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1210"/>
  <workbookPr filterPrivacy="1" defaultThemeVersion="124226"/>
  <xr:revisionPtr revIDLastSave="12" documentId="13_ncr:1_{EE72D3AE-6F2D-3242-84B8-58A58A69B087}" xr6:coauthVersionLast="47" xr6:coauthVersionMax="47" xr10:uidLastSave="{6A6FD3A8-8357-084D-8A83-9F75E10C64E5}"/>
  <bookViews>
    <workbookView xWindow="0" yWindow="500" windowWidth="33520" windowHeight="21900" tabRatio="877" activeTab="1" xr2:uid="{00000000-000D-0000-FFFF-FFFF00000000}"/>
  </bookViews>
  <sheets>
    <sheet name="PlotDat3" sheetId="38" state="hidden" r:id="rId1"/>
    <sheet name="1.榍石年龄" sheetId="15" r:id="rId2"/>
    <sheet name="2.烧绿石主量" sheetId="1" r:id="rId3"/>
    <sheet name="3.铌铁矿主量" sheetId="8" r:id="rId4"/>
    <sheet name="4.金红石主量" sheetId="4" r:id="rId5"/>
    <sheet name="5.钛铁矿主量" sheetId="6" r:id="rId6"/>
    <sheet name="6.榍石主量" sheetId="14" r:id="rId7"/>
    <sheet name="7.榍石微量" sheetId="13" r:id="rId8"/>
    <sheet name="8.磷灰石主量" sheetId="11" r:id="rId9"/>
    <sheet name="9.磷灰石微量" sheetId="12" r:id="rId10"/>
    <sheet name="10.全岩主微量" sheetId="40" r:id="rId11"/>
    <sheet name="11.磷灰石Sr同位素" sheetId="9" r:id="rId12"/>
    <sheet name="12.磷灰石Nd同位素" sheetId="10" r:id="rId13"/>
  </sheets>
  <definedNames>
    <definedName name="_gXY1">PlotDat3!$C$1:$D$54</definedName>
    <definedName name="ConcAgeTik1">PlotDat3!$E$2:$F$34</definedName>
    <definedName name="ConcAgeTik2">PlotDat3!$G$2:$H$34</definedName>
    <definedName name="ConcAgeTik3">PlotDat3!$I$2:$J$34</definedName>
    <definedName name="ConcAgeTik4">PlotDat3!$K$2:$L$34</definedName>
    <definedName name="ConcAgeTik5">PlotDat3!$M$2:$N$34</definedName>
    <definedName name="ConcAgeTik6">PlotDat3!$O$2:$P$34</definedName>
    <definedName name="ConcAgeTikAge1">PlotDat3!$E$1</definedName>
    <definedName name="ConcAgeTikAge2">PlotDat3!$G$1</definedName>
    <definedName name="ConcAgeTikAge3">PlotDat3!$I$1</definedName>
    <definedName name="ConcAgeTikAge4">PlotDat3!$K$1</definedName>
    <definedName name="ConcAgeTikAge5">PlotDat3!$M$1</definedName>
    <definedName name="ConcAgeTikAge6">PlotDat3!$O$1</definedName>
    <definedName name="Ellipse1_1">PlotDat3!$Y$1:$Z$33</definedName>
    <definedName name="Ellipse1_10">PlotDat3!$AQ$1:$AR$33</definedName>
    <definedName name="Ellipse1_11">PlotDat3!$AS$1:$AT$33</definedName>
    <definedName name="Ellipse1_12">PlotDat3!$AU$1:$AV$33</definedName>
    <definedName name="Ellipse1_13">PlotDat3!$AW$1:$AX$33</definedName>
    <definedName name="Ellipse1_14">PlotDat3!$AY$1:$AZ$33</definedName>
    <definedName name="Ellipse1_15">PlotDat3!$BA$1:$BB$33</definedName>
    <definedName name="Ellipse1_16">PlotDat3!$BC$1:$BD$33</definedName>
    <definedName name="Ellipse1_17">PlotDat3!$BE$1:$BF$33</definedName>
    <definedName name="Ellipse1_18">PlotDat3!$BG$1:$BH$33</definedName>
    <definedName name="Ellipse1_19">PlotDat3!$BI$1:$BJ$33</definedName>
    <definedName name="Ellipse1_2">PlotDat3!$AA$1:$AB$33</definedName>
    <definedName name="Ellipse1_20">PlotDat3!$BK$1:$BL$33</definedName>
    <definedName name="Ellipse1_21">PlotDat3!$BM$1:$BN$33</definedName>
    <definedName name="Ellipse1_22">PlotDat3!$BO$1:$BP$33</definedName>
    <definedName name="Ellipse1_23">PlotDat3!$BQ$1:$BR$33</definedName>
    <definedName name="Ellipse1_24">PlotDat3!$BS$1:$BT$33</definedName>
    <definedName name="Ellipse1_25">PlotDat3!$BU$1:$BV$33</definedName>
    <definedName name="Ellipse1_26">PlotDat3!$BW$1:$BX$33</definedName>
    <definedName name="Ellipse1_27">PlotDat3!$BY$1:$BZ$33</definedName>
    <definedName name="Ellipse1_28">PlotDat3!$CA$1:$CB$33</definedName>
    <definedName name="Ellipse1_29">PlotDat3!$CC$1:$CD$33</definedName>
    <definedName name="Ellipse1_3">PlotDat3!$AC$1:$AD$33</definedName>
    <definedName name="Ellipse1_30">PlotDat3!$CE$1:$CF$33</definedName>
    <definedName name="Ellipse1_31">PlotDat3!$CG$1:$CH$33</definedName>
    <definedName name="Ellipse1_32">PlotDat3!$CI$1:$CJ$33</definedName>
    <definedName name="Ellipse1_33">PlotDat3!$CK$1:$CL$33</definedName>
    <definedName name="Ellipse1_34">PlotDat3!$CM$1:$CN$33</definedName>
    <definedName name="Ellipse1_35">PlotDat3!$CO$1:$CP$33</definedName>
    <definedName name="Ellipse1_36">PlotDat3!$CQ$1:$CR$33</definedName>
    <definedName name="Ellipse1_37">PlotDat3!$CS$1:$CT$33</definedName>
    <definedName name="Ellipse1_38">PlotDat3!$CU$1:$CV$33</definedName>
    <definedName name="Ellipse1_39">PlotDat3!$CW$1:$CX$33</definedName>
    <definedName name="Ellipse1_4">PlotDat3!$AE$1:$AF$33</definedName>
    <definedName name="Ellipse1_40">PlotDat3!$CY$1:$CZ$33</definedName>
    <definedName name="Ellipse1_41">PlotDat3!$DA$1:$DB$33</definedName>
    <definedName name="Ellipse1_42">PlotDat3!$DC$1:$DD$33</definedName>
    <definedName name="Ellipse1_43">PlotDat3!$DE$1:$DF$33</definedName>
    <definedName name="Ellipse1_44">PlotDat3!$DG$1:$DH$33</definedName>
    <definedName name="Ellipse1_45">PlotDat3!$DI$1:$DJ$33</definedName>
    <definedName name="Ellipse1_46">PlotDat3!$DK$1:$DL$33</definedName>
    <definedName name="Ellipse1_47">PlotDat3!$DM$1:$DN$33</definedName>
    <definedName name="Ellipse1_48">PlotDat3!$DO$1:$DP$33</definedName>
    <definedName name="Ellipse1_49">PlotDat3!$DQ$1:$DR$33</definedName>
    <definedName name="Ellipse1_5">PlotDat3!$AG$1:$AH$33</definedName>
    <definedName name="Ellipse1_50">PlotDat3!$DS$1:$DT$33</definedName>
    <definedName name="Ellipse1_51">PlotDat3!$DU$1:$DV$33</definedName>
    <definedName name="Ellipse1_52">PlotDat3!$DW$1:$DX$33</definedName>
    <definedName name="Ellipse1_53">PlotDat3!$DY$1:$DZ$33</definedName>
    <definedName name="Ellipse1_54">PlotDat3!$EA$1:$EB$33</definedName>
    <definedName name="Ellipse1_55">#REF!</definedName>
    <definedName name="Ellipse1_56">#REF!</definedName>
    <definedName name="Ellipse1_57">#REF!</definedName>
    <definedName name="Ellipse1_58">#REF!</definedName>
    <definedName name="Ellipse1_59">#REF!</definedName>
    <definedName name="Ellipse1_6">PlotDat3!$AI$1:$AJ$33</definedName>
    <definedName name="Ellipse1_60">#REF!</definedName>
    <definedName name="Ellipse1_61">#REF!</definedName>
    <definedName name="Ellipse1_62">#REF!</definedName>
    <definedName name="Ellipse1_63">#REF!</definedName>
    <definedName name="Ellipse1_64">#REF!</definedName>
    <definedName name="Ellipse1_65">#REF!</definedName>
    <definedName name="Ellipse1_66">#REF!</definedName>
    <definedName name="Ellipse1_67">#REF!</definedName>
    <definedName name="Ellipse1_68">#REF!</definedName>
    <definedName name="Ellipse1_69">#REF!</definedName>
    <definedName name="Ellipse1_7">PlotDat3!$AK$1:$AL$33</definedName>
    <definedName name="Ellipse1_70">#REF!</definedName>
    <definedName name="Ellipse1_71">#REF!</definedName>
    <definedName name="Ellipse1_8">PlotDat3!$AM$1:$AN$33</definedName>
    <definedName name="Ellipse1_9">PlotDat3!$AO$1:$AP$33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S20" i="4" l="1"/>
  <c r="AS21" i="4"/>
  <c r="AS22" i="4"/>
  <c r="AS23" i="4"/>
  <c r="AS24" i="4"/>
  <c r="AS19" i="4"/>
  <c r="AR20" i="4"/>
  <c r="AR21" i="4"/>
  <c r="AR22" i="4"/>
  <c r="AR23" i="4"/>
  <c r="AR24" i="4"/>
  <c r="AR19" i="4"/>
  <c r="AQ20" i="4"/>
  <c r="AQ21" i="4"/>
  <c r="AQ22" i="4"/>
  <c r="AQ23" i="4"/>
  <c r="AQ24" i="4"/>
  <c r="AQ19" i="4"/>
  <c r="AG20" i="4"/>
  <c r="AG21" i="4"/>
  <c r="AG22" i="4"/>
  <c r="AG23" i="4"/>
  <c r="AG24" i="4"/>
  <c r="AG19" i="4"/>
  <c r="AE24" i="4"/>
  <c r="AF20" i="4"/>
  <c r="AF21" i="4"/>
  <c r="AF22" i="4"/>
  <c r="AF23" i="4"/>
  <c r="AF24" i="4"/>
  <c r="AF19" i="4"/>
  <c r="AE19" i="4"/>
  <c r="AE20" i="4"/>
  <c r="AE21" i="4"/>
  <c r="AE22" i="4"/>
  <c r="AE23" i="4"/>
  <c r="L11" i="4"/>
  <c r="L12" i="4"/>
  <c r="L13" i="4"/>
  <c r="L14" i="4"/>
  <c r="L15" i="4"/>
  <c r="L10" i="4"/>
  <c r="K11" i="4"/>
  <c r="K12" i="4"/>
  <c r="K13" i="4"/>
  <c r="K14" i="4"/>
  <c r="K15" i="4"/>
  <c r="K10" i="4"/>
  <c r="J11" i="4"/>
  <c r="J12" i="4"/>
  <c r="J13" i="4"/>
  <c r="J14" i="4"/>
  <c r="J15" i="4"/>
  <c r="J10" i="4"/>
  <c r="AC11" i="4"/>
  <c r="AC12" i="4"/>
  <c r="AC13" i="4"/>
  <c r="AC14" i="4"/>
  <c r="AC15" i="4"/>
  <c r="AC10" i="4"/>
  <c r="AB11" i="4"/>
  <c r="AB12" i="4"/>
  <c r="AB13" i="4"/>
  <c r="AB14" i="4"/>
  <c r="AB15" i="4"/>
  <c r="AB10" i="4"/>
  <c r="AA15" i="4"/>
  <c r="AA11" i="4"/>
  <c r="AA12" i="4"/>
  <c r="AA13" i="4"/>
  <c r="AA14" i="4"/>
  <c r="AA10" i="4"/>
  <c r="BE52" i="1" l="1"/>
  <c r="BE53" i="1"/>
  <c r="BE54" i="1"/>
  <c r="BE55" i="1"/>
  <c r="BE56" i="1"/>
  <c r="BE57" i="1"/>
  <c r="BE58" i="1"/>
  <c r="BE59" i="1"/>
  <c r="BE60" i="1"/>
  <c r="BE61" i="1"/>
  <c r="BE62" i="1"/>
  <c r="BE63" i="1"/>
  <c r="BE64" i="1"/>
  <c r="BE65" i="1"/>
  <c r="BE66" i="1"/>
  <c r="BE67" i="1"/>
  <c r="BE68" i="1"/>
  <c r="BE69" i="1"/>
  <c r="BE70" i="1"/>
  <c r="BE51" i="1"/>
  <c r="BD52" i="1"/>
  <c r="BD53" i="1"/>
  <c r="BD54" i="1"/>
  <c r="BD55" i="1"/>
  <c r="BD56" i="1"/>
  <c r="BD57" i="1"/>
  <c r="BD58" i="1"/>
  <c r="BD59" i="1"/>
  <c r="BD60" i="1"/>
  <c r="BD61" i="1"/>
  <c r="BD62" i="1"/>
  <c r="BD63" i="1"/>
  <c r="BD64" i="1"/>
  <c r="BD65" i="1"/>
  <c r="BD66" i="1"/>
  <c r="BD67" i="1"/>
  <c r="BD68" i="1"/>
  <c r="BD69" i="1"/>
  <c r="BD70" i="1"/>
  <c r="BD51" i="1"/>
  <c r="BC68" i="1"/>
  <c r="BC52" i="1"/>
  <c r="BC53" i="1"/>
  <c r="BC54" i="1"/>
  <c r="BC55" i="1"/>
  <c r="BC56" i="1"/>
  <c r="BC57" i="1"/>
  <c r="BC58" i="1"/>
  <c r="BC59" i="1"/>
  <c r="BC60" i="1"/>
  <c r="BC61" i="1"/>
  <c r="BC62" i="1"/>
  <c r="BC63" i="1"/>
  <c r="BC64" i="1"/>
  <c r="BC65" i="1"/>
  <c r="BC66" i="1"/>
  <c r="BC67" i="1"/>
  <c r="BC69" i="1"/>
  <c r="BC70" i="1"/>
  <c r="BC51" i="1"/>
  <c r="L52" i="1"/>
  <c r="L53" i="1"/>
  <c r="L54" i="1"/>
  <c r="L55" i="1"/>
  <c r="L56" i="1"/>
  <c r="L57" i="1"/>
  <c r="L58" i="1"/>
  <c r="L59" i="1"/>
  <c r="L60" i="1"/>
  <c r="L61" i="1"/>
  <c r="L62" i="1"/>
  <c r="L63" i="1"/>
  <c r="L64" i="1"/>
  <c r="L65" i="1"/>
  <c r="L66" i="1"/>
  <c r="L67" i="1"/>
  <c r="L68" i="1"/>
  <c r="L69" i="1"/>
  <c r="L70" i="1"/>
  <c r="L51" i="1"/>
  <c r="K52" i="1"/>
  <c r="K53" i="1"/>
  <c r="K54" i="1"/>
  <c r="K55" i="1"/>
  <c r="K56" i="1"/>
  <c r="K57" i="1"/>
  <c r="K58" i="1"/>
  <c r="K59" i="1"/>
  <c r="K60" i="1"/>
  <c r="K61" i="1"/>
  <c r="K62" i="1"/>
  <c r="K63" i="1"/>
  <c r="K64" i="1"/>
  <c r="K65" i="1"/>
  <c r="K66" i="1"/>
  <c r="K67" i="1"/>
  <c r="K68" i="1"/>
  <c r="K69" i="1"/>
  <c r="K70" i="1"/>
  <c r="K51" i="1"/>
  <c r="J52" i="1"/>
  <c r="J53" i="1"/>
  <c r="J54" i="1"/>
  <c r="J55" i="1"/>
  <c r="J56" i="1"/>
  <c r="J57" i="1"/>
  <c r="J58" i="1"/>
  <c r="J59" i="1"/>
  <c r="J60" i="1"/>
  <c r="J61" i="1"/>
  <c r="J62" i="1"/>
  <c r="J63" i="1"/>
  <c r="J64" i="1"/>
  <c r="J65" i="1"/>
  <c r="J66" i="1"/>
  <c r="J67" i="1"/>
  <c r="J68" i="1"/>
  <c r="J69" i="1"/>
  <c r="J70" i="1"/>
  <c r="J51" i="1"/>
  <c r="O304" i="40" l="1"/>
  <c r="O303" i="40"/>
  <c r="O302" i="40"/>
  <c r="O301" i="40"/>
  <c r="O300" i="40"/>
  <c r="O299" i="40"/>
  <c r="O298" i="40"/>
  <c r="O297" i="40"/>
  <c r="O296" i="40"/>
  <c r="O295" i="40"/>
  <c r="O294" i="40"/>
  <c r="O293" i="40"/>
  <c r="O292" i="40"/>
  <c r="O291" i="40"/>
  <c r="O290" i="40"/>
  <c r="O289" i="40"/>
  <c r="O288" i="40"/>
  <c r="O287" i="40"/>
  <c r="O286" i="40"/>
  <c r="O285" i="40"/>
  <c r="O284" i="40"/>
  <c r="O283" i="40"/>
  <c r="O282" i="40"/>
  <c r="O281" i="40"/>
  <c r="O280" i="40"/>
  <c r="O279" i="40"/>
  <c r="O278" i="40"/>
  <c r="O277" i="40"/>
  <c r="O276" i="40"/>
  <c r="O275" i="40"/>
  <c r="O274" i="40"/>
  <c r="O273" i="40"/>
  <c r="O272" i="40"/>
  <c r="O271" i="40"/>
  <c r="O270" i="40"/>
  <c r="O269" i="40"/>
  <c r="O268" i="40"/>
  <c r="O267" i="40"/>
  <c r="O266" i="40"/>
  <c r="O265" i="40"/>
  <c r="O264" i="40"/>
  <c r="O263" i="40"/>
  <c r="O262" i="40"/>
  <c r="O261" i="40"/>
  <c r="O260" i="40"/>
  <c r="O259" i="40"/>
  <c r="O258" i="40"/>
  <c r="O257" i="40"/>
  <c r="O256" i="40"/>
  <c r="O255" i="40"/>
  <c r="O254" i="40"/>
  <c r="O253" i="40"/>
  <c r="O252" i="40"/>
  <c r="O251" i="40"/>
  <c r="O250" i="40"/>
  <c r="O249" i="40"/>
  <c r="O248" i="40"/>
  <c r="O247" i="40"/>
  <c r="O246" i="40"/>
  <c r="O245" i="40"/>
  <c r="O107" i="40" l="1"/>
  <c r="O106" i="40"/>
  <c r="O105" i="40"/>
  <c r="O104" i="40"/>
  <c r="O103" i="40"/>
  <c r="O102" i="40"/>
  <c r="O101" i="40"/>
  <c r="O100" i="40"/>
  <c r="O99" i="40"/>
  <c r="O98" i="40"/>
  <c r="O97" i="40"/>
  <c r="O96" i="40"/>
  <c r="O95" i="40"/>
  <c r="O94" i="40"/>
  <c r="O93" i="40"/>
  <c r="O92" i="40"/>
  <c r="O91" i="40"/>
  <c r="O90" i="40"/>
  <c r="O89" i="40"/>
  <c r="O88" i="40"/>
  <c r="O87" i="40"/>
  <c r="O86" i="40"/>
  <c r="O85" i="40"/>
  <c r="O84" i="40"/>
  <c r="O83" i="40"/>
  <c r="O82" i="40"/>
  <c r="O81" i="40"/>
  <c r="O80" i="40"/>
  <c r="O79" i="40"/>
  <c r="O78" i="40"/>
  <c r="O77" i="40"/>
  <c r="O76" i="40"/>
  <c r="O75" i="40"/>
  <c r="O74" i="40"/>
  <c r="O73" i="40"/>
  <c r="O72" i="40"/>
  <c r="O71" i="40"/>
  <c r="O70" i="40"/>
  <c r="O69" i="40"/>
  <c r="O68" i="40"/>
  <c r="O67" i="40"/>
  <c r="O66" i="40"/>
  <c r="O65" i="40"/>
  <c r="O64" i="40"/>
  <c r="O63" i="40"/>
  <c r="O62" i="40"/>
  <c r="O61" i="40"/>
  <c r="O60" i="40"/>
  <c r="O59" i="40"/>
  <c r="O58" i="40"/>
  <c r="O57" i="40"/>
  <c r="O56" i="40"/>
  <c r="O55" i="40"/>
  <c r="O54" i="40"/>
  <c r="O53" i="40"/>
  <c r="O52" i="40"/>
  <c r="O51" i="40"/>
  <c r="O50" i="40"/>
  <c r="O49" i="40"/>
  <c r="O48" i="40"/>
  <c r="O47" i="40"/>
  <c r="O46" i="40"/>
  <c r="O44" i="40"/>
  <c r="O43" i="40"/>
  <c r="O42" i="40"/>
  <c r="O41" i="40"/>
  <c r="O40" i="40"/>
  <c r="O39" i="40"/>
  <c r="O38" i="40"/>
  <c r="O37" i="40"/>
  <c r="O35" i="40"/>
  <c r="O34" i="40"/>
  <c r="O33" i="40"/>
  <c r="O32" i="40"/>
  <c r="O31" i="40"/>
  <c r="O30" i="40"/>
  <c r="O29" i="40"/>
  <c r="O28" i="40"/>
  <c r="O27" i="40"/>
  <c r="O26" i="40"/>
  <c r="O25" i="40"/>
  <c r="O24" i="40"/>
  <c r="O23" i="40"/>
  <c r="O22" i="40"/>
  <c r="O21" i="40"/>
  <c r="O20" i="40"/>
  <c r="O19" i="40"/>
  <c r="O18" i="40"/>
  <c r="O17" i="40"/>
  <c r="O16" i="40"/>
  <c r="O15" i="40"/>
  <c r="O14" i="40"/>
  <c r="O13" i="40"/>
  <c r="O12" i="40"/>
  <c r="O11" i="40"/>
  <c r="O10" i="40"/>
  <c r="O9" i="40"/>
  <c r="O8" i="40"/>
  <c r="O114" i="40"/>
  <c r="O113" i="40"/>
  <c r="O112" i="40"/>
  <c r="O111" i="40"/>
  <c r="O233" i="40"/>
  <c r="O232" i="40"/>
  <c r="O231" i="40"/>
  <c r="O230" i="40"/>
  <c r="O229" i="40"/>
  <c r="O110" i="40"/>
  <c r="O109" i="40"/>
  <c r="O228" i="40"/>
  <c r="O227" i="40"/>
  <c r="O226" i="40"/>
  <c r="O225" i="40"/>
  <c r="O224" i="40"/>
  <c r="O223" i="40"/>
  <c r="O222" i="40"/>
  <c r="O108" i="40"/>
  <c r="AH24" i="14" l="1"/>
  <c r="AI24" i="14"/>
  <c r="AJ24" i="14"/>
  <c r="AK58" i="6" l="1"/>
  <c r="AK59" i="6"/>
  <c r="AK60" i="6"/>
  <c r="AK61" i="6"/>
  <c r="AK62" i="6"/>
  <c r="AK63" i="6"/>
  <c r="AK64" i="6"/>
  <c r="AK65" i="6"/>
  <c r="AK66" i="6"/>
  <c r="AK67" i="6"/>
  <c r="AK68" i="6"/>
  <c r="AK69" i="6"/>
  <c r="AK70" i="6"/>
  <c r="AJ58" i="6"/>
  <c r="AJ59" i="6"/>
  <c r="AJ60" i="6"/>
  <c r="AJ61" i="6"/>
  <c r="AJ62" i="6"/>
  <c r="AJ63" i="6"/>
  <c r="AJ64" i="6"/>
  <c r="AJ65" i="6"/>
  <c r="AJ66" i="6"/>
  <c r="AJ67" i="6"/>
  <c r="AJ68" i="6"/>
  <c r="AJ69" i="6"/>
  <c r="AJ70" i="6"/>
  <c r="AI58" i="6"/>
  <c r="AI59" i="6"/>
  <c r="AI60" i="6"/>
  <c r="AI61" i="6"/>
  <c r="AI62" i="6"/>
  <c r="AI63" i="6"/>
  <c r="AI64" i="6"/>
  <c r="AI65" i="6"/>
  <c r="AI66" i="6"/>
  <c r="AI67" i="6"/>
  <c r="AI68" i="6"/>
  <c r="AI69" i="6"/>
  <c r="AI70" i="6"/>
  <c r="AK57" i="6"/>
  <c r="AJ57" i="6"/>
  <c r="AI57" i="6"/>
  <c r="AI25" i="6"/>
  <c r="AI26" i="6"/>
  <c r="AI27" i="6"/>
  <c r="AI28" i="6"/>
  <c r="AI29" i="6"/>
  <c r="AI30" i="6"/>
  <c r="AI31" i="6"/>
  <c r="AI32" i="6"/>
  <c r="AI33" i="6"/>
  <c r="AI34" i="6"/>
  <c r="AI35" i="6"/>
  <c r="AI36" i="6"/>
  <c r="AI37" i="6"/>
  <c r="AJ25" i="6"/>
  <c r="AJ26" i="6"/>
  <c r="AJ27" i="6"/>
  <c r="AJ28" i="6"/>
  <c r="AJ29" i="6"/>
  <c r="AJ30" i="6"/>
  <c r="AJ31" i="6"/>
  <c r="AJ32" i="6"/>
  <c r="AJ33" i="6"/>
  <c r="AJ34" i="6"/>
  <c r="AJ35" i="6"/>
  <c r="AJ36" i="6"/>
  <c r="AJ37" i="6"/>
  <c r="AK25" i="6"/>
  <c r="AK26" i="6"/>
  <c r="AK27" i="6"/>
  <c r="AK28" i="6"/>
  <c r="AK29" i="6"/>
  <c r="AK30" i="6"/>
  <c r="AK31" i="6"/>
  <c r="AK32" i="6"/>
  <c r="AK33" i="6"/>
  <c r="AK34" i="6"/>
  <c r="AK35" i="6"/>
  <c r="AK36" i="6"/>
  <c r="AK37" i="6"/>
  <c r="AK24" i="6"/>
  <c r="AJ24" i="6"/>
  <c r="AI24" i="6"/>
  <c r="BO53" i="4"/>
  <c r="BO52" i="4"/>
  <c r="BN57" i="4"/>
  <c r="BN56" i="4"/>
  <c r="BN55" i="4"/>
  <c r="BN54" i="4"/>
  <c r="BN53" i="4"/>
  <c r="BN52" i="4"/>
  <c r="BM57" i="4"/>
  <c r="BM56" i="4"/>
  <c r="BM55" i="4"/>
  <c r="BM54" i="4"/>
  <c r="BM53" i="4"/>
  <c r="BO54" i="4"/>
  <c r="BO55" i="4"/>
  <c r="BO56" i="4"/>
  <c r="BO57" i="4"/>
  <c r="BM52" i="4"/>
  <c r="AY28" i="4" l="1"/>
  <c r="AY29" i="4"/>
  <c r="AY30" i="4"/>
  <c r="AY31" i="4"/>
  <c r="AY32" i="4"/>
  <c r="AZ28" i="4"/>
  <c r="AZ29" i="4"/>
  <c r="AZ30" i="4"/>
  <c r="AZ31" i="4"/>
  <c r="AZ32" i="4"/>
  <c r="BA28" i="4"/>
  <c r="BA29" i="4"/>
  <c r="BA30" i="4"/>
  <c r="BA31" i="4"/>
  <c r="BA32" i="4"/>
  <c r="BA27" i="4"/>
  <c r="AZ27" i="4"/>
  <c r="AY27" i="4"/>
  <c r="AG18" i="8"/>
  <c r="AG19" i="8"/>
  <c r="AG20" i="8"/>
  <c r="AG21" i="8"/>
  <c r="AG22" i="8"/>
  <c r="AG23" i="8"/>
  <c r="AF18" i="8"/>
  <c r="AF19" i="8"/>
  <c r="AF20" i="8"/>
  <c r="AF21" i="8"/>
  <c r="AF22" i="8"/>
  <c r="AF23" i="8"/>
  <c r="AE18" i="8"/>
  <c r="AE19" i="8"/>
  <c r="AE20" i="8"/>
  <c r="AE21" i="8"/>
  <c r="AE22" i="8"/>
  <c r="AE23" i="8"/>
  <c r="AG17" i="8"/>
  <c r="AF17" i="8"/>
  <c r="AE17" i="8"/>
  <c r="AA88" i="12" l="1"/>
  <c r="Z88" i="12"/>
  <c r="Y88" i="12"/>
  <c r="C87" i="12"/>
  <c r="D87" i="12"/>
  <c r="E87" i="12"/>
  <c r="F87" i="12"/>
  <c r="G87" i="12"/>
  <c r="H87" i="12"/>
  <c r="I87" i="12"/>
  <c r="J87" i="12"/>
  <c r="K87" i="12"/>
  <c r="L87" i="12"/>
  <c r="M87" i="12"/>
  <c r="N87" i="12"/>
  <c r="O87" i="12"/>
  <c r="P87" i="12"/>
  <c r="Q87" i="12"/>
  <c r="R87" i="12"/>
  <c r="S87" i="12"/>
  <c r="T87" i="12"/>
  <c r="U87" i="12"/>
  <c r="V87" i="12"/>
  <c r="W87" i="12"/>
  <c r="X87" i="12"/>
  <c r="B87" i="12"/>
  <c r="AG46" i="12"/>
  <c r="AF46" i="12"/>
  <c r="AE46" i="12"/>
  <c r="C45" i="12"/>
  <c r="D45" i="12"/>
  <c r="E45" i="12"/>
  <c r="F45" i="12"/>
  <c r="G45" i="12"/>
  <c r="H45" i="12"/>
  <c r="I45" i="12"/>
  <c r="J45" i="12"/>
  <c r="K45" i="12"/>
  <c r="L45" i="12"/>
  <c r="M45" i="12"/>
  <c r="N45" i="12"/>
  <c r="O45" i="12"/>
  <c r="P45" i="12"/>
  <c r="Q45" i="12"/>
  <c r="R45" i="12"/>
  <c r="S45" i="12"/>
  <c r="T45" i="12"/>
  <c r="U45" i="12"/>
  <c r="V45" i="12"/>
  <c r="W45" i="12"/>
  <c r="X45" i="12"/>
  <c r="Y45" i="12"/>
  <c r="Z45" i="12"/>
  <c r="AA45" i="12"/>
  <c r="AB45" i="12"/>
  <c r="AC45" i="12"/>
  <c r="AD45" i="12"/>
  <c r="B45" i="12"/>
  <c r="AA87" i="12" l="1"/>
  <c r="AG45" i="12"/>
  <c r="Y87" i="12"/>
  <c r="Z87" i="12"/>
  <c r="AE45" i="12"/>
  <c r="AF45" i="12"/>
  <c r="AJ25" i="14"/>
  <c r="AJ26" i="14"/>
  <c r="AJ27" i="14"/>
  <c r="AJ28" i="14"/>
  <c r="AJ29" i="14"/>
  <c r="AJ30" i="14"/>
  <c r="AJ31" i="14"/>
  <c r="AJ32" i="14"/>
  <c r="AJ33" i="14"/>
  <c r="AJ34" i="14"/>
  <c r="AJ35" i="14"/>
  <c r="AJ23" i="14"/>
  <c r="AI25" i="14"/>
  <c r="AI26" i="14"/>
  <c r="AI27" i="14"/>
  <c r="AI28" i="14"/>
  <c r="AI29" i="14"/>
  <c r="AI30" i="14"/>
  <c r="AI31" i="14"/>
  <c r="AI32" i="14"/>
  <c r="AI33" i="14"/>
  <c r="AI34" i="14"/>
  <c r="AI35" i="14"/>
  <c r="AI23" i="14"/>
  <c r="AH25" i="14"/>
  <c r="AH26" i="14"/>
  <c r="AH27" i="14"/>
  <c r="AH28" i="14"/>
  <c r="AH29" i="14"/>
  <c r="AH30" i="14"/>
  <c r="AH31" i="14"/>
  <c r="AH32" i="14"/>
  <c r="AH33" i="14"/>
  <c r="AH34" i="14"/>
  <c r="AH35" i="14"/>
  <c r="AH23" i="14"/>
  <c r="AV8" i="14"/>
  <c r="AV9" i="14"/>
  <c r="AV10" i="14"/>
  <c r="AV11" i="14"/>
  <c r="AV12" i="14"/>
  <c r="AV13" i="14"/>
  <c r="AV14" i="14"/>
  <c r="AV15" i="14"/>
  <c r="AV16" i="14"/>
  <c r="AV17" i="14"/>
  <c r="AV18" i="14"/>
  <c r="AV19" i="14"/>
  <c r="AV7" i="14"/>
  <c r="AU8" i="14"/>
  <c r="AU9" i="14"/>
  <c r="AU10" i="14"/>
  <c r="AU11" i="14"/>
  <c r="AU12" i="14"/>
  <c r="AU13" i="14"/>
  <c r="AU14" i="14"/>
  <c r="AU15" i="14"/>
  <c r="AU16" i="14"/>
  <c r="AU17" i="14"/>
  <c r="AU18" i="14"/>
  <c r="AU19" i="14"/>
  <c r="AU7" i="14"/>
  <c r="AT8" i="14"/>
  <c r="AT9" i="14"/>
  <c r="AT10" i="14"/>
  <c r="AT11" i="14"/>
  <c r="AT12" i="14"/>
  <c r="AT13" i="14"/>
  <c r="AT14" i="14"/>
  <c r="AT15" i="14"/>
  <c r="AT16" i="14"/>
  <c r="AT17" i="14"/>
  <c r="AT18" i="14"/>
  <c r="AT19" i="14"/>
  <c r="AT7" i="14"/>
  <c r="O77" i="13" l="1"/>
  <c r="N77" i="13"/>
  <c r="M77" i="13"/>
  <c r="L76" i="13"/>
  <c r="K76" i="13"/>
  <c r="J76" i="13"/>
  <c r="I76" i="13"/>
  <c r="H76" i="13"/>
  <c r="G76" i="13"/>
  <c r="F76" i="13"/>
  <c r="E76" i="13"/>
  <c r="D76" i="13"/>
  <c r="C76" i="13"/>
  <c r="B76" i="13"/>
  <c r="O75" i="13"/>
  <c r="N75" i="13"/>
  <c r="M75" i="13"/>
  <c r="O74" i="13"/>
  <c r="N74" i="13"/>
  <c r="M74" i="13"/>
  <c r="O73" i="13"/>
  <c r="N73" i="13"/>
  <c r="M73" i="13"/>
  <c r="O72" i="13"/>
  <c r="N72" i="13"/>
  <c r="M72" i="13"/>
  <c r="O71" i="13"/>
  <c r="N71" i="13"/>
  <c r="M71" i="13"/>
  <c r="O70" i="13"/>
  <c r="N70" i="13"/>
  <c r="M70" i="13"/>
  <c r="O69" i="13"/>
  <c r="N69" i="13"/>
  <c r="M69" i="13"/>
  <c r="O68" i="13"/>
  <c r="N68" i="13"/>
  <c r="M68" i="13"/>
  <c r="O67" i="13"/>
  <c r="N67" i="13"/>
  <c r="M67" i="13"/>
  <c r="O66" i="13"/>
  <c r="N66" i="13"/>
  <c r="M66" i="13"/>
  <c r="O65" i="13"/>
  <c r="N65" i="13"/>
  <c r="M65" i="13"/>
  <c r="O64" i="13"/>
  <c r="N64" i="13"/>
  <c r="M64" i="13"/>
  <c r="O63" i="13"/>
  <c r="N63" i="13"/>
  <c r="M63" i="13"/>
  <c r="O62" i="13"/>
  <c r="N62" i="13"/>
  <c r="M62" i="13"/>
  <c r="O61" i="13"/>
  <c r="N61" i="13"/>
  <c r="M61" i="13"/>
  <c r="O60" i="13"/>
  <c r="N60" i="13"/>
  <c r="M60" i="13"/>
  <c r="O59" i="13"/>
  <c r="N59" i="13"/>
  <c r="M59" i="13"/>
  <c r="O58" i="13"/>
  <c r="N58" i="13"/>
  <c r="M58" i="13"/>
  <c r="O57" i="13"/>
  <c r="N57" i="13"/>
  <c r="M57" i="13"/>
  <c r="O56" i="13"/>
  <c r="N56" i="13"/>
  <c r="M56" i="13"/>
  <c r="O55" i="13"/>
  <c r="N55" i="13"/>
  <c r="M55" i="13"/>
  <c r="O54" i="13"/>
  <c r="N54" i="13"/>
  <c r="M54" i="13"/>
  <c r="O53" i="13"/>
  <c r="N53" i="13"/>
  <c r="M53" i="13"/>
  <c r="O52" i="13"/>
  <c r="N52" i="13"/>
  <c r="M52" i="13"/>
  <c r="O51" i="13"/>
  <c r="N51" i="13"/>
  <c r="M51" i="13"/>
  <c r="O50" i="13"/>
  <c r="N50" i="13"/>
  <c r="M50" i="13"/>
  <c r="O49" i="13"/>
  <c r="N49" i="13"/>
  <c r="M49" i="13"/>
  <c r="O48" i="13"/>
  <c r="N48" i="13"/>
  <c r="M48" i="13"/>
  <c r="O47" i="13"/>
  <c r="N47" i="13"/>
  <c r="M47" i="13"/>
  <c r="O46" i="13"/>
  <c r="N46" i="13"/>
  <c r="M46" i="13"/>
  <c r="O45" i="13"/>
  <c r="N45" i="13"/>
  <c r="M45" i="13"/>
  <c r="O44" i="13"/>
  <c r="N44" i="13"/>
  <c r="M44" i="13"/>
  <c r="AE40" i="13"/>
  <c r="AD40" i="13"/>
  <c r="AC40" i="13"/>
  <c r="AB39" i="13"/>
  <c r="AA39" i="13"/>
  <c r="Z39" i="13"/>
  <c r="Y39" i="13"/>
  <c r="X39" i="13"/>
  <c r="W39" i="13"/>
  <c r="V39" i="13"/>
  <c r="U39" i="13"/>
  <c r="T39" i="13"/>
  <c r="S39" i="13"/>
  <c r="R39" i="13"/>
  <c r="Q39" i="13"/>
  <c r="P39" i="13"/>
  <c r="O39" i="13"/>
  <c r="N39" i="13"/>
  <c r="M39" i="13"/>
  <c r="L39" i="13"/>
  <c r="K39" i="13"/>
  <c r="J39" i="13"/>
  <c r="I39" i="13"/>
  <c r="H39" i="13"/>
  <c r="G39" i="13"/>
  <c r="F39" i="13"/>
  <c r="E39" i="13"/>
  <c r="D39" i="13"/>
  <c r="C39" i="13"/>
  <c r="B39" i="13"/>
  <c r="AE38" i="13"/>
  <c r="AD38" i="13"/>
  <c r="AC38" i="13"/>
  <c r="AE37" i="13"/>
  <c r="AD37" i="13"/>
  <c r="AC37" i="13"/>
  <c r="AE36" i="13"/>
  <c r="AD36" i="13"/>
  <c r="AC36" i="13"/>
  <c r="AE35" i="13"/>
  <c r="AD35" i="13"/>
  <c r="AC35" i="13"/>
  <c r="AE34" i="13"/>
  <c r="AD34" i="13"/>
  <c r="AC34" i="13"/>
  <c r="AE33" i="13"/>
  <c r="AD33" i="13"/>
  <c r="AC33" i="13"/>
  <c r="AE32" i="13"/>
  <c r="AD32" i="13"/>
  <c r="AC32" i="13"/>
  <c r="AE31" i="13"/>
  <c r="AD31" i="13"/>
  <c r="AC31" i="13"/>
  <c r="AE30" i="13"/>
  <c r="AD30" i="13"/>
  <c r="AC30" i="13"/>
  <c r="AE29" i="13"/>
  <c r="AD29" i="13"/>
  <c r="AC29" i="13"/>
  <c r="AE28" i="13"/>
  <c r="AD28" i="13"/>
  <c r="AC28" i="13"/>
  <c r="AE27" i="13"/>
  <c r="AD27" i="13"/>
  <c r="AC27" i="13"/>
  <c r="AE26" i="13"/>
  <c r="AD26" i="13"/>
  <c r="AC26" i="13"/>
  <c r="AE25" i="13"/>
  <c r="AD25" i="13"/>
  <c r="AC25" i="13"/>
  <c r="AE24" i="13"/>
  <c r="AD24" i="13"/>
  <c r="AC24" i="13"/>
  <c r="AE23" i="13"/>
  <c r="AD23" i="13"/>
  <c r="AC23" i="13"/>
  <c r="AE22" i="13"/>
  <c r="AD22" i="13"/>
  <c r="AC22" i="13"/>
  <c r="AE21" i="13"/>
  <c r="AD21" i="13"/>
  <c r="AC21" i="13"/>
  <c r="AE20" i="13"/>
  <c r="AD20" i="13"/>
  <c r="AC20" i="13"/>
  <c r="AE19" i="13"/>
  <c r="AD19" i="13"/>
  <c r="AC19" i="13"/>
  <c r="AE18" i="13"/>
  <c r="AD18" i="13"/>
  <c r="AC18" i="13"/>
  <c r="AE17" i="13"/>
  <c r="AD17" i="13"/>
  <c r="AC17" i="13"/>
  <c r="AE16" i="13"/>
  <c r="AD16" i="13"/>
  <c r="AC16" i="13"/>
  <c r="AE15" i="13"/>
  <c r="AD15" i="13"/>
  <c r="AC15" i="13"/>
  <c r="AE14" i="13"/>
  <c r="AD14" i="13"/>
  <c r="AC14" i="13"/>
  <c r="AE13" i="13"/>
  <c r="AD13" i="13"/>
  <c r="AC13" i="13"/>
  <c r="AE12" i="13"/>
  <c r="AD12" i="13"/>
  <c r="AC12" i="13"/>
  <c r="AE11" i="13"/>
  <c r="AD11" i="13"/>
  <c r="AC11" i="13"/>
  <c r="AE10" i="13"/>
  <c r="AD10" i="13"/>
  <c r="AC10" i="13"/>
  <c r="AE9" i="13"/>
  <c r="AD9" i="13"/>
  <c r="AC9" i="13"/>
  <c r="AE8" i="13"/>
  <c r="AD8" i="13"/>
  <c r="AC8" i="13"/>
  <c r="AE7" i="13"/>
  <c r="AD7" i="13"/>
  <c r="AC7" i="13"/>
  <c r="AD39" i="13" l="1"/>
  <c r="AE39" i="13"/>
  <c r="N76" i="13"/>
  <c r="M76" i="13"/>
  <c r="AC39" i="13"/>
  <c r="O76" i="13"/>
  <c r="AA86" i="12"/>
  <c r="Z86" i="12"/>
  <c r="Y86" i="12"/>
  <c r="AA85" i="12"/>
  <c r="Z85" i="12"/>
  <c r="Y85" i="12"/>
  <c r="AA84" i="12"/>
  <c r="Z84" i="12"/>
  <c r="Y84" i="12"/>
  <c r="AA83" i="12"/>
  <c r="Z83" i="12"/>
  <c r="Y83" i="12"/>
  <c r="AA82" i="12"/>
  <c r="Z82" i="12"/>
  <c r="Y82" i="12"/>
  <c r="AA81" i="12"/>
  <c r="Z81" i="12"/>
  <c r="Y81" i="12"/>
  <c r="AA80" i="12"/>
  <c r="Z80" i="12"/>
  <c r="Y80" i="12"/>
  <c r="AA79" i="12"/>
  <c r="Z79" i="12"/>
  <c r="Y79" i="12"/>
  <c r="AA78" i="12"/>
  <c r="Z78" i="12"/>
  <c r="Y78" i="12"/>
  <c r="AA77" i="12"/>
  <c r="Z77" i="12"/>
  <c r="Y77" i="12"/>
  <c r="AA76" i="12"/>
  <c r="Z76" i="12"/>
  <c r="Y76" i="12"/>
  <c r="AA75" i="12"/>
  <c r="Z75" i="12"/>
  <c r="Y75" i="12"/>
  <c r="AA74" i="12"/>
  <c r="Z74" i="12"/>
  <c r="Y74" i="12"/>
  <c r="AA73" i="12"/>
  <c r="Z73" i="12"/>
  <c r="Y73" i="12"/>
  <c r="AA72" i="12"/>
  <c r="Z72" i="12"/>
  <c r="Y72" i="12"/>
  <c r="AA71" i="12"/>
  <c r="Z71" i="12"/>
  <c r="Y71" i="12"/>
  <c r="AA70" i="12"/>
  <c r="Z70" i="12"/>
  <c r="Y70" i="12"/>
  <c r="AA69" i="12"/>
  <c r="Z69" i="12"/>
  <c r="Y69" i="12"/>
  <c r="AA68" i="12"/>
  <c r="Z68" i="12"/>
  <c r="Y68" i="12"/>
  <c r="AA67" i="12"/>
  <c r="Z67" i="12"/>
  <c r="Y67" i="12"/>
  <c r="AA66" i="12"/>
  <c r="Z66" i="12"/>
  <c r="Y66" i="12"/>
  <c r="AA65" i="12"/>
  <c r="Z65" i="12"/>
  <c r="Y65" i="12"/>
  <c r="AA64" i="12"/>
  <c r="Z64" i="12"/>
  <c r="Y64" i="12"/>
  <c r="AA63" i="12"/>
  <c r="Z63" i="12"/>
  <c r="Y63" i="12"/>
  <c r="AA62" i="12"/>
  <c r="Z62" i="12"/>
  <c r="Y62" i="12"/>
  <c r="AA61" i="12"/>
  <c r="Z61" i="12"/>
  <c r="Y61" i="12"/>
  <c r="AA60" i="12"/>
  <c r="Z60" i="12"/>
  <c r="Y60" i="12"/>
  <c r="AA59" i="12"/>
  <c r="Z59" i="12"/>
  <c r="Y59" i="12"/>
  <c r="AA58" i="12"/>
  <c r="Z58" i="12"/>
  <c r="Y58" i="12"/>
  <c r="AA57" i="12"/>
  <c r="Z57" i="12"/>
  <c r="Y57" i="12"/>
  <c r="AA56" i="12"/>
  <c r="Z56" i="12"/>
  <c r="Y56" i="12"/>
  <c r="AA55" i="12"/>
  <c r="Z55" i="12"/>
  <c r="Y55" i="12"/>
  <c r="AA54" i="12"/>
  <c r="Z54" i="12"/>
  <c r="Y54" i="12"/>
  <c r="AA53" i="12"/>
  <c r="Z53" i="12"/>
  <c r="Y53" i="12"/>
  <c r="AA52" i="12"/>
  <c r="Z52" i="12"/>
  <c r="Y52" i="12"/>
  <c r="AA51" i="12"/>
  <c r="Z51" i="12"/>
  <c r="Y51" i="12"/>
  <c r="AA50" i="12"/>
  <c r="Z50" i="12"/>
  <c r="Y50" i="12"/>
  <c r="AG44" i="12"/>
  <c r="AF44" i="12"/>
  <c r="AE44" i="12"/>
  <c r="AG43" i="12"/>
  <c r="AF43" i="12"/>
  <c r="AE43" i="12"/>
  <c r="AG42" i="12"/>
  <c r="AF42" i="12"/>
  <c r="AE42" i="12"/>
  <c r="AG41" i="12"/>
  <c r="AF41" i="12"/>
  <c r="AE41" i="12"/>
  <c r="AG40" i="12"/>
  <c r="AF40" i="12"/>
  <c r="AE40" i="12"/>
  <c r="AG39" i="12"/>
  <c r="AF39" i="12"/>
  <c r="AE39" i="12"/>
  <c r="AG38" i="12"/>
  <c r="AF38" i="12"/>
  <c r="AE38" i="12"/>
  <c r="AG37" i="12"/>
  <c r="AF37" i="12"/>
  <c r="AE37" i="12"/>
  <c r="AG36" i="12"/>
  <c r="AF36" i="12"/>
  <c r="AE36" i="12"/>
  <c r="AG35" i="12"/>
  <c r="AF35" i="12"/>
  <c r="AE35" i="12"/>
  <c r="AG34" i="12"/>
  <c r="AF34" i="12"/>
  <c r="AE34" i="12"/>
  <c r="AG33" i="12"/>
  <c r="AF33" i="12"/>
  <c r="AE33" i="12"/>
  <c r="AG32" i="12"/>
  <c r="AF32" i="12"/>
  <c r="AE32" i="12"/>
  <c r="AG31" i="12"/>
  <c r="AF31" i="12"/>
  <c r="AE31" i="12"/>
  <c r="AG30" i="12"/>
  <c r="AF30" i="12"/>
  <c r="AE30" i="12"/>
  <c r="AG29" i="12"/>
  <c r="AF29" i="12"/>
  <c r="AE29" i="12"/>
  <c r="AG28" i="12"/>
  <c r="AF28" i="12"/>
  <c r="AE28" i="12"/>
  <c r="AG27" i="12"/>
  <c r="AF27" i="12"/>
  <c r="AE27" i="12"/>
  <c r="AG26" i="12"/>
  <c r="AF26" i="12"/>
  <c r="AE26" i="12"/>
  <c r="AG25" i="12"/>
  <c r="AF25" i="12"/>
  <c r="AE25" i="12"/>
  <c r="AG24" i="12"/>
  <c r="AF24" i="12"/>
  <c r="AE24" i="12"/>
  <c r="AG23" i="12"/>
  <c r="AF23" i="12"/>
  <c r="AE23" i="12"/>
  <c r="AG22" i="12"/>
  <c r="AF22" i="12"/>
  <c r="AE22" i="12"/>
  <c r="AG21" i="12"/>
  <c r="AF21" i="12"/>
  <c r="AE21" i="12"/>
  <c r="AG20" i="12"/>
  <c r="AF20" i="12"/>
  <c r="AE20" i="12"/>
  <c r="AG19" i="12"/>
  <c r="AF19" i="12"/>
  <c r="AE19" i="12"/>
  <c r="AG18" i="12"/>
  <c r="AF18" i="12"/>
  <c r="AE18" i="12"/>
  <c r="AG17" i="12"/>
  <c r="AF17" i="12"/>
  <c r="AE17" i="12"/>
  <c r="AG16" i="12"/>
  <c r="AF16" i="12"/>
  <c r="AE16" i="12"/>
  <c r="AG15" i="12"/>
  <c r="AF15" i="12"/>
  <c r="AE15" i="12"/>
  <c r="AG14" i="12"/>
  <c r="AF14" i="12"/>
  <c r="AE14" i="12"/>
  <c r="AG13" i="12"/>
  <c r="AF13" i="12"/>
  <c r="AE13" i="12"/>
  <c r="AG12" i="12"/>
  <c r="AF12" i="12"/>
  <c r="AE12" i="12"/>
  <c r="AG11" i="12"/>
  <c r="AF11" i="12"/>
  <c r="AE11" i="12"/>
  <c r="AG10" i="12"/>
  <c r="AF10" i="12"/>
  <c r="AE10" i="12"/>
  <c r="AG9" i="12"/>
  <c r="AF9" i="12"/>
  <c r="AE9" i="12"/>
  <c r="AG8" i="12"/>
  <c r="AF8" i="12"/>
  <c r="AE8" i="12"/>
  <c r="AR24" i="11" l="1"/>
  <c r="AQ24" i="11"/>
  <c r="AP24" i="11"/>
  <c r="AR23" i="11"/>
  <c r="AQ23" i="11"/>
  <c r="AP23" i="11"/>
  <c r="AR22" i="11"/>
  <c r="AQ22" i="11"/>
  <c r="AP22" i="11"/>
  <c r="AR21" i="11"/>
  <c r="AQ21" i="11"/>
  <c r="AP21" i="11"/>
  <c r="AR20" i="11"/>
  <c r="AQ20" i="11"/>
  <c r="AP20" i="11"/>
  <c r="AR19" i="11"/>
  <c r="AQ19" i="11"/>
  <c r="AP19" i="11"/>
  <c r="AR18" i="11"/>
  <c r="AQ18" i="11"/>
  <c r="AP18" i="11"/>
  <c r="AR17" i="11"/>
  <c r="AQ17" i="11"/>
  <c r="AP17" i="11"/>
  <c r="AR16" i="11"/>
  <c r="AQ16" i="11"/>
  <c r="AP16" i="11"/>
  <c r="AR15" i="11"/>
  <c r="AQ15" i="11"/>
  <c r="AP15" i="11"/>
  <c r="AR14" i="11"/>
  <c r="AQ14" i="11"/>
  <c r="AP14" i="11"/>
  <c r="AR13" i="11"/>
  <c r="AQ13" i="11"/>
  <c r="AP13" i="11"/>
  <c r="AR12" i="11"/>
  <c r="AQ12" i="11"/>
  <c r="AP12" i="11"/>
  <c r="AR11" i="11"/>
  <c r="AQ11" i="11"/>
  <c r="AP11" i="11"/>
  <c r="AR10" i="11"/>
  <c r="AQ10" i="11"/>
  <c r="AP10" i="11"/>
  <c r="AR9" i="11"/>
  <c r="AQ9" i="11"/>
  <c r="AP9" i="11"/>
  <c r="AR8" i="11"/>
  <c r="AQ8" i="11"/>
  <c r="AP8" i="11"/>
  <c r="AR7" i="11"/>
  <c r="AQ7" i="11"/>
  <c r="AP7" i="11"/>
  <c r="AI45" i="11"/>
  <c r="AH45" i="11"/>
  <c r="AG45" i="11"/>
  <c r="AI44" i="11"/>
  <c r="AH44" i="11"/>
  <c r="AG44" i="11"/>
  <c r="AI43" i="11"/>
  <c r="AH43" i="11"/>
  <c r="AG43" i="11"/>
  <c r="AI42" i="11"/>
  <c r="AH42" i="11"/>
  <c r="AG42" i="11"/>
  <c r="AI41" i="11"/>
  <c r="AH41" i="11"/>
  <c r="AG41" i="11"/>
  <c r="AI40" i="11"/>
  <c r="AH40" i="11"/>
  <c r="AG40" i="11"/>
  <c r="AI39" i="11"/>
  <c r="AH39" i="11"/>
  <c r="AG39" i="11"/>
  <c r="AI38" i="11"/>
  <c r="AH38" i="11"/>
  <c r="AG38" i="11"/>
  <c r="AI37" i="11"/>
  <c r="AH37" i="11"/>
  <c r="AG37" i="11"/>
  <c r="AI36" i="11"/>
  <c r="AH36" i="11"/>
  <c r="AG36" i="11"/>
  <c r="AI35" i="11"/>
  <c r="AH35" i="11"/>
  <c r="AG35" i="11"/>
  <c r="AI34" i="11"/>
  <c r="AH34" i="11"/>
  <c r="AG34" i="11"/>
  <c r="AI33" i="11"/>
  <c r="AH33" i="11"/>
  <c r="AG33" i="11"/>
  <c r="AI32" i="11"/>
  <c r="AH32" i="11"/>
  <c r="AG32" i="11"/>
  <c r="AI31" i="11"/>
  <c r="AH31" i="11"/>
  <c r="AG31" i="11"/>
  <c r="AI30" i="11"/>
  <c r="AH30" i="11"/>
  <c r="AG30" i="11"/>
  <c r="AI29" i="11"/>
  <c r="AH29" i="11"/>
  <c r="AG29" i="11"/>
  <c r="AI28" i="11"/>
  <c r="AH28" i="11"/>
  <c r="AG28" i="11"/>
  <c r="AB13" i="8" l="1"/>
  <c r="AA13" i="8"/>
  <c r="Z13" i="8"/>
  <c r="AB12" i="8"/>
  <c r="AA12" i="8"/>
  <c r="Z12" i="8"/>
  <c r="AB11" i="8"/>
  <c r="AA11" i="8"/>
  <c r="Z11" i="8"/>
  <c r="AB10" i="8"/>
  <c r="AA10" i="8"/>
  <c r="Z10" i="8"/>
  <c r="AB9" i="8"/>
  <c r="AA9" i="8"/>
  <c r="Z9" i="8"/>
  <c r="AB8" i="8"/>
  <c r="AA8" i="8"/>
  <c r="Z8" i="8"/>
  <c r="AB7" i="8"/>
  <c r="AA7" i="8"/>
  <c r="Z7" i="8"/>
  <c r="AB54" i="6" l="1"/>
  <c r="AA54" i="6"/>
  <c r="Z54" i="6"/>
  <c r="AB53" i="6"/>
  <c r="AA53" i="6"/>
  <c r="Z53" i="6"/>
  <c r="AB52" i="6"/>
  <c r="AA52" i="6"/>
  <c r="Z52" i="6"/>
  <c r="AB51" i="6"/>
  <c r="AA51" i="6"/>
  <c r="Z51" i="6"/>
  <c r="AB50" i="6"/>
  <c r="AA50" i="6"/>
  <c r="Z50" i="6"/>
  <c r="AB49" i="6"/>
  <c r="AA49" i="6"/>
  <c r="Z49" i="6"/>
  <c r="AB48" i="6"/>
  <c r="AA48" i="6"/>
  <c r="Z48" i="6"/>
  <c r="AB47" i="6"/>
  <c r="AA47" i="6"/>
  <c r="Z47" i="6"/>
  <c r="AB46" i="6"/>
  <c r="AA46" i="6"/>
  <c r="Z46" i="6"/>
  <c r="AB45" i="6"/>
  <c r="AA45" i="6"/>
  <c r="Z45" i="6"/>
  <c r="AB44" i="6"/>
  <c r="AA44" i="6"/>
  <c r="Z44" i="6"/>
  <c r="AB43" i="6"/>
  <c r="AA43" i="6"/>
  <c r="Z43" i="6"/>
  <c r="AB42" i="6"/>
  <c r="AA42" i="6"/>
  <c r="Z42" i="6"/>
  <c r="AB41" i="6"/>
  <c r="AA41" i="6"/>
  <c r="Z41" i="6"/>
  <c r="T21" i="6"/>
  <c r="S21" i="6"/>
  <c r="R21" i="6"/>
  <c r="T20" i="6"/>
  <c r="S20" i="6"/>
  <c r="R20" i="6"/>
  <c r="T19" i="6"/>
  <c r="S19" i="6"/>
  <c r="R19" i="6"/>
  <c r="T18" i="6"/>
  <c r="S18" i="6"/>
  <c r="R18" i="6"/>
  <c r="T17" i="6"/>
  <c r="S17" i="6"/>
  <c r="R17" i="6"/>
  <c r="T16" i="6"/>
  <c r="S16" i="6"/>
  <c r="R16" i="6"/>
  <c r="T15" i="6"/>
  <c r="S15" i="6"/>
  <c r="R15" i="6"/>
  <c r="T14" i="6"/>
  <c r="S14" i="6"/>
  <c r="R14" i="6"/>
  <c r="T13" i="6"/>
  <c r="S13" i="6"/>
  <c r="R13" i="6"/>
  <c r="T12" i="6"/>
  <c r="S12" i="6"/>
  <c r="R12" i="6"/>
  <c r="T11" i="6"/>
  <c r="S11" i="6"/>
  <c r="R11" i="6"/>
  <c r="T10" i="6"/>
  <c r="S10" i="6"/>
  <c r="R10" i="6"/>
  <c r="T9" i="6"/>
  <c r="S9" i="6"/>
  <c r="R9" i="6"/>
  <c r="T8" i="6"/>
  <c r="S8" i="6"/>
  <c r="R8" i="6"/>
  <c r="AJ49" i="4" l="1"/>
  <c r="AJ47" i="4"/>
  <c r="AJ48" i="4"/>
  <c r="AI48" i="4"/>
  <c r="AH48" i="4"/>
  <c r="AJ46" i="4"/>
  <c r="AI46" i="4"/>
  <c r="AH46" i="4"/>
  <c r="AJ45" i="4"/>
  <c r="AI45" i="4"/>
  <c r="AH45" i="4"/>
  <c r="AJ44" i="4"/>
  <c r="AI44" i="4"/>
  <c r="AH44" i="4"/>
  <c r="X41" i="4"/>
  <c r="W41" i="4"/>
  <c r="V41" i="4"/>
  <c r="X40" i="4"/>
  <c r="W40" i="4"/>
  <c r="V40" i="4"/>
  <c r="X39" i="4"/>
  <c r="W39" i="4"/>
  <c r="V39" i="4"/>
  <c r="X38" i="4"/>
  <c r="W38" i="4"/>
  <c r="V38" i="4"/>
  <c r="X37" i="4"/>
  <c r="W37" i="4"/>
  <c r="V37" i="4"/>
  <c r="X36" i="4"/>
  <c r="W36" i="4"/>
  <c r="V36" i="4"/>
  <c r="AH47" i="4" l="1"/>
  <c r="AH49" i="4"/>
  <c r="AI47" i="4"/>
  <c r="AI49" i="4"/>
  <c r="AW26" i="1"/>
  <c r="AV26" i="1"/>
  <c r="AU26" i="1"/>
  <c r="AK26" i="1"/>
  <c r="AJ26" i="1"/>
  <c r="AI26" i="1"/>
  <c r="AW25" i="1"/>
  <c r="AV25" i="1"/>
  <c r="AU25" i="1"/>
  <c r="AK25" i="1"/>
  <c r="AJ25" i="1"/>
  <c r="AI25" i="1"/>
  <c r="AW24" i="1"/>
  <c r="AV24" i="1"/>
  <c r="AU24" i="1"/>
  <c r="AK24" i="1"/>
  <c r="AJ24" i="1"/>
  <c r="AI24" i="1"/>
  <c r="AW23" i="1"/>
  <c r="AV23" i="1"/>
  <c r="AU23" i="1"/>
  <c r="AK23" i="1"/>
  <c r="AJ23" i="1"/>
  <c r="AI23" i="1"/>
  <c r="AW22" i="1"/>
  <c r="AV22" i="1"/>
  <c r="AU22" i="1"/>
  <c r="AK22" i="1"/>
  <c r="AJ22" i="1"/>
  <c r="AI22" i="1"/>
  <c r="AW21" i="1"/>
  <c r="AV21" i="1"/>
  <c r="AU21" i="1"/>
  <c r="AK21" i="1"/>
  <c r="AJ21" i="1"/>
  <c r="AI21" i="1"/>
  <c r="AW20" i="1"/>
  <c r="AV20" i="1"/>
  <c r="AU20" i="1"/>
  <c r="AK20" i="1"/>
  <c r="AJ20" i="1"/>
  <c r="AI20" i="1"/>
  <c r="AW19" i="1"/>
  <c r="AV19" i="1"/>
  <c r="AU19" i="1"/>
  <c r="AK19" i="1"/>
  <c r="AJ19" i="1"/>
  <c r="AI19" i="1"/>
  <c r="AW18" i="1"/>
  <c r="AV18" i="1"/>
  <c r="AU18" i="1"/>
  <c r="AK18" i="1"/>
  <c r="AJ18" i="1"/>
  <c r="AI18" i="1"/>
  <c r="AW17" i="1"/>
  <c r="AV17" i="1"/>
  <c r="AU17" i="1"/>
  <c r="AK17" i="1"/>
  <c r="AJ17" i="1"/>
  <c r="AI17" i="1"/>
  <c r="AW16" i="1"/>
  <c r="AV16" i="1"/>
  <c r="AU16" i="1"/>
  <c r="AK16" i="1"/>
  <c r="AJ16" i="1"/>
  <c r="AI16" i="1"/>
  <c r="AW15" i="1"/>
  <c r="AV15" i="1"/>
  <c r="AU15" i="1"/>
  <c r="AK15" i="1"/>
  <c r="AJ15" i="1"/>
  <c r="AI15" i="1"/>
  <c r="AW14" i="1"/>
  <c r="AV14" i="1"/>
  <c r="AU14" i="1"/>
  <c r="AK14" i="1"/>
  <c r="AJ14" i="1"/>
  <c r="AI14" i="1"/>
  <c r="AW13" i="1"/>
  <c r="AV13" i="1"/>
  <c r="AU13" i="1"/>
  <c r="AK13" i="1"/>
  <c r="AJ13" i="1"/>
  <c r="AI13" i="1"/>
  <c r="AW12" i="1"/>
  <c r="AV12" i="1"/>
  <c r="AU12" i="1"/>
  <c r="AK12" i="1"/>
  <c r="AJ12" i="1"/>
  <c r="AI12" i="1"/>
  <c r="AW11" i="1"/>
  <c r="AV11" i="1"/>
  <c r="AU11" i="1"/>
  <c r="AK11" i="1"/>
  <c r="AJ11" i="1"/>
  <c r="AI11" i="1"/>
  <c r="AW10" i="1"/>
  <c r="AV10" i="1"/>
  <c r="AU10" i="1"/>
  <c r="AK10" i="1"/>
  <c r="AJ10" i="1"/>
  <c r="AI10" i="1"/>
  <c r="AW9" i="1"/>
  <c r="AV9" i="1"/>
  <c r="AU9" i="1"/>
  <c r="AK9" i="1"/>
  <c r="AJ9" i="1"/>
  <c r="AI9" i="1"/>
  <c r="AW8" i="1"/>
  <c r="AV8" i="1"/>
  <c r="AU8" i="1"/>
  <c r="AK8" i="1"/>
  <c r="AJ8" i="1"/>
  <c r="AI8" i="1"/>
  <c r="AW7" i="1"/>
  <c r="AV7" i="1"/>
  <c r="AU7" i="1"/>
  <c r="AK7" i="1"/>
  <c r="AJ7" i="1"/>
  <c r="AI7" i="1"/>
</calcChain>
</file>

<file path=xl/sharedStrings.xml><?xml version="1.0" encoding="utf-8"?>
<sst xmlns="http://schemas.openxmlformats.org/spreadsheetml/2006/main" count="1980" uniqueCount="1334">
  <si>
    <t>Elements</t>
    <phoneticPr fontId="2" type="noConversion"/>
  </si>
  <si>
    <t xml:space="preserve">MY-7 </t>
    <phoneticPr fontId="2" type="noConversion"/>
  </si>
  <si>
    <t xml:space="preserve">MY-8 </t>
    <phoneticPr fontId="2" type="noConversion"/>
  </si>
  <si>
    <t xml:space="preserve">MY-9 </t>
    <phoneticPr fontId="2" type="noConversion"/>
  </si>
  <si>
    <t xml:space="preserve">MY-15 </t>
    <phoneticPr fontId="2" type="noConversion"/>
  </si>
  <si>
    <t xml:space="preserve">MY-18 </t>
    <phoneticPr fontId="2" type="noConversion"/>
  </si>
  <si>
    <t xml:space="preserve">MY-20 </t>
    <phoneticPr fontId="2" type="noConversion"/>
  </si>
  <si>
    <t xml:space="preserve">MY-21 </t>
    <phoneticPr fontId="2" type="noConversion"/>
  </si>
  <si>
    <t xml:space="preserve">MY-23 </t>
    <phoneticPr fontId="2" type="noConversion"/>
  </si>
  <si>
    <t xml:space="preserve">MY-26 </t>
    <phoneticPr fontId="2" type="noConversion"/>
  </si>
  <si>
    <t xml:space="preserve">MY-29 </t>
    <phoneticPr fontId="2" type="noConversion"/>
  </si>
  <si>
    <t xml:space="preserve">MY-31 </t>
    <phoneticPr fontId="2" type="noConversion"/>
  </si>
  <si>
    <t xml:space="preserve">MY-34 </t>
    <phoneticPr fontId="2" type="noConversion"/>
  </si>
  <si>
    <t xml:space="preserve">MY-36 </t>
    <phoneticPr fontId="2" type="noConversion"/>
  </si>
  <si>
    <t xml:space="preserve">MY-37 </t>
    <phoneticPr fontId="2" type="noConversion"/>
  </si>
  <si>
    <t xml:space="preserve">MY-42 </t>
    <phoneticPr fontId="2" type="noConversion"/>
  </si>
  <si>
    <t xml:space="preserve">MY-43 </t>
    <phoneticPr fontId="2" type="noConversion"/>
  </si>
  <si>
    <t xml:space="preserve">MY-45 </t>
    <phoneticPr fontId="2" type="noConversion"/>
  </si>
  <si>
    <t xml:space="preserve">MY-47 </t>
    <phoneticPr fontId="2" type="noConversion"/>
  </si>
  <si>
    <t xml:space="preserve">MY-48 </t>
    <phoneticPr fontId="2" type="noConversion"/>
  </si>
  <si>
    <t xml:space="preserve">MY-49 </t>
    <phoneticPr fontId="2" type="noConversion"/>
  </si>
  <si>
    <t xml:space="preserve">MY-50 </t>
    <phoneticPr fontId="2" type="noConversion"/>
  </si>
  <si>
    <t xml:space="preserve">MY-52 </t>
    <phoneticPr fontId="2" type="noConversion"/>
  </si>
  <si>
    <t xml:space="preserve">MY-53 </t>
    <phoneticPr fontId="2" type="noConversion"/>
  </si>
  <si>
    <t xml:space="preserve">MY-56 </t>
    <phoneticPr fontId="2" type="noConversion"/>
  </si>
  <si>
    <t xml:space="preserve">MY-57 </t>
    <phoneticPr fontId="2" type="noConversion"/>
  </si>
  <si>
    <t xml:space="preserve">MY-59 </t>
    <phoneticPr fontId="2" type="noConversion"/>
  </si>
  <si>
    <t xml:space="preserve">MY-60 </t>
    <phoneticPr fontId="2" type="noConversion"/>
  </si>
  <si>
    <t xml:space="preserve">MY-65 </t>
    <phoneticPr fontId="2" type="noConversion"/>
  </si>
  <si>
    <t xml:space="preserve">MY-67 </t>
    <phoneticPr fontId="2" type="noConversion"/>
  </si>
  <si>
    <t xml:space="preserve">MY-6 </t>
    <phoneticPr fontId="2" type="noConversion"/>
  </si>
  <si>
    <t xml:space="preserve">MY-32 </t>
    <phoneticPr fontId="2" type="noConversion"/>
  </si>
  <si>
    <t xml:space="preserve">MY-46 </t>
    <phoneticPr fontId="2" type="noConversion"/>
  </si>
  <si>
    <t xml:space="preserve">MY-51 </t>
    <phoneticPr fontId="2" type="noConversion"/>
  </si>
  <si>
    <t>Min</t>
    <phoneticPr fontId="2" type="noConversion"/>
  </si>
  <si>
    <t>Average</t>
    <phoneticPr fontId="2" type="noConversion"/>
  </si>
  <si>
    <t>Max</t>
    <phoneticPr fontId="2" type="noConversion"/>
  </si>
  <si>
    <t xml:space="preserve">MY-22 </t>
    <phoneticPr fontId="2" type="noConversion"/>
  </si>
  <si>
    <t xml:space="preserve">MY-27 </t>
    <phoneticPr fontId="2" type="noConversion"/>
  </si>
  <si>
    <t xml:space="preserve">MY-28 </t>
    <phoneticPr fontId="2" type="noConversion"/>
  </si>
  <si>
    <t xml:space="preserve">MY-30 </t>
    <phoneticPr fontId="2" type="noConversion"/>
  </si>
  <si>
    <t xml:space="preserve">MY-33 </t>
    <phoneticPr fontId="2" type="noConversion"/>
  </si>
  <si>
    <t xml:space="preserve">MY-62 </t>
    <phoneticPr fontId="2" type="noConversion"/>
  </si>
  <si>
    <t xml:space="preserve">MY-63 </t>
    <phoneticPr fontId="2" type="noConversion"/>
  </si>
  <si>
    <r>
      <t xml:space="preserve">   Nb</t>
    </r>
    <r>
      <rPr>
        <vertAlign val="subscript"/>
        <sz val="12"/>
        <color theme="1"/>
        <rFont val="Times New Roman"/>
        <family val="1"/>
      </rPr>
      <t>2</t>
    </r>
    <r>
      <rPr>
        <sz val="12"/>
        <color theme="1"/>
        <rFont val="Times New Roman"/>
        <family val="1"/>
      </rPr>
      <t>O</t>
    </r>
    <r>
      <rPr>
        <vertAlign val="subscript"/>
        <sz val="12"/>
        <color theme="1"/>
        <rFont val="Times New Roman"/>
        <family val="1"/>
      </rPr>
      <t>5</t>
    </r>
    <r>
      <rPr>
        <sz val="12"/>
        <color theme="1"/>
        <rFont val="Times New Roman"/>
        <family val="1"/>
      </rPr>
      <t xml:space="preserve"> </t>
    </r>
    <phoneticPr fontId="2" type="noConversion"/>
  </si>
  <si>
    <r>
      <t xml:space="preserve">   Ta</t>
    </r>
    <r>
      <rPr>
        <vertAlign val="subscript"/>
        <sz val="12"/>
        <color theme="1"/>
        <rFont val="Times New Roman"/>
        <family val="1"/>
      </rPr>
      <t>2</t>
    </r>
    <r>
      <rPr>
        <sz val="12"/>
        <color theme="1"/>
        <rFont val="Times New Roman"/>
        <family val="1"/>
      </rPr>
      <t>O</t>
    </r>
    <r>
      <rPr>
        <vertAlign val="subscript"/>
        <sz val="12"/>
        <color theme="1"/>
        <rFont val="Times New Roman"/>
        <family val="1"/>
      </rPr>
      <t>5</t>
    </r>
    <r>
      <rPr>
        <sz val="12"/>
        <color theme="1"/>
        <rFont val="Times New Roman"/>
        <family val="1"/>
      </rPr>
      <t xml:space="preserve"> </t>
    </r>
    <phoneticPr fontId="2" type="noConversion"/>
  </si>
  <si>
    <r>
      <t xml:space="preserve">   SiO</t>
    </r>
    <r>
      <rPr>
        <vertAlign val="subscript"/>
        <sz val="12"/>
        <color theme="1"/>
        <rFont val="Times New Roman"/>
        <family val="1"/>
      </rPr>
      <t>2</t>
    </r>
    <r>
      <rPr>
        <sz val="12"/>
        <color theme="1"/>
        <rFont val="Times New Roman"/>
        <family val="1"/>
      </rPr>
      <t xml:space="preserve">  </t>
    </r>
    <phoneticPr fontId="2" type="noConversion"/>
  </si>
  <si>
    <r>
      <t xml:space="preserve">   TiO</t>
    </r>
    <r>
      <rPr>
        <vertAlign val="subscript"/>
        <sz val="12"/>
        <color theme="1"/>
        <rFont val="Times New Roman"/>
        <family val="1"/>
      </rPr>
      <t>2</t>
    </r>
    <r>
      <rPr>
        <sz val="12"/>
        <color theme="1"/>
        <rFont val="Times New Roman"/>
        <family val="1"/>
      </rPr>
      <t xml:space="preserve">  </t>
    </r>
    <phoneticPr fontId="2" type="noConversion"/>
  </si>
  <si>
    <r>
      <t xml:space="preserve">   ZrO</t>
    </r>
    <r>
      <rPr>
        <vertAlign val="subscript"/>
        <sz val="12"/>
        <color theme="1"/>
        <rFont val="Times New Roman"/>
        <family val="1"/>
      </rPr>
      <t>2</t>
    </r>
    <r>
      <rPr>
        <sz val="12"/>
        <color theme="1"/>
        <rFont val="Times New Roman"/>
        <family val="1"/>
      </rPr>
      <t xml:space="preserve">  </t>
    </r>
    <phoneticPr fontId="2" type="noConversion"/>
  </si>
  <si>
    <r>
      <t xml:space="preserve">   Al</t>
    </r>
    <r>
      <rPr>
        <vertAlign val="subscript"/>
        <sz val="12"/>
        <color theme="1"/>
        <rFont val="Times New Roman"/>
        <family val="1"/>
      </rPr>
      <t>2</t>
    </r>
    <r>
      <rPr>
        <sz val="12"/>
        <color theme="1"/>
        <rFont val="Times New Roman"/>
        <family val="1"/>
      </rPr>
      <t>O</t>
    </r>
    <r>
      <rPr>
        <vertAlign val="subscript"/>
        <sz val="12"/>
        <color theme="1"/>
        <rFont val="Times New Roman"/>
        <family val="1"/>
      </rPr>
      <t>3</t>
    </r>
    <r>
      <rPr>
        <sz val="12"/>
        <color theme="1"/>
        <rFont val="Times New Roman"/>
        <family val="1"/>
      </rPr>
      <t xml:space="preserve"> </t>
    </r>
    <phoneticPr fontId="2" type="noConversion"/>
  </si>
  <si>
    <r>
      <t xml:space="preserve">   La</t>
    </r>
    <r>
      <rPr>
        <vertAlign val="subscript"/>
        <sz val="12"/>
        <color theme="1"/>
        <rFont val="Times New Roman"/>
        <family val="1"/>
      </rPr>
      <t>2</t>
    </r>
    <r>
      <rPr>
        <sz val="12"/>
        <color theme="1"/>
        <rFont val="Times New Roman"/>
        <family val="1"/>
      </rPr>
      <t>O</t>
    </r>
    <r>
      <rPr>
        <vertAlign val="subscript"/>
        <sz val="12"/>
        <color theme="1"/>
        <rFont val="Times New Roman"/>
        <family val="1"/>
      </rPr>
      <t xml:space="preserve">3 </t>
    </r>
    <phoneticPr fontId="2" type="noConversion"/>
  </si>
  <si>
    <r>
      <t xml:space="preserve">   Ce</t>
    </r>
    <r>
      <rPr>
        <vertAlign val="subscript"/>
        <sz val="12"/>
        <color theme="1"/>
        <rFont val="Times New Roman"/>
        <family val="1"/>
      </rPr>
      <t>2</t>
    </r>
    <r>
      <rPr>
        <sz val="12"/>
        <color theme="1"/>
        <rFont val="Times New Roman"/>
        <family val="1"/>
      </rPr>
      <t>O</t>
    </r>
    <r>
      <rPr>
        <vertAlign val="subscript"/>
        <sz val="12"/>
        <color theme="1"/>
        <rFont val="Times New Roman"/>
        <family val="1"/>
      </rPr>
      <t>3</t>
    </r>
    <r>
      <rPr>
        <sz val="12"/>
        <color theme="1"/>
        <rFont val="Times New Roman"/>
        <family val="1"/>
      </rPr>
      <t xml:space="preserve"> </t>
    </r>
    <phoneticPr fontId="2" type="noConversion"/>
  </si>
  <si>
    <r>
      <t xml:space="preserve">   Nd</t>
    </r>
    <r>
      <rPr>
        <vertAlign val="subscript"/>
        <sz val="12"/>
        <color theme="1"/>
        <rFont val="Times New Roman"/>
        <family val="1"/>
      </rPr>
      <t>2</t>
    </r>
    <r>
      <rPr>
        <sz val="12"/>
        <color theme="1"/>
        <rFont val="Times New Roman"/>
        <family val="1"/>
      </rPr>
      <t>O</t>
    </r>
    <r>
      <rPr>
        <vertAlign val="subscript"/>
        <sz val="12"/>
        <color theme="1"/>
        <rFont val="Times New Roman"/>
        <family val="1"/>
      </rPr>
      <t>3</t>
    </r>
    <r>
      <rPr>
        <sz val="12"/>
        <color theme="1"/>
        <rFont val="Times New Roman"/>
        <family val="1"/>
      </rPr>
      <t xml:space="preserve"> </t>
    </r>
    <phoneticPr fontId="2" type="noConversion"/>
  </si>
  <si>
    <r>
      <t xml:space="preserve">   ThO</t>
    </r>
    <r>
      <rPr>
        <vertAlign val="subscript"/>
        <sz val="12"/>
        <color theme="1"/>
        <rFont val="Times New Roman"/>
        <family val="1"/>
      </rPr>
      <t>2</t>
    </r>
    <r>
      <rPr>
        <sz val="12"/>
        <color theme="1"/>
        <rFont val="Times New Roman"/>
        <family val="1"/>
      </rPr>
      <t xml:space="preserve">  </t>
    </r>
    <phoneticPr fontId="2" type="noConversion"/>
  </si>
  <si>
    <r>
      <t xml:space="preserve">   UO</t>
    </r>
    <r>
      <rPr>
        <vertAlign val="subscript"/>
        <sz val="12"/>
        <color theme="1"/>
        <rFont val="Times New Roman"/>
        <family val="1"/>
      </rPr>
      <t>2</t>
    </r>
    <r>
      <rPr>
        <sz val="12"/>
        <color theme="1"/>
        <rFont val="Times New Roman"/>
        <family val="1"/>
      </rPr>
      <t xml:space="preserve">   </t>
    </r>
    <phoneticPr fontId="2" type="noConversion"/>
  </si>
  <si>
    <t xml:space="preserve">   CaO   </t>
  </si>
  <si>
    <t xml:space="preserve">   PbO   </t>
  </si>
  <si>
    <t xml:space="preserve">   FeO   </t>
  </si>
  <si>
    <t xml:space="preserve">   MnO   </t>
  </si>
  <si>
    <r>
      <t xml:space="preserve">   Na</t>
    </r>
    <r>
      <rPr>
        <vertAlign val="subscript"/>
        <sz val="12"/>
        <color theme="1"/>
        <rFont val="Times New Roman"/>
        <family val="1"/>
      </rPr>
      <t>2</t>
    </r>
    <r>
      <rPr>
        <sz val="12"/>
        <color theme="1"/>
        <rFont val="Times New Roman"/>
        <family val="1"/>
      </rPr>
      <t xml:space="preserve">O  </t>
    </r>
    <phoneticPr fontId="2" type="noConversion"/>
  </si>
  <si>
    <r>
      <t xml:space="preserve">   Y</t>
    </r>
    <r>
      <rPr>
        <vertAlign val="subscript"/>
        <sz val="12"/>
        <color theme="1"/>
        <rFont val="Times New Roman"/>
        <family val="1"/>
      </rPr>
      <t>2</t>
    </r>
    <r>
      <rPr>
        <sz val="12"/>
        <color theme="1"/>
        <rFont val="Times New Roman"/>
        <family val="1"/>
      </rPr>
      <t>O</t>
    </r>
    <r>
      <rPr>
        <vertAlign val="subscript"/>
        <sz val="12"/>
        <color theme="1"/>
        <rFont val="Times New Roman"/>
        <family val="1"/>
      </rPr>
      <t>3</t>
    </r>
    <r>
      <rPr>
        <sz val="12"/>
        <color theme="1"/>
        <rFont val="Times New Roman"/>
        <family val="1"/>
      </rPr>
      <t xml:space="preserve">  </t>
    </r>
    <phoneticPr fontId="2" type="noConversion"/>
  </si>
  <si>
    <t xml:space="preserve">   SrO   </t>
  </si>
  <si>
    <t xml:space="preserve">   F     </t>
  </si>
  <si>
    <t xml:space="preserve">  Total  </t>
  </si>
  <si>
    <r>
      <t xml:space="preserve">Based on </t>
    </r>
    <r>
      <rPr>
        <sz val="12"/>
        <color theme="1"/>
        <rFont val="宋体"/>
        <family val="3"/>
        <charset val="134"/>
      </rPr>
      <t>∑</t>
    </r>
    <r>
      <rPr>
        <sz val="12"/>
        <color theme="1"/>
        <rFont val="Times New Roman"/>
        <family val="1"/>
      </rPr>
      <t>(Nb+Ta+Si+Ti+Zr+Hf+Al) =2 a.p.f.u</t>
    </r>
    <phoneticPr fontId="7" type="noConversion"/>
  </si>
  <si>
    <t xml:space="preserve">   Nb</t>
  </si>
  <si>
    <t xml:space="preserve">   Ta</t>
  </si>
  <si>
    <t xml:space="preserve">   Si </t>
  </si>
  <si>
    <t xml:space="preserve">   Ti</t>
  </si>
  <si>
    <t xml:space="preserve">   Zr</t>
  </si>
  <si>
    <t xml:space="preserve">   Al</t>
  </si>
  <si>
    <t xml:space="preserve">   La</t>
  </si>
  <si>
    <t xml:space="preserve">   Ce </t>
  </si>
  <si>
    <t xml:space="preserve">   Nd </t>
  </si>
  <si>
    <t xml:space="preserve">   Th</t>
  </si>
  <si>
    <t xml:space="preserve">   U   </t>
  </si>
  <si>
    <t xml:space="preserve">   Ca </t>
  </si>
  <si>
    <t xml:space="preserve">   Pb</t>
  </si>
  <si>
    <t xml:space="preserve">   Fe</t>
  </si>
  <si>
    <t xml:space="preserve">    Mn  </t>
    <phoneticPr fontId="2" type="noConversion"/>
  </si>
  <si>
    <t xml:space="preserve">   Na</t>
  </si>
  <si>
    <t xml:space="preserve">   Y</t>
  </si>
  <si>
    <t xml:space="preserve">   Sr</t>
  </si>
  <si>
    <t xml:space="preserve">   VA</t>
    <phoneticPr fontId="2" type="noConversion"/>
  </si>
  <si>
    <t xml:space="preserve">SXD-1 </t>
    <phoneticPr fontId="2" type="noConversion"/>
  </si>
  <si>
    <t xml:space="preserve">SXD-2 </t>
    <phoneticPr fontId="2" type="noConversion"/>
  </si>
  <si>
    <t xml:space="preserve">SXD-68 </t>
    <phoneticPr fontId="2" type="noConversion"/>
  </si>
  <si>
    <t xml:space="preserve">SXD-69 </t>
    <phoneticPr fontId="2" type="noConversion"/>
  </si>
  <si>
    <t xml:space="preserve">SXD-70 </t>
    <phoneticPr fontId="2" type="noConversion"/>
  </si>
  <si>
    <t xml:space="preserve">SXD-72 </t>
    <phoneticPr fontId="2" type="noConversion"/>
  </si>
  <si>
    <t xml:space="preserve">SXD-73 </t>
    <phoneticPr fontId="2" type="noConversion"/>
  </si>
  <si>
    <t xml:space="preserve">SXD-74 </t>
    <phoneticPr fontId="2" type="noConversion"/>
  </si>
  <si>
    <t xml:space="preserve">SXD-75 </t>
    <phoneticPr fontId="2" type="noConversion"/>
  </si>
  <si>
    <t xml:space="preserve">SXD-76 </t>
    <phoneticPr fontId="2" type="noConversion"/>
  </si>
  <si>
    <t xml:space="preserve">SXD-77 </t>
    <phoneticPr fontId="2" type="noConversion"/>
  </si>
  <si>
    <t xml:space="preserve">SXD-78 </t>
    <phoneticPr fontId="2" type="noConversion"/>
  </si>
  <si>
    <t xml:space="preserve">SXD-79 </t>
    <phoneticPr fontId="2" type="noConversion"/>
  </si>
  <si>
    <t xml:space="preserve">SXD-80 </t>
    <phoneticPr fontId="2" type="noConversion"/>
  </si>
  <si>
    <t xml:space="preserve">SXD-81 </t>
    <phoneticPr fontId="2" type="noConversion"/>
  </si>
  <si>
    <t xml:space="preserve">SXD-82 </t>
    <phoneticPr fontId="2" type="noConversion"/>
  </si>
  <si>
    <t xml:space="preserve">SXD-83 </t>
    <phoneticPr fontId="2" type="noConversion"/>
  </si>
  <si>
    <t xml:space="preserve">SXD-84 </t>
    <phoneticPr fontId="2" type="noConversion"/>
  </si>
  <si>
    <t xml:space="preserve">SXD-85 </t>
    <phoneticPr fontId="2" type="noConversion"/>
  </si>
  <si>
    <t xml:space="preserve">SXD-86 </t>
    <phoneticPr fontId="2" type="noConversion"/>
  </si>
  <si>
    <t xml:space="preserve">SXD-87 </t>
    <phoneticPr fontId="2" type="noConversion"/>
  </si>
  <si>
    <t xml:space="preserve">SXD-88 </t>
    <phoneticPr fontId="2" type="noConversion"/>
  </si>
  <si>
    <t xml:space="preserve">SXD-89 </t>
    <phoneticPr fontId="2" type="noConversion"/>
  </si>
  <si>
    <t xml:space="preserve">SXD-90 </t>
    <phoneticPr fontId="2" type="noConversion"/>
  </si>
  <si>
    <t xml:space="preserve">SXD-91 </t>
    <phoneticPr fontId="2" type="noConversion"/>
  </si>
  <si>
    <t xml:space="preserve">SXD-92 </t>
    <phoneticPr fontId="2" type="noConversion"/>
  </si>
  <si>
    <t xml:space="preserve">SXD-93 </t>
    <phoneticPr fontId="2" type="noConversion"/>
  </si>
  <si>
    <t xml:space="preserve">SXD-94 </t>
    <phoneticPr fontId="2" type="noConversion"/>
  </si>
  <si>
    <t xml:space="preserve">SXD-95 </t>
    <phoneticPr fontId="2" type="noConversion"/>
  </si>
  <si>
    <t xml:space="preserve">SXD-96 </t>
    <phoneticPr fontId="2" type="noConversion"/>
  </si>
  <si>
    <t xml:space="preserve">SXD-97 </t>
    <phoneticPr fontId="2" type="noConversion"/>
  </si>
  <si>
    <t xml:space="preserve">SXD-98 </t>
    <phoneticPr fontId="2" type="noConversion"/>
  </si>
  <si>
    <t xml:space="preserve">SXD-99 </t>
    <phoneticPr fontId="2" type="noConversion"/>
  </si>
  <si>
    <t xml:space="preserve">SXD-100 </t>
    <phoneticPr fontId="2" type="noConversion"/>
  </si>
  <si>
    <t xml:space="preserve">SXD-101 </t>
    <phoneticPr fontId="2" type="noConversion"/>
  </si>
  <si>
    <t xml:space="preserve">SXD-102 </t>
    <phoneticPr fontId="2" type="noConversion"/>
  </si>
  <si>
    <t xml:space="preserve">SXD-103 </t>
    <phoneticPr fontId="2" type="noConversion"/>
  </si>
  <si>
    <t xml:space="preserve">SXD-104 </t>
    <phoneticPr fontId="2" type="noConversion"/>
  </si>
  <si>
    <t xml:space="preserve">SXD-105 </t>
    <phoneticPr fontId="2" type="noConversion"/>
  </si>
  <si>
    <t xml:space="preserve">SXD-106 </t>
    <phoneticPr fontId="2" type="noConversion"/>
  </si>
  <si>
    <t xml:space="preserve">SXD-107 </t>
    <phoneticPr fontId="2" type="noConversion"/>
  </si>
  <si>
    <t xml:space="preserve">SXD-108 </t>
    <phoneticPr fontId="2" type="noConversion"/>
  </si>
  <si>
    <t xml:space="preserve">SXD-109 </t>
    <phoneticPr fontId="2" type="noConversion"/>
  </si>
  <si>
    <t xml:space="preserve">SXD-110 </t>
    <phoneticPr fontId="2" type="noConversion"/>
  </si>
  <si>
    <t xml:space="preserve">SXD-111 </t>
    <phoneticPr fontId="2" type="noConversion"/>
  </si>
  <si>
    <t xml:space="preserve">SXD-112 </t>
    <phoneticPr fontId="2" type="noConversion"/>
  </si>
  <si>
    <t xml:space="preserve">SXD-113 </t>
    <phoneticPr fontId="2" type="noConversion"/>
  </si>
  <si>
    <t xml:space="preserve">SXD-114 </t>
    <phoneticPr fontId="2" type="noConversion"/>
  </si>
  <si>
    <t>Min</t>
    <phoneticPr fontId="2" type="noConversion"/>
  </si>
  <si>
    <t xml:space="preserve">    Nd </t>
    <phoneticPr fontId="2" type="noConversion"/>
  </si>
  <si>
    <t xml:space="preserve">     U   </t>
    <phoneticPr fontId="2" type="noConversion"/>
  </si>
  <si>
    <t xml:space="preserve">     Mn  </t>
    <phoneticPr fontId="2" type="noConversion"/>
  </si>
  <si>
    <t xml:space="preserve">  Y</t>
    <phoneticPr fontId="2" type="noConversion"/>
  </si>
  <si>
    <t xml:space="preserve">        F     </t>
    <phoneticPr fontId="2" type="noConversion"/>
  </si>
  <si>
    <t xml:space="preserve">Rut-2 </t>
  </si>
  <si>
    <t xml:space="preserve">Rut-3 </t>
  </si>
  <si>
    <t xml:space="preserve">Rut-4 </t>
  </si>
  <si>
    <t xml:space="preserve">Rut-6 </t>
  </si>
  <si>
    <t xml:space="preserve">Rut-7 </t>
  </si>
  <si>
    <t xml:space="preserve">Rut-8 </t>
  </si>
  <si>
    <t xml:space="preserve">Rut-10 </t>
  </si>
  <si>
    <t xml:space="preserve">Rut-13 </t>
  </si>
  <si>
    <t xml:space="preserve">Rut-16 </t>
  </si>
  <si>
    <t xml:space="preserve">Rut-19 </t>
  </si>
  <si>
    <t xml:space="preserve">Rut-24 </t>
  </si>
  <si>
    <t xml:space="preserve">Rut-26 </t>
  </si>
  <si>
    <t xml:space="preserve">Rut-27 </t>
  </si>
  <si>
    <t xml:space="preserve">Rut-28 </t>
  </si>
  <si>
    <t>Max</t>
    <phoneticPr fontId="2" type="noConversion"/>
  </si>
  <si>
    <r>
      <t xml:space="preserve">  V</t>
    </r>
    <r>
      <rPr>
        <vertAlign val="subscript"/>
        <sz val="12"/>
        <color theme="1"/>
        <rFont val="Times New Roman"/>
        <family val="1"/>
      </rPr>
      <t>2</t>
    </r>
    <r>
      <rPr>
        <sz val="12"/>
        <color theme="1"/>
        <rFont val="Times New Roman"/>
        <family val="1"/>
      </rPr>
      <t>O</t>
    </r>
    <r>
      <rPr>
        <vertAlign val="subscript"/>
        <sz val="12"/>
        <color theme="1"/>
        <rFont val="Times New Roman"/>
        <family val="1"/>
      </rPr>
      <t>3</t>
    </r>
    <r>
      <rPr>
        <sz val="12"/>
        <color theme="1"/>
        <rFont val="Times New Roman"/>
        <family val="1"/>
      </rPr>
      <t xml:space="preserve">  </t>
    </r>
    <phoneticPr fontId="2" type="noConversion"/>
  </si>
  <si>
    <r>
      <t>TiO</t>
    </r>
    <r>
      <rPr>
        <vertAlign val="subscript"/>
        <sz val="12"/>
        <color theme="1"/>
        <rFont val="Times New Roman"/>
        <family val="1"/>
      </rPr>
      <t>2</t>
    </r>
    <r>
      <rPr>
        <sz val="12"/>
        <color theme="1"/>
        <rFont val="Times New Roman"/>
        <family val="1"/>
      </rPr>
      <t xml:space="preserve">  </t>
    </r>
    <phoneticPr fontId="2" type="noConversion"/>
  </si>
  <si>
    <r>
      <t>WO</t>
    </r>
    <r>
      <rPr>
        <vertAlign val="subscript"/>
        <sz val="12"/>
        <color theme="1"/>
        <rFont val="Times New Roman"/>
        <family val="1"/>
      </rPr>
      <t>3</t>
    </r>
    <r>
      <rPr>
        <sz val="12"/>
        <color theme="1"/>
        <rFont val="Times New Roman"/>
        <family val="1"/>
      </rPr>
      <t xml:space="preserve">   </t>
    </r>
    <phoneticPr fontId="2" type="noConversion"/>
  </si>
  <si>
    <t xml:space="preserve">Rut-1 </t>
    <phoneticPr fontId="2" type="noConversion"/>
  </si>
  <si>
    <t xml:space="preserve">Rut-5 </t>
  </si>
  <si>
    <t xml:space="preserve">Rut-9 </t>
  </si>
  <si>
    <t xml:space="preserve">Rut-11 </t>
  </si>
  <si>
    <t xml:space="preserve">Rut-12 </t>
  </si>
  <si>
    <t xml:space="preserve">Rut-14 </t>
    <phoneticPr fontId="2" type="noConversion"/>
  </si>
  <si>
    <t xml:space="preserve">Rut-15 </t>
  </si>
  <si>
    <t xml:space="preserve">Rut-17 </t>
  </si>
  <si>
    <t xml:space="preserve">Rut-18 </t>
  </si>
  <si>
    <t xml:space="preserve">Rut-20 </t>
  </si>
  <si>
    <t xml:space="preserve">Rut-21 </t>
  </si>
  <si>
    <t xml:space="preserve">Rut-22 </t>
  </si>
  <si>
    <t xml:space="preserve">Rut-23 </t>
  </si>
  <si>
    <t xml:space="preserve">Rut-25 </t>
  </si>
  <si>
    <t xml:space="preserve">Rut-31 </t>
  </si>
  <si>
    <t xml:space="preserve">Rut-33 </t>
  </si>
  <si>
    <t xml:space="preserve">Rut-35 </t>
  </si>
  <si>
    <t xml:space="preserve">Rut-65 </t>
  </si>
  <si>
    <t xml:space="preserve">Rut-74 </t>
  </si>
  <si>
    <t xml:space="preserve">Rut-77 </t>
  </si>
  <si>
    <t xml:space="preserve">Rut-80 </t>
  </si>
  <si>
    <t xml:space="preserve">Rut-81 </t>
  </si>
  <si>
    <t xml:space="preserve">Rut-83 </t>
  </si>
  <si>
    <t xml:space="preserve">Rut-95 </t>
  </si>
  <si>
    <t xml:space="preserve">Rut-96 </t>
  </si>
  <si>
    <t xml:space="preserve">Rut-97 </t>
  </si>
  <si>
    <t xml:space="preserve">Rut-98 </t>
  </si>
  <si>
    <t xml:space="preserve">Rut-99 </t>
  </si>
  <si>
    <t xml:space="preserve">Rut-100 </t>
  </si>
  <si>
    <t xml:space="preserve">Rut-101 </t>
  </si>
  <si>
    <t xml:space="preserve">Rut-102 </t>
  </si>
  <si>
    <t xml:space="preserve">Rut-103 </t>
  </si>
  <si>
    <t xml:space="preserve">Rut-104 </t>
  </si>
  <si>
    <t xml:space="preserve">Rut-105 </t>
  </si>
  <si>
    <t xml:space="preserve">Rut-32 </t>
  </si>
  <si>
    <t xml:space="preserve">Rut-34 </t>
  </si>
  <si>
    <t xml:space="preserve">Rut-56 </t>
  </si>
  <si>
    <t xml:space="preserve">Rut-57 </t>
  </si>
  <si>
    <t xml:space="preserve">Rut-58 </t>
  </si>
  <si>
    <t xml:space="preserve">Rut-59 </t>
  </si>
  <si>
    <t xml:space="preserve">Rut-60 </t>
  </si>
  <si>
    <t xml:space="preserve">Rut-61 </t>
  </si>
  <si>
    <t xml:space="preserve">Rut-62 </t>
  </si>
  <si>
    <t xml:space="preserve">Rut-63 </t>
  </si>
  <si>
    <t xml:space="preserve">Rut-64 </t>
  </si>
  <si>
    <t xml:space="preserve">Rut-66 </t>
  </si>
  <si>
    <t xml:space="preserve">Rut-67 </t>
  </si>
  <si>
    <t xml:space="preserve">Rut-68 </t>
  </si>
  <si>
    <t xml:space="preserve">Rut-69 </t>
  </si>
  <si>
    <t xml:space="preserve">Rut-71 </t>
  </si>
  <si>
    <t xml:space="preserve">Rut-72 </t>
  </si>
  <si>
    <t xml:space="preserve">Rut-75 </t>
  </si>
  <si>
    <t xml:space="preserve">Rut-76 </t>
  </si>
  <si>
    <t xml:space="preserve">Rut-78 </t>
  </si>
  <si>
    <t xml:space="preserve">Rut-79 </t>
  </si>
  <si>
    <t xml:space="preserve">Rut-82 </t>
  </si>
  <si>
    <t xml:space="preserve">Rut-84 </t>
  </si>
  <si>
    <t xml:space="preserve">Rut-85 </t>
  </si>
  <si>
    <t xml:space="preserve">Rut-85-1 </t>
  </si>
  <si>
    <t xml:space="preserve">Rut-85-2 </t>
  </si>
  <si>
    <t xml:space="preserve">Rut-86 </t>
  </si>
  <si>
    <t xml:space="preserve">Rut-86-1 </t>
  </si>
  <si>
    <t xml:space="preserve">Rut-87 </t>
  </si>
  <si>
    <t xml:space="preserve">Rut-88 </t>
  </si>
  <si>
    <t xml:space="preserve">Rut-89 </t>
  </si>
  <si>
    <t xml:space="preserve">Rut-89-1 </t>
  </si>
  <si>
    <t xml:space="preserve">Rut-90 </t>
  </si>
  <si>
    <t xml:space="preserve">Rut-91 </t>
  </si>
  <si>
    <t xml:space="preserve">Rut-92 </t>
  </si>
  <si>
    <t xml:space="preserve">Rut-93 </t>
  </si>
  <si>
    <t xml:space="preserve">Rut-94 </t>
  </si>
  <si>
    <t xml:space="preserve">Rut-29 </t>
  </si>
  <si>
    <t xml:space="preserve">Rut-30 </t>
  </si>
  <si>
    <t xml:space="preserve">Rut-36 </t>
  </si>
  <si>
    <t xml:space="preserve">Rut-37 </t>
  </si>
  <si>
    <t xml:space="preserve">Rut-38 </t>
  </si>
  <si>
    <t xml:space="preserve">Rut-39 </t>
  </si>
  <si>
    <t xml:space="preserve">Rut-40 </t>
  </si>
  <si>
    <t xml:space="preserve">Rut-41 </t>
  </si>
  <si>
    <t xml:space="preserve">Rut-42 </t>
  </si>
  <si>
    <t>Elements</t>
    <phoneticPr fontId="2" type="noConversion"/>
  </si>
  <si>
    <t xml:space="preserve">Rut-44 </t>
  </si>
  <si>
    <t xml:space="preserve">Rut-45 </t>
  </si>
  <si>
    <t xml:space="preserve">Rut-46 </t>
  </si>
  <si>
    <t xml:space="preserve">Rut-47 </t>
  </si>
  <si>
    <t xml:space="preserve">Rut-48 </t>
  </si>
  <si>
    <t xml:space="preserve">Rut-49 </t>
  </si>
  <si>
    <t xml:space="preserve">Rut-50 </t>
  </si>
  <si>
    <t xml:space="preserve">Rut-51 </t>
  </si>
  <si>
    <t xml:space="preserve">Rut-52 </t>
  </si>
  <si>
    <t xml:space="preserve">Rut-53 </t>
  </si>
  <si>
    <t xml:space="preserve">Rut-54 </t>
  </si>
  <si>
    <t xml:space="preserve">Rut-55 </t>
  </si>
  <si>
    <t xml:space="preserve">Rut-155 </t>
  </si>
  <si>
    <t xml:space="preserve">Rut-156 </t>
  </si>
  <si>
    <t xml:space="preserve">Rut-159 </t>
  </si>
  <si>
    <t xml:space="preserve">Rut-161 </t>
  </si>
  <si>
    <t xml:space="preserve">Rut-166 </t>
  </si>
  <si>
    <t xml:space="preserve">Rut-169 </t>
  </si>
  <si>
    <t xml:space="preserve">Rut-172 </t>
  </si>
  <si>
    <t xml:space="preserve">Rut-176 </t>
  </si>
  <si>
    <t xml:space="preserve">Rut-181 </t>
  </si>
  <si>
    <t xml:space="preserve">Rut-184 </t>
  </si>
  <si>
    <t xml:space="preserve">Rut-185 </t>
  </si>
  <si>
    <t xml:space="preserve">Rut-188 </t>
  </si>
  <si>
    <t xml:space="preserve">Rut-192 </t>
  </si>
  <si>
    <t xml:space="preserve">Rut-195 </t>
  </si>
  <si>
    <t xml:space="preserve">Rut-196 </t>
  </si>
  <si>
    <t xml:space="preserve">Rut-199 </t>
  </si>
  <si>
    <t xml:space="preserve">Rut-201 </t>
  </si>
  <si>
    <t xml:space="preserve">Rut-205 </t>
  </si>
  <si>
    <t xml:space="preserve">Rut-208 </t>
  </si>
  <si>
    <t xml:space="preserve">Rut-213 </t>
  </si>
  <si>
    <t xml:space="preserve">Rut-154 </t>
  </si>
  <si>
    <t xml:space="preserve">Rut-158 </t>
  </si>
  <si>
    <t xml:space="preserve">Rut-160 </t>
  </si>
  <si>
    <t xml:space="preserve">Rut-165 </t>
  </si>
  <si>
    <t xml:space="preserve">Rut-170 </t>
  </si>
  <si>
    <t xml:space="preserve">Rut-171 </t>
  </si>
  <si>
    <t xml:space="preserve">Rut-173 </t>
  </si>
  <si>
    <t xml:space="preserve">Rut-174 </t>
  </si>
  <si>
    <t xml:space="preserve">Rut-175 </t>
    <phoneticPr fontId="2" type="noConversion"/>
  </si>
  <si>
    <t xml:space="preserve">Rut-177 </t>
  </si>
  <si>
    <t xml:space="preserve">Rut-178 </t>
  </si>
  <si>
    <t xml:space="preserve">Rut-179 </t>
  </si>
  <si>
    <t xml:space="preserve">Rut-180 </t>
  </si>
  <si>
    <t xml:space="preserve">Rut-182 </t>
  </si>
  <si>
    <t xml:space="preserve">Rut-183 </t>
  </si>
  <si>
    <t xml:space="preserve">Rut-186 </t>
  </si>
  <si>
    <t xml:space="preserve">Rut-187 </t>
  </si>
  <si>
    <t xml:space="preserve">Rut-191 </t>
  </si>
  <si>
    <t xml:space="preserve">Rut-193 </t>
  </si>
  <si>
    <t xml:space="preserve">Rut-194 </t>
  </si>
  <si>
    <t xml:space="preserve">Rut-197 </t>
  </si>
  <si>
    <t xml:space="preserve">Rut-198 </t>
  </si>
  <si>
    <t xml:space="preserve">Rut-200 </t>
  </si>
  <si>
    <t xml:space="preserve">Rut-202 </t>
  </si>
  <si>
    <t xml:space="preserve">Rut-206 </t>
  </si>
  <si>
    <t xml:space="preserve">Rut-207 </t>
  </si>
  <si>
    <t xml:space="preserve">Rut-209 </t>
  </si>
  <si>
    <t xml:space="preserve">Rut-210 </t>
  </si>
  <si>
    <t xml:space="preserve">Rut-211 </t>
  </si>
  <si>
    <t xml:space="preserve">Rut-212 </t>
  </si>
  <si>
    <t xml:space="preserve">Rut-106 </t>
  </si>
  <si>
    <t xml:space="preserve">Rut-107 </t>
  </si>
  <si>
    <t xml:space="preserve">Rut-108 </t>
  </si>
  <si>
    <t xml:space="preserve">Rut-109 </t>
  </si>
  <si>
    <t xml:space="preserve">Rut-110 </t>
  </si>
  <si>
    <t xml:space="preserve">Rut-111 </t>
  </si>
  <si>
    <t xml:space="preserve">Rut-112 </t>
  </si>
  <si>
    <t xml:space="preserve">Rut-113 </t>
  </si>
  <si>
    <t xml:space="preserve">Rut-114 </t>
  </si>
  <si>
    <t xml:space="preserve">Rut-115 </t>
  </si>
  <si>
    <t xml:space="preserve">Rut-116-1 </t>
  </si>
  <si>
    <t xml:space="preserve">Rut-116-2 </t>
  </si>
  <si>
    <t xml:space="preserve">Rut-118 </t>
  </si>
  <si>
    <t xml:space="preserve">Rut-119 </t>
  </si>
  <si>
    <t xml:space="preserve">Rut-120 </t>
  </si>
  <si>
    <t xml:space="preserve">Rut-129 </t>
  </si>
  <si>
    <t xml:space="preserve">Rut-130 </t>
  </si>
  <si>
    <t xml:space="preserve">Rut-131 </t>
  </si>
  <si>
    <t xml:space="preserve">Rut-132 </t>
  </si>
  <si>
    <t xml:space="preserve">Rut-133 </t>
  </si>
  <si>
    <t xml:space="preserve">Rut-133-1 </t>
  </si>
  <si>
    <t xml:space="preserve">Rut-189 </t>
  </si>
  <si>
    <t xml:space="preserve">Rut-190 </t>
  </si>
  <si>
    <t xml:space="preserve">Rut-202-1 </t>
    <phoneticPr fontId="2" type="noConversion"/>
  </si>
  <si>
    <t xml:space="preserve">Rut-203 </t>
  </si>
  <si>
    <t xml:space="preserve">Rut-204 </t>
  </si>
  <si>
    <t xml:space="preserve">Rut-121 </t>
  </si>
  <si>
    <t xml:space="preserve">Rut-122 </t>
  </si>
  <si>
    <t xml:space="preserve">Rut-122-1 </t>
  </si>
  <si>
    <t xml:space="preserve">Rut-123 </t>
  </si>
  <si>
    <t xml:space="preserve">Rut-124 </t>
  </si>
  <si>
    <t xml:space="preserve">Rut-125 </t>
  </si>
  <si>
    <t xml:space="preserve">Rut-126 </t>
  </si>
  <si>
    <t xml:space="preserve">Rut-127 </t>
  </si>
  <si>
    <t xml:space="preserve">Rut-128 </t>
  </si>
  <si>
    <t xml:space="preserve">Rut-128-1 </t>
  </si>
  <si>
    <t xml:space="preserve">Rut-134 </t>
  </si>
  <si>
    <t xml:space="preserve">Rut-135 </t>
  </si>
  <si>
    <t xml:space="preserve">Rut-136 </t>
  </si>
  <si>
    <t xml:space="preserve">Rut-137 </t>
  </si>
  <si>
    <t xml:space="preserve">Rut-138 </t>
  </si>
  <si>
    <t xml:space="preserve">Rut-139 </t>
  </si>
  <si>
    <t xml:space="preserve">Rut-140 </t>
  </si>
  <si>
    <t xml:space="preserve">Rut-141 </t>
  </si>
  <si>
    <t xml:space="preserve">Rut-142 </t>
  </si>
  <si>
    <t xml:space="preserve">Rut-143 </t>
  </si>
  <si>
    <t xml:space="preserve">Rut-144 </t>
  </si>
  <si>
    <t xml:space="preserve">Rut-145 </t>
  </si>
  <si>
    <t xml:space="preserve">Rut-146 </t>
  </si>
  <si>
    <t xml:space="preserve">Rut-147 </t>
  </si>
  <si>
    <t xml:space="preserve">Rut-148 </t>
  </si>
  <si>
    <t xml:space="preserve">Rut-149 </t>
  </si>
  <si>
    <t xml:space="preserve">Rut-150 </t>
  </si>
  <si>
    <t xml:space="preserve">Rut-151 </t>
  </si>
  <si>
    <t xml:space="preserve">Rut-152 </t>
  </si>
  <si>
    <t xml:space="preserve">Rut-153 </t>
  </si>
  <si>
    <t xml:space="preserve">Rut-162 </t>
  </si>
  <si>
    <t xml:space="preserve">Rut-163 </t>
  </si>
  <si>
    <t xml:space="preserve">Rut-164 </t>
  </si>
  <si>
    <t xml:space="preserve">Rut-167 </t>
  </si>
  <si>
    <t xml:space="preserve">Rut-168 </t>
  </si>
  <si>
    <t>Average</t>
    <phoneticPr fontId="2" type="noConversion"/>
  </si>
  <si>
    <t>Sc</t>
  </si>
  <si>
    <t>Mn</t>
  </si>
  <si>
    <t>Y</t>
  </si>
  <si>
    <t>Nb</t>
  </si>
  <si>
    <t>Ba</t>
  </si>
  <si>
    <t>La</t>
  </si>
  <si>
    <t>Ce</t>
  </si>
  <si>
    <t>Pr</t>
  </si>
  <si>
    <t>Nd</t>
  </si>
  <si>
    <t>Sm</t>
  </si>
  <si>
    <t>Eu</t>
  </si>
  <si>
    <t>Gd</t>
  </si>
  <si>
    <t>Tb</t>
  </si>
  <si>
    <t>Dy</t>
  </si>
  <si>
    <t>Ho</t>
  </si>
  <si>
    <t>Er</t>
  </si>
  <si>
    <t>Tm</t>
  </si>
  <si>
    <t>Yb</t>
  </si>
  <si>
    <t>Lu</t>
  </si>
  <si>
    <t>Ta</t>
  </si>
  <si>
    <t>Pb</t>
  </si>
  <si>
    <t>Th</t>
  </si>
  <si>
    <t>U</t>
  </si>
  <si>
    <t xml:space="preserve">Rut-73 </t>
    <phoneticPr fontId="2" type="noConversion"/>
  </si>
  <si>
    <t xml:space="preserve">Rut-157 </t>
    <phoneticPr fontId="2" type="noConversion"/>
  </si>
  <si>
    <t>Rut-214</t>
    <phoneticPr fontId="2" type="noConversion"/>
  </si>
  <si>
    <t xml:space="preserve">Rut-116 </t>
    <phoneticPr fontId="2" type="noConversion"/>
  </si>
  <si>
    <t>Max</t>
    <phoneticPr fontId="2" type="noConversion"/>
  </si>
  <si>
    <t xml:space="preserve">   ZnO   </t>
  </si>
  <si>
    <t xml:space="preserve">   MgO   </t>
  </si>
  <si>
    <t>Element</t>
    <phoneticPr fontId="2" type="noConversion"/>
  </si>
  <si>
    <t xml:space="preserve">MY-1 </t>
    <phoneticPr fontId="2" type="noConversion"/>
  </si>
  <si>
    <t xml:space="preserve">MY-2 </t>
    <phoneticPr fontId="2" type="noConversion"/>
  </si>
  <si>
    <t xml:space="preserve">MY-3 </t>
    <phoneticPr fontId="2" type="noConversion"/>
  </si>
  <si>
    <t xml:space="preserve">MY-4 </t>
    <phoneticPr fontId="2" type="noConversion"/>
  </si>
  <si>
    <t xml:space="preserve">MY-5 </t>
    <phoneticPr fontId="2" type="noConversion"/>
  </si>
  <si>
    <t xml:space="preserve">MY-7 </t>
    <phoneticPr fontId="2" type="noConversion"/>
  </si>
  <si>
    <t xml:space="preserve">MY-9 </t>
    <phoneticPr fontId="2" type="noConversion"/>
  </si>
  <si>
    <t xml:space="preserve">MY-10 </t>
    <phoneticPr fontId="2" type="noConversion"/>
  </si>
  <si>
    <t xml:space="preserve">MY-11 </t>
    <phoneticPr fontId="2" type="noConversion"/>
  </si>
  <si>
    <t xml:space="preserve">MY-12 </t>
    <phoneticPr fontId="2" type="noConversion"/>
  </si>
  <si>
    <t xml:space="preserve">MY-13 </t>
    <phoneticPr fontId="2" type="noConversion"/>
  </si>
  <si>
    <t xml:space="preserve">MY-16 </t>
    <phoneticPr fontId="2" type="noConversion"/>
  </si>
  <si>
    <t xml:space="preserve">MY-47 </t>
    <phoneticPr fontId="2" type="noConversion"/>
  </si>
  <si>
    <t xml:space="preserve">MY-48 </t>
    <phoneticPr fontId="2" type="noConversion"/>
  </si>
  <si>
    <t>Min</t>
    <phoneticPr fontId="2" type="noConversion"/>
  </si>
  <si>
    <t>Average</t>
    <phoneticPr fontId="2" type="noConversion"/>
  </si>
  <si>
    <t>Max</t>
    <phoneticPr fontId="2" type="noConversion"/>
  </si>
  <si>
    <t xml:space="preserve">  FeO   </t>
    <phoneticPr fontId="2" type="noConversion"/>
  </si>
  <si>
    <r>
      <t xml:space="preserve"> V</t>
    </r>
    <r>
      <rPr>
        <vertAlign val="subscript"/>
        <sz val="12"/>
        <color theme="1"/>
        <rFont val="Times New Roman"/>
        <family val="1"/>
      </rPr>
      <t>2</t>
    </r>
    <r>
      <rPr>
        <sz val="12"/>
        <color theme="1"/>
        <rFont val="Times New Roman"/>
        <family val="1"/>
      </rPr>
      <t>O</t>
    </r>
    <r>
      <rPr>
        <vertAlign val="subscript"/>
        <sz val="12"/>
        <color theme="1"/>
        <rFont val="Times New Roman"/>
        <family val="1"/>
      </rPr>
      <t>3</t>
    </r>
    <r>
      <rPr>
        <sz val="12"/>
        <color theme="1"/>
        <rFont val="Times New Roman"/>
        <family val="1"/>
      </rPr>
      <t xml:space="preserve">  </t>
    </r>
    <phoneticPr fontId="2" type="noConversion"/>
  </si>
  <si>
    <r>
      <t>SiO</t>
    </r>
    <r>
      <rPr>
        <vertAlign val="subscript"/>
        <sz val="12"/>
        <color theme="1"/>
        <rFont val="Times New Roman"/>
        <family val="1"/>
      </rPr>
      <t>2</t>
    </r>
    <r>
      <rPr>
        <sz val="12"/>
        <color theme="1"/>
        <rFont val="Times New Roman"/>
        <family val="1"/>
      </rPr>
      <t xml:space="preserve">  </t>
    </r>
    <phoneticPr fontId="2" type="noConversion"/>
  </si>
  <si>
    <t xml:space="preserve">MY-17 </t>
    <phoneticPr fontId="2" type="noConversion"/>
  </si>
  <si>
    <t xml:space="preserve">MY-18 </t>
    <phoneticPr fontId="2" type="noConversion"/>
  </si>
  <si>
    <t xml:space="preserve">MY-19 </t>
    <phoneticPr fontId="2" type="noConversion"/>
  </si>
  <si>
    <t xml:space="preserve">MY-20 </t>
    <phoneticPr fontId="2" type="noConversion"/>
  </si>
  <si>
    <t xml:space="preserve">MY-21 </t>
    <phoneticPr fontId="2" type="noConversion"/>
  </si>
  <si>
    <t>Min</t>
    <phoneticPr fontId="2" type="noConversion"/>
  </si>
  <si>
    <r>
      <t xml:space="preserve">   Cr</t>
    </r>
    <r>
      <rPr>
        <vertAlign val="subscript"/>
        <sz val="12"/>
        <color theme="1"/>
        <rFont val="Times New Roman"/>
        <family val="1"/>
      </rPr>
      <t>2</t>
    </r>
    <r>
      <rPr>
        <sz val="12"/>
        <color theme="1"/>
        <rFont val="Times New Roman"/>
        <family val="1"/>
      </rPr>
      <t>O</t>
    </r>
    <r>
      <rPr>
        <vertAlign val="subscript"/>
        <sz val="12"/>
        <color theme="1"/>
        <rFont val="Times New Roman"/>
        <family val="1"/>
      </rPr>
      <t>3</t>
    </r>
    <r>
      <rPr>
        <sz val="12"/>
        <color theme="1"/>
        <rFont val="Times New Roman"/>
        <family val="1"/>
      </rPr>
      <t xml:space="preserve"> </t>
    </r>
    <phoneticPr fontId="2" type="noConversion"/>
  </si>
  <si>
    <t>Element</t>
    <phoneticPr fontId="2" type="noConversion"/>
  </si>
  <si>
    <t xml:space="preserve">MY-22 </t>
    <phoneticPr fontId="2" type="noConversion"/>
  </si>
  <si>
    <t xml:space="preserve">MY-23 </t>
    <phoneticPr fontId="2" type="noConversion"/>
  </si>
  <si>
    <t xml:space="preserve">MY-24 </t>
    <phoneticPr fontId="2" type="noConversion"/>
  </si>
  <si>
    <t xml:space="preserve">MY-25 </t>
    <phoneticPr fontId="2" type="noConversion"/>
  </si>
  <si>
    <t xml:space="preserve">MY-27 </t>
    <phoneticPr fontId="2" type="noConversion"/>
  </si>
  <si>
    <t xml:space="preserve">MY-29 </t>
    <phoneticPr fontId="2" type="noConversion"/>
  </si>
  <si>
    <t xml:space="preserve">MY-30 </t>
    <phoneticPr fontId="2" type="noConversion"/>
  </si>
  <si>
    <t xml:space="preserve">MY-31 </t>
    <phoneticPr fontId="2" type="noConversion"/>
  </si>
  <si>
    <t xml:space="preserve">MY-32 </t>
    <phoneticPr fontId="2" type="noConversion"/>
  </si>
  <si>
    <t xml:space="preserve">MY-33 </t>
    <phoneticPr fontId="2" type="noConversion"/>
  </si>
  <si>
    <t xml:space="preserve">MY-34 </t>
    <phoneticPr fontId="2" type="noConversion"/>
  </si>
  <si>
    <t xml:space="preserve">MY-35 </t>
    <phoneticPr fontId="2" type="noConversion"/>
  </si>
  <si>
    <t xml:space="preserve">MY-36 </t>
    <phoneticPr fontId="2" type="noConversion"/>
  </si>
  <si>
    <t xml:space="preserve">MY-14 </t>
    <phoneticPr fontId="2" type="noConversion"/>
  </si>
  <si>
    <t xml:space="preserve">MY-15 </t>
    <phoneticPr fontId="2" type="noConversion"/>
  </si>
  <si>
    <t xml:space="preserve">MY-38 </t>
    <phoneticPr fontId="2" type="noConversion"/>
  </si>
  <si>
    <t xml:space="preserve">MY-39 </t>
    <phoneticPr fontId="2" type="noConversion"/>
  </si>
  <si>
    <t xml:space="preserve">MY-40 </t>
    <phoneticPr fontId="2" type="noConversion"/>
  </si>
  <si>
    <t xml:space="preserve">MY-41 </t>
    <phoneticPr fontId="2" type="noConversion"/>
  </si>
  <si>
    <t>Average</t>
    <phoneticPr fontId="2" type="noConversion"/>
  </si>
  <si>
    <r>
      <t xml:space="preserve"> Al</t>
    </r>
    <r>
      <rPr>
        <vertAlign val="subscript"/>
        <sz val="12"/>
        <color theme="1"/>
        <rFont val="Times New Roman"/>
        <family val="1"/>
      </rPr>
      <t>2</t>
    </r>
    <r>
      <rPr>
        <sz val="12"/>
        <color theme="1"/>
        <rFont val="Times New Roman"/>
        <family val="1"/>
      </rPr>
      <t>O</t>
    </r>
    <r>
      <rPr>
        <vertAlign val="subscript"/>
        <sz val="12"/>
        <color theme="1"/>
        <rFont val="Times New Roman"/>
        <family val="1"/>
      </rPr>
      <t>3</t>
    </r>
    <r>
      <rPr>
        <sz val="12"/>
        <color theme="1"/>
        <rFont val="Times New Roman"/>
        <family val="1"/>
      </rPr>
      <t xml:space="preserve"> </t>
    </r>
    <phoneticPr fontId="2" type="noConversion"/>
  </si>
  <si>
    <t xml:space="preserve">MY-43 </t>
    <phoneticPr fontId="2" type="noConversion"/>
  </si>
  <si>
    <t xml:space="preserve">MY-44 </t>
    <phoneticPr fontId="2" type="noConversion"/>
  </si>
  <si>
    <t xml:space="preserve">MY-44-1 </t>
    <phoneticPr fontId="2" type="noConversion"/>
  </si>
  <si>
    <t xml:space="preserve">MY-45 </t>
    <phoneticPr fontId="2" type="noConversion"/>
  </si>
  <si>
    <t xml:space="preserve">MY-46 </t>
    <phoneticPr fontId="2" type="noConversion"/>
  </si>
  <si>
    <t xml:space="preserve">MY-49 </t>
    <phoneticPr fontId="2" type="noConversion"/>
  </si>
  <si>
    <t xml:space="preserve">MY-50 </t>
    <phoneticPr fontId="2" type="noConversion"/>
  </si>
  <si>
    <t xml:space="preserve">  FeO   </t>
    <phoneticPr fontId="2" type="noConversion"/>
  </si>
  <si>
    <t>Element</t>
    <phoneticPr fontId="2" type="noConversion"/>
  </si>
  <si>
    <t xml:space="preserve">SXD-68 </t>
    <phoneticPr fontId="2" type="noConversion"/>
  </si>
  <si>
    <t xml:space="preserve">SXD-69 </t>
    <phoneticPr fontId="2" type="noConversion"/>
  </si>
  <si>
    <t xml:space="preserve">SXD-70 </t>
    <phoneticPr fontId="2" type="noConversion"/>
  </si>
  <si>
    <t xml:space="preserve">SXD-71 </t>
    <phoneticPr fontId="2" type="noConversion"/>
  </si>
  <si>
    <t xml:space="preserve">SXD-88 </t>
    <phoneticPr fontId="2" type="noConversion"/>
  </si>
  <si>
    <t xml:space="preserve">SXD-89 </t>
    <phoneticPr fontId="2" type="noConversion"/>
  </si>
  <si>
    <t xml:space="preserve">SXD-90 </t>
    <phoneticPr fontId="2" type="noConversion"/>
  </si>
  <si>
    <t xml:space="preserve">SXD-91 </t>
    <phoneticPr fontId="2" type="noConversion"/>
  </si>
  <si>
    <t xml:space="preserve">SXD-92 </t>
    <phoneticPr fontId="2" type="noConversion"/>
  </si>
  <si>
    <t xml:space="preserve">SXD-93 </t>
    <phoneticPr fontId="2" type="noConversion"/>
  </si>
  <si>
    <t xml:space="preserve">SXD-94 </t>
    <phoneticPr fontId="2" type="noConversion"/>
  </si>
  <si>
    <t xml:space="preserve">SXD-95 </t>
    <phoneticPr fontId="2" type="noConversion"/>
  </si>
  <si>
    <t xml:space="preserve">SXD-96 </t>
    <phoneticPr fontId="2" type="noConversion"/>
  </si>
  <si>
    <t xml:space="preserve">SXD-99 </t>
    <phoneticPr fontId="2" type="noConversion"/>
  </si>
  <si>
    <t xml:space="preserve">SXD-100 </t>
    <phoneticPr fontId="2" type="noConversion"/>
  </si>
  <si>
    <t xml:space="preserve">SXD-102 </t>
    <phoneticPr fontId="2" type="noConversion"/>
  </si>
  <si>
    <t xml:space="preserve">SXD-103 </t>
    <phoneticPr fontId="2" type="noConversion"/>
  </si>
  <si>
    <t xml:space="preserve">SXD-104 </t>
    <phoneticPr fontId="2" type="noConversion"/>
  </si>
  <si>
    <t xml:space="preserve">SXD-105 </t>
    <phoneticPr fontId="2" type="noConversion"/>
  </si>
  <si>
    <t xml:space="preserve">SXD-108 </t>
    <phoneticPr fontId="2" type="noConversion"/>
  </si>
  <si>
    <r>
      <t xml:space="preserve"> Ta</t>
    </r>
    <r>
      <rPr>
        <vertAlign val="subscript"/>
        <sz val="12"/>
        <color theme="1"/>
        <rFont val="Times New Roman"/>
        <family val="1"/>
      </rPr>
      <t>2</t>
    </r>
    <r>
      <rPr>
        <sz val="12"/>
        <color theme="1"/>
        <rFont val="Times New Roman"/>
        <family val="1"/>
      </rPr>
      <t>O</t>
    </r>
    <r>
      <rPr>
        <vertAlign val="subscript"/>
        <sz val="12"/>
        <color theme="1"/>
        <rFont val="Times New Roman"/>
        <family val="1"/>
      </rPr>
      <t>5</t>
    </r>
    <r>
      <rPr>
        <sz val="12"/>
        <color theme="1"/>
        <rFont val="Times New Roman"/>
        <family val="1"/>
      </rPr>
      <t xml:space="preserve"> </t>
    </r>
    <phoneticPr fontId="2" type="noConversion"/>
  </si>
  <si>
    <t xml:space="preserve">SXD-72 </t>
    <phoneticPr fontId="2" type="noConversion"/>
  </si>
  <si>
    <t xml:space="preserve">SXD-73 </t>
    <phoneticPr fontId="2" type="noConversion"/>
  </si>
  <si>
    <t xml:space="preserve">SXD-74 </t>
    <phoneticPr fontId="2" type="noConversion"/>
  </si>
  <si>
    <t xml:space="preserve">SXD-75 </t>
    <phoneticPr fontId="2" type="noConversion"/>
  </si>
  <si>
    <t xml:space="preserve">SXD-76 </t>
    <phoneticPr fontId="2" type="noConversion"/>
  </si>
  <si>
    <t xml:space="preserve">SXD-77 </t>
    <phoneticPr fontId="2" type="noConversion"/>
  </si>
  <si>
    <t xml:space="preserve">SXD-78 </t>
    <phoneticPr fontId="2" type="noConversion"/>
  </si>
  <si>
    <t xml:space="preserve">SXD-78-1 </t>
    <phoneticPr fontId="2" type="noConversion"/>
  </si>
  <si>
    <t xml:space="preserve">SXD-79 </t>
    <phoneticPr fontId="2" type="noConversion"/>
  </si>
  <si>
    <t xml:space="preserve">SXD-80 </t>
    <phoneticPr fontId="2" type="noConversion"/>
  </si>
  <si>
    <t xml:space="preserve">SXD-51 </t>
    <phoneticPr fontId="2" type="noConversion"/>
  </si>
  <si>
    <t xml:space="preserve">SXD-51-1 </t>
    <phoneticPr fontId="2" type="noConversion"/>
  </si>
  <si>
    <t xml:space="preserve">SXD-52 </t>
    <phoneticPr fontId="2" type="noConversion"/>
  </si>
  <si>
    <t xml:space="preserve">SXD-53 </t>
    <phoneticPr fontId="2" type="noConversion"/>
  </si>
  <si>
    <t xml:space="preserve">SXD-54 </t>
    <phoneticPr fontId="2" type="noConversion"/>
  </si>
  <si>
    <t xml:space="preserve">SXD-55 </t>
    <phoneticPr fontId="2" type="noConversion"/>
  </si>
  <si>
    <t xml:space="preserve">SXD-56 </t>
    <phoneticPr fontId="2" type="noConversion"/>
  </si>
  <si>
    <t xml:space="preserve">SXD-57 </t>
    <phoneticPr fontId="2" type="noConversion"/>
  </si>
  <si>
    <t xml:space="preserve">SXD-58 </t>
    <phoneticPr fontId="2" type="noConversion"/>
  </si>
  <si>
    <t xml:space="preserve">SXD-59 </t>
    <phoneticPr fontId="2" type="noConversion"/>
  </si>
  <si>
    <t xml:space="preserve">SXD-60 </t>
    <phoneticPr fontId="2" type="noConversion"/>
  </si>
  <si>
    <t xml:space="preserve">SXD-61 </t>
    <phoneticPr fontId="2" type="noConversion"/>
  </si>
  <si>
    <t xml:space="preserve">SXD-62 </t>
    <phoneticPr fontId="2" type="noConversion"/>
  </si>
  <si>
    <t xml:space="preserve">SXD-63 </t>
    <phoneticPr fontId="2" type="noConversion"/>
  </si>
  <si>
    <t xml:space="preserve">SXD-64 </t>
    <phoneticPr fontId="2" type="noConversion"/>
  </si>
  <si>
    <t xml:space="preserve">SXD-66 </t>
    <phoneticPr fontId="2" type="noConversion"/>
  </si>
  <si>
    <t xml:space="preserve">SXD-67 </t>
    <phoneticPr fontId="2" type="noConversion"/>
  </si>
  <si>
    <t xml:space="preserve">SXD-82 </t>
    <phoneticPr fontId="2" type="noConversion"/>
  </si>
  <si>
    <t xml:space="preserve">SXD-83 </t>
    <phoneticPr fontId="2" type="noConversion"/>
  </si>
  <si>
    <t xml:space="preserve">SXD-84 </t>
    <phoneticPr fontId="2" type="noConversion"/>
  </si>
  <si>
    <t xml:space="preserve">SXD-85 </t>
    <phoneticPr fontId="2" type="noConversion"/>
  </si>
  <si>
    <t xml:space="preserve">SXD-86 </t>
    <phoneticPr fontId="2" type="noConversion"/>
  </si>
  <si>
    <t xml:space="preserve">SXD-87 </t>
    <phoneticPr fontId="2" type="noConversion"/>
  </si>
  <si>
    <t>Zr</t>
  </si>
  <si>
    <t xml:space="preserve">  Elements  </t>
    <phoneticPr fontId="2" type="noConversion"/>
  </si>
  <si>
    <t xml:space="preserve">MY-18 </t>
    <phoneticPr fontId="2" type="noConversion"/>
  </si>
  <si>
    <t xml:space="preserve">MY-27 </t>
    <phoneticPr fontId="2" type="noConversion"/>
  </si>
  <si>
    <t xml:space="preserve">MY-28 </t>
    <phoneticPr fontId="2" type="noConversion"/>
  </si>
  <si>
    <t xml:space="preserve">MY-39 </t>
    <phoneticPr fontId="2" type="noConversion"/>
  </si>
  <si>
    <t xml:space="preserve">MY-40 </t>
    <phoneticPr fontId="2" type="noConversion"/>
  </si>
  <si>
    <t xml:space="preserve">MY-41 </t>
    <phoneticPr fontId="2" type="noConversion"/>
  </si>
  <si>
    <t xml:space="preserve">MY-42 </t>
    <phoneticPr fontId="2" type="noConversion"/>
  </si>
  <si>
    <t xml:space="preserve">MY-43 </t>
    <phoneticPr fontId="2" type="noConversion"/>
  </si>
  <si>
    <t xml:space="preserve">MY-43-1 </t>
    <phoneticPr fontId="2" type="noConversion"/>
  </si>
  <si>
    <t xml:space="preserve">MY-43-2 </t>
    <phoneticPr fontId="2" type="noConversion"/>
  </si>
  <si>
    <t xml:space="preserve">MY-45 </t>
    <phoneticPr fontId="2" type="noConversion"/>
  </si>
  <si>
    <t xml:space="preserve">MY-46 </t>
    <phoneticPr fontId="2" type="noConversion"/>
  </si>
  <si>
    <t xml:space="preserve">MY-47 </t>
    <phoneticPr fontId="2" type="noConversion"/>
  </si>
  <si>
    <t xml:space="preserve">MY-48 </t>
    <phoneticPr fontId="2" type="noConversion"/>
  </si>
  <si>
    <t xml:space="preserve">MY-49 </t>
    <phoneticPr fontId="2" type="noConversion"/>
  </si>
  <si>
    <t xml:space="preserve">MY-50 </t>
    <phoneticPr fontId="2" type="noConversion"/>
  </si>
  <si>
    <t xml:space="preserve">MY-53-1 </t>
    <phoneticPr fontId="2" type="noConversion"/>
  </si>
  <si>
    <t xml:space="preserve">MY-54 </t>
    <phoneticPr fontId="2" type="noConversion"/>
  </si>
  <si>
    <t>Min</t>
    <phoneticPr fontId="2" type="noConversion"/>
  </si>
  <si>
    <t>Average</t>
    <phoneticPr fontId="2" type="noConversion"/>
  </si>
  <si>
    <t xml:space="preserve">    MnO   </t>
    <phoneticPr fontId="2" type="noConversion"/>
  </si>
  <si>
    <t xml:space="preserve">  Elements  </t>
    <phoneticPr fontId="2" type="noConversion"/>
  </si>
  <si>
    <t xml:space="preserve">MY-1 </t>
    <phoneticPr fontId="2" type="noConversion"/>
  </si>
  <si>
    <t xml:space="preserve">MY-3 </t>
    <phoneticPr fontId="2" type="noConversion"/>
  </si>
  <si>
    <t xml:space="preserve">MY-4 </t>
    <phoneticPr fontId="2" type="noConversion"/>
  </si>
  <si>
    <t xml:space="preserve">MY-6 </t>
    <phoneticPr fontId="2" type="noConversion"/>
  </si>
  <si>
    <t xml:space="preserve">MY-7 </t>
    <phoneticPr fontId="2" type="noConversion"/>
  </si>
  <si>
    <t xml:space="preserve">MY-9 </t>
    <phoneticPr fontId="2" type="noConversion"/>
  </si>
  <si>
    <t xml:space="preserve">MY-10 </t>
    <phoneticPr fontId="2" type="noConversion"/>
  </si>
  <si>
    <t xml:space="preserve">MY-11 </t>
    <phoneticPr fontId="2" type="noConversion"/>
  </si>
  <si>
    <t xml:space="preserve">MY-13 </t>
    <phoneticPr fontId="2" type="noConversion"/>
  </si>
  <si>
    <t xml:space="preserve">MY-16 </t>
    <phoneticPr fontId="2" type="noConversion"/>
  </si>
  <si>
    <t xml:space="preserve">MY-19 </t>
    <phoneticPr fontId="2" type="noConversion"/>
  </si>
  <si>
    <t xml:space="preserve">MY-20 </t>
    <phoneticPr fontId="2" type="noConversion"/>
  </si>
  <si>
    <t xml:space="preserve">MY-21 </t>
    <phoneticPr fontId="2" type="noConversion"/>
  </si>
  <si>
    <t xml:space="preserve">MY-23 </t>
    <phoneticPr fontId="2" type="noConversion"/>
  </si>
  <si>
    <t xml:space="preserve">MY-24 </t>
    <phoneticPr fontId="2" type="noConversion"/>
  </si>
  <si>
    <t xml:space="preserve">MY-26 </t>
    <phoneticPr fontId="2" type="noConversion"/>
  </si>
  <si>
    <t>Min</t>
    <phoneticPr fontId="2" type="noConversion"/>
  </si>
  <si>
    <t>Average</t>
    <phoneticPr fontId="2" type="noConversion"/>
  </si>
  <si>
    <t>Max</t>
    <phoneticPr fontId="2" type="noConversion"/>
  </si>
  <si>
    <t xml:space="preserve">MY-31 </t>
    <phoneticPr fontId="2" type="noConversion"/>
  </si>
  <si>
    <t xml:space="preserve">MY-34 </t>
    <phoneticPr fontId="2" type="noConversion"/>
  </si>
  <si>
    <t xml:space="preserve">MY-35 </t>
    <phoneticPr fontId="2" type="noConversion"/>
  </si>
  <si>
    <t xml:space="preserve">MY-36 </t>
    <phoneticPr fontId="2" type="noConversion"/>
  </si>
  <si>
    <t xml:space="preserve">MY-37 </t>
    <phoneticPr fontId="2" type="noConversion"/>
  </si>
  <si>
    <t xml:space="preserve">MY-38 </t>
    <phoneticPr fontId="2" type="noConversion"/>
  </si>
  <si>
    <t xml:space="preserve">MY-52 </t>
    <phoneticPr fontId="2" type="noConversion"/>
  </si>
  <si>
    <t>Sample</t>
  </si>
  <si>
    <r>
      <rPr>
        <vertAlign val="superscript"/>
        <sz val="12"/>
        <color theme="1"/>
        <rFont val="Times New Roman"/>
        <family val="1"/>
      </rPr>
      <t>88</t>
    </r>
    <r>
      <rPr>
        <sz val="12"/>
        <color theme="1"/>
        <rFont val="Times New Roman"/>
        <family val="1"/>
      </rPr>
      <t>Sr(v)</t>
    </r>
    <phoneticPr fontId="2" type="noConversion"/>
  </si>
  <si>
    <t>σ</t>
  </si>
  <si>
    <r>
      <t>(</t>
    </r>
    <r>
      <rPr>
        <vertAlign val="superscript"/>
        <sz val="12"/>
        <color theme="1"/>
        <rFont val="Times New Roman"/>
        <family val="1"/>
      </rPr>
      <t>84</t>
    </r>
    <r>
      <rPr>
        <sz val="12"/>
        <color theme="1"/>
        <rFont val="Times New Roman"/>
        <family val="1"/>
      </rPr>
      <t>Sr/</t>
    </r>
    <r>
      <rPr>
        <vertAlign val="superscript"/>
        <sz val="12"/>
        <color theme="1"/>
        <rFont val="Times New Roman"/>
        <family val="1"/>
      </rPr>
      <t>86</t>
    </r>
    <r>
      <rPr>
        <sz val="12"/>
        <color theme="1"/>
        <rFont val="Times New Roman"/>
        <family val="1"/>
      </rPr>
      <t>Sr)</t>
    </r>
    <r>
      <rPr>
        <vertAlign val="superscript"/>
        <sz val="12"/>
        <color theme="1"/>
        <rFont val="Times New Roman"/>
        <family val="1"/>
      </rPr>
      <t xml:space="preserve"> Rb corr.</t>
    </r>
    <phoneticPr fontId="2" type="noConversion"/>
  </si>
  <si>
    <t>Sr01</t>
  </si>
  <si>
    <t>Sr03</t>
  </si>
  <si>
    <t>Sr07</t>
  </si>
  <si>
    <t>Sr12</t>
  </si>
  <si>
    <t>Sr13</t>
  </si>
  <si>
    <t>Sr19</t>
    <phoneticPr fontId="2" type="noConversion"/>
  </si>
  <si>
    <t>Sr22</t>
  </si>
  <si>
    <t>Sr24</t>
  </si>
  <si>
    <t>Sr25</t>
  </si>
  <si>
    <t>Sr26</t>
  </si>
  <si>
    <t>Sr31</t>
  </si>
  <si>
    <t>Sr32</t>
  </si>
  <si>
    <t>Sr35</t>
  </si>
  <si>
    <t>Sr36</t>
  </si>
  <si>
    <t>Sr38</t>
  </si>
  <si>
    <t>Sr39</t>
  </si>
  <si>
    <t>Sr40</t>
  </si>
  <si>
    <t>Sr41</t>
  </si>
  <si>
    <t>Sr02</t>
  </si>
  <si>
    <t>Sr04</t>
  </si>
  <si>
    <t>Sr06</t>
  </si>
  <si>
    <t>Sr08</t>
  </si>
  <si>
    <t>Sr09</t>
  </si>
  <si>
    <t>Sr10</t>
  </si>
  <si>
    <t>Sr11</t>
  </si>
  <si>
    <t>Sr14</t>
  </si>
  <si>
    <t>Sr15</t>
  </si>
  <si>
    <t>Sr16</t>
  </si>
  <si>
    <t>Sr17</t>
  </si>
  <si>
    <t>Sr18</t>
  </si>
  <si>
    <t>Sr20</t>
  </si>
  <si>
    <t>Sr23</t>
  </si>
  <si>
    <t>Sr27</t>
  </si>
  <si>
    <t>Sr30</t>
  </si>
  <si>
    <t>Sr05</t>
    <phoneticPr fontId="2" type="noConversion"/>
  </si>
  <si>
    <r>
      <t>(</t>
    </r>
    <r>
      <rPr>
        <vertAlign val="superscript"/>
        <sz val="12"/>
        <color theme="1"/>
        <rFont val="Times New Roman"/>
        <family val="1"/>
      </rPr>
      <t>85</t>
    </r>
    <r>
      <rPr>
        <sz val="12"/>
        <color theme="1"/>
        <rFont val="Times New Roman"/>
        <family val="1"/>
      </rPr>
      <t>Rb/</t>
    </r>
    <r>
      <rPr>
        <vertAlign val="superscript"/>
        <sz val="12"/>
        <color theme="1"/>
        <rFont val="Times New Roman"/>
        <family val="1"/>
      </rPr>
      <t>86</t>
    </r>
    <r>
      <rPr>
        <sz val="12"/>
        <color theme="1"/>
        <rFont val="Times New Roman"/>
        <family val="1"/>
      </rPr>
      <t xml:space="preserve">Sr) </t>
    </r>
    <r>
      <rPr>
        <vertAlign val="superscript"/>
        <sz val="12"/>
        <color theme="1"/>
        <rFont val="Times New Roman"/>
        <family val="1"/>
      </rPr>
      <t>Rb corr.</t>
    </r>
    <phoneticPr fontId="2" type="noConversion"/>
  </si>
  <si>
    <r>
      <t>(</t>
    </r>
    <r>
      <rPr>
        <vertAlign val="superscript"/>
        <sz val="12"/>
        <color theme="1"/>
        <rFont val="Times New Roman"/>
        <family val="1"/>
      </rPr>
      <t>87</t>
    </r>
    <r>
      <rPr>
        <sz val="12"/>
        <color theme="1"/>
        <rFont val="Times New Roman"/>
        <family val="1"/>
      </rPr>
      <t>Sr/</t>
    </r>
    <r>
      <rPr>
        <vertAlign val="superscript"/>
        <sz val="12"/>
        <color theme="1"/>
        <rFont val="Times New Roman"/>
        <family val="1"/>
      </rPr>
      <t>86</t>
    </r>
    <r>
      <rPr>
        <sz val="12"/>
        <color theme="1"/>
        <rFont val="Times New Roman"/>
        <family val="1"/>
      </rPr>
      <t xml:space="preserve">Sr) </t>
    </r>
    <r>
      <rPr>
        <vertAlign val="superscript"/>
        <sz val="12"/>
        <color theme="1"/>
        <rFont val="Times New Roman"/>
        <family val="1"/>
      </rPr>
      <t>Rb corr.</t>
    </r>
    <phoneticPr fontId="2" type="noConversion"/>
  </si>
  <si>
    <t>σ</t>
    <phoneticPr fontId="2" type="noConversion"/>
  </si>
  <si>
    <r>
      <rPr>
        <vertAlign val="superscript"/>
        <sz val="12"/>
        <color theme="1"/>
        <rFont val="Times New Roman"/>
        <family val="1"/>
      </rPr>
      <t>145</t>
    </r>
    <r>
      <rPr>
        <sz val="12"/>
        <color theme="1"/>
        <rFont val="Times New Roman"/>
        <family val="1"/>
      </rPr>
      <t>Nd/</t>
    </r>
    <r>
      <rPr>
        <vertAlign val="superscript"/>
        <sz val="12"/>
        <color theme="1"/>
        <rFont val="Times New Roman"/>
        <family val="1"/>
      </rPr>
      <t>144</t>
    </r>
    <r>
      <rPr>
        <sz val="12"/>
        <color theme="1"/>
        <rFont val="Times New Roman"/>
        <family val="1"/>
      </rPr>
      <t>Nd corr.</t>
    </r>
    <phoneticPr fontId="2" type="noConversion"/>
  </si>
  <si>
    <t>Nd-01</t>
  </si>
  <si>
    <t>Nd-04</t>
  </si>
  <si>
    <t>Nd-07</t>
  </si>
  <si>
    <t>Nd-16</t>
  </si>
  <si>
    <t>Nd-17</t>
  </si>
  <si>
    <t>Nd-20</t>
  </si>
  <si>
    <t>Nd-21</t>
  </si>
  <si>
    <t>Nd-25</t>
  </si>
  <si>
    <t>Nd-27</t>
  </si>
  <si>
    <t>Nd-28</t>
  </si>
  <si>
    <t>Nd-29</t>
  </si>
  <si>
    <t>Nd-30</t>
  </si>
  <si>
    <t>Nd-31</t>
  </si>
  <si>
    <t>Nd-32</t>
  </si>
  <si>
    <t>Nd-33</t>
  </si>
  <si>
    <t>Nd-35</t>
  </si>
  <si>
    <t>Nd-36</t>
  </si>
  <si>
    <t>Nd-38</t>
  </si>
  <si>
    <t>Nd-39</t>
  </si>
  <si>
    <t>Nd-40</t>
  </si>
  <si>
    <t>Nd-41</t>
  </si>
  <si>
    <t>Nd-02</t>
  </si>
  <si>
    <t>Nd-05</t>
  </si>
  <si>
    <t>Nd-06</t>
  </si>
  <si>
    <t>Nd-08</t>
  </si>
  <si>
    <t>Nd-09</t>
  </si>
  <si>
    <t>Nd-12</t>
  </si>
  <si>
    <t>Nd-13</t>
  </si>
  <si>
    <t>Nd-14</t>
  </si>
  <si>
    <t>Nd-15</t>
  </si>
  <si>
    <t>Nd-18</t>
  </si>
  <si>
    <t>Nd-19</t>
  </si>
  <si>
    <t>Nd-22</t>
  </si>
  <si>
    <t>Nd-23</t>
  </si>
  <si>
    <t>Nd-24</t>
  </si>
  <si>
    <t>Nd-26</t>
  </si>
  <si>
    <t>Nd-34</t>
  </si>
  <si>
    <t>Nd-37</t>
  </si>
  <si>
    <r>
      <t xml:space="preserve">Note: </t>
    </r>
    <r>
      <rPr>
        <sz val="12"/>
        <color rgb="FF000000"/>
        <rFont val="Times New Roman"/>
        <family val="1"/>
      </rPr>
      <t>ε</t>
    </r>
    <r>
      <rPr>
        <vertAlign val="subscript"/>
        <sz val="12"/>
        <color rgb="FF000000"/>
        <rFont val="Times New Roman"/>
        <family val="1"/>
      </rPr>
      <t>Nd</t>
    </r>
    <r>
      <rPr>
        <sz val="12"/>
        <color rgb="FF000000"/>
        <rFont val="Times New Roman"/>
        <family val="1"/>
      </rPr>
      <t>(t) values are calculated based on the age of 430 Ma; ɛNd(t) = [(</t>
    </r>
    <r>
      <rPr>
        <vertAlign val="superscript"/>
        <sz val="12"/>
        <color rgb="FF000000"/>
        <rFont val="Times New Roman"/>
        <family val="1"/>
      </rPr>
      <t>143</t>
    </r>
    <r>
      <rPr>
        <sz val="12"/>
        <color rgb="FF000000"/>
        <rFont val="Times New Roman"/>
        <family val="1"/>
      </rPr>
      <t>Nd/</t>
    </r>
    <r>
      <rPr>
        <vertAlign val="superscript"/>
        <sz val="12"/>
        <color rgb="FF000000"/>
        <rFont val="Times New Roman"/>
        <family val="1"/>
      </rPr>
      <t>144</t>
    </r>
    <r>
      <rPr>
        <sz val="12"/>
        <color rgb="FF000000"/>
        <rFont val="Times New Roman"/>
        <family val="1"/>
      </rPr>
      <t>Nd)</t>
    </r>
    <r>
      <rPr>
        <vertAlign val="subscript"/>
        <sz val="12"/>
        <color rgb="FF000000"/>
        <rFont val="Times New Roman"/>
        <family val="1"/>
      </rPr>
      <t>S</t>
    </r>
    <r>
      <rPr>
        <sz val="12"/>
        <color rgb="FF000000"/>
        <rFont val="Times New Roman"/>
        <family val="1"/>
      </rPr>
      <t>(t) / (</t>
    </r>
    <r>
      <rPr>
        <vertAlign val="superscript"/>
        <sz val="12"/>
        <color rgb="FF000000"/>
        <rFont val="Times New Roman"/>
        <family val="1"/>
      </rPr>
      <t>143</t>
    </r>
    <r>
      <rPr>
        <sz val="12"/>
        <color rgb="FF000000"/>
        <rFont val="Times New Roman"/>
        <family val="1"/>
      </rPr>
      <t>Nd/</t>
    </r>
    <r>
      <rPr>
        <vertAlign val="superscript"/>
        <sz val="12"/>
        <color rgb="FF000000"/>
        <rFont val="Times New Roman"/>
        <family val="1"/>
      </rPr>
      <t>144</t>
    </r>
    <r>
      <rPr>
        <sz val="12"/>
        <color rgb="FF000000"/>
        <rFont val="Times New Roman"/>
        <family val="1"/>
      </rPr>
      <t>Nd)</t>
    </r>
    <r>
      <rPr>
        <vertAlign val="subscript"/>
        <sz val="12"/>
        <color rgb="FF000000"/>
        <rFont val="Times New Roman"/>
        <family val="1"/>
      </rPr>
      <t>CHUR</t>
    </r>
    <r>
      <rPr>
        <sz val="12"/>
        <color rgb="FF000000"/>
        <rFont val="Times New Roman"/>
        <family val="1"/>
      </rPr>
      <t xml:space="preserve">(t) - 1] × 10000; </t>
    </r>
    <phoneticPr fontId="2" type="noConversion"/>
  </si>
  <si>
    <t>Sample</t>
    <phoneticPr fontId="2" type="noConversion"/>
  </si>
  <si>
    <r>
      <rPr>
        <vertAlign val="superscript"/>
        <sz val="12"/>
        <color theme="1"/>
        <rFont val="Times New Roman"/>
        <family val="1"/>
      </rPr>
      <t>147</t>
    </r>
    <r>
      <rPr>
        <sz val="12"/>
        <color theme="1"/>
        <rFont val="Times New Roman"/>
        <family val="1"/>
      </rPr>
      <t>Sm/</t>
    </r>
    <r>
      <rPr>
        <vertAlign val="superscript"/>
        <sz val="12"/>
        <color theme="1"/>
        <rFont val="Times New Roman"/>
        <family val="1"/>
      </rPr>
      <t>144</t>
    </r>
    <r>
      <rPr>
        <sz val="12"/>
        <color theme="1"/>
        <rFont val="Times New Roman"/>
        <family val="1"/>
      </rPr>
      <t>Nd corr.</t>
    </r>
    <phoneticPr fontId="2" type="noConversion"/>
  </si>
  <si>
    <t>σ</t>
    <phoneticPr fontId="2" type="noConversion"/>
  </si>
  <si>
    <t>σ</t>
    <phoneticPr fontId="2" type="noConversion"/>
  </si>
  <si>
    <r>
      <rPr>
        <vertAlign val="superscript"/>
        <sz val="12"/>
        <color theme="1"/>
        <rFont val="Times New Roman"/>
        <family val="1"/>
      </rPr>
      <t>143</t>
    </r>
    <r>
      <rPr>
        <sz val="12"/>
        <color theme="1"/>
        <rFont val="Times New Roman"/>
        <family val="1"/>
      </rPr>
      <t>Nd/</t>
    </r>
    <r>
      <rPr>
        <vertAlign val="superscript"/>
        <sz val="12"/>
        <color theme="1"/>
        <rFont val="Times New Roman"/>
        <family val="1"/>
      </rPr>
      <t>144</t>
    </r>
    <r>
      <rPr>
        <sz val="12"/>
        <color theme="1"/>
        <rFont val="Times New Roman"/>
        <family val="1"/>
      </rPr>
      <t>Nd corr.</t>
    </r>
    <phoneticPr fontId="2" type="noConversion"/>
  </si>
  <si>
    <r>
      <t>ε</t>
    </r>
    <r>
      <rPr>
        <vertAlign val="subscript"/>
        <sz val="12"/>
        <color rgb="FF000000"/>
        <rFont val="Times New Roman"/>
        <family val="1"/>
      </rPr>
      <t>Nd</t>
    </r>
    <r>
      <rPr>
        <sz val="12"/>
        <color rgb="FF000000"/>
        <rFont val="Times New Roman"/>
        <family val="1"/>
      </rPr>
      <t>(t)</t>
    </r>
    <phoneticPr fontId="2" type="noConversion"/>
  </si>
  <si>
    <t>Nd-03</t>
    <phoneticPr fontId="2" type="noConversion"/>
  </si>
  <si>
    <r>
      <t xml:space="preserve">         where S = sample, (</t>
    </r>
    <r>
      <rPr>
        <vertAlign val="superscript"/>
        <sz val="12"/>
        <color theme="1"/>
        <rFont val="Times New Roman"/>
        <family val="1"/>
      </rPr>
      <t>143</t>
    </r>
    <r>
      <rPr>
        <sz val="12"/>
        <color theme="1"/>
        <rFont val="Times New Roman"/>
        <family val="1"/>
      </rPr>
      <t>Nd/</t>
    </r>
    <r>
      <rPr>
        <vertAlign val="superscript"/>
        <sz val="12"/>
        <color theme="1"/>
        <rFont val="Times New Roman"/>
        <family val="1"/>
      </rPr>
      <t>144</t>
    </r>
    <r>
      <rPr>
        <sz val="12"/>
        <color theme="1"/>
        <rFont val="Times New Roman"/>
        <family val="1"/>
      </rPr>
      <t>Nd)</t>
    </r>
    <r>
      <rPr>
        <vertAlign val="subscript"/>
        <sz val="12"/>
        <color theme="1"/>
        <rFont val="Times New Roman"/>
        <family val="1"/>
      </rPr>
      <t>CHUR</t>
    </r>
    <r>
      <rPr>
        <sz val="12"/>
        <color theme="1"/>
        <rFont val="Times New Roman"/>
        <family val="1"/>
      </rPr>
      <t xml:space="preserve"> = 0.512638, (</t>
    </r>
    <r>
      <rPr>
        <vertAlign val="superscript"/>
        <sz val="12"/>
        <color theme="1"/>
        <rFont val="Times New Roman"/>
        <family val="1"/>
      </rPr>
      <t>147</t>
    </r>
    <r>
      <rPr>
        <sz val="12"/>
        <color theme="1"/>
        <rFont val="Times New Roman"/>
        <family val="1"/>
      </rPr>
      <t>Sm/</t>
    </r>
    <r>
      <rPr>
        <vertAlign val="superscript"/>
        <sz val="12"/>
        <color theme="1"/>
        <rFont val="Times New Roman"/>
        <family val="1"/>
      </rPr>
      <t>144</t>
    </r>
    <r>
      <rPr>
        <sz val="12"/>
        <color theme="1"/>
        <rFont val="Times New Roman"/>
        <family val="1"/>
      </rPr>
      <t>Nd)</t>
    </r>
    <r>
      <rPr>
        <vertAlign val="subscript"/>
        <sz val="12"/>
        <color theme="1"/>
        <rFont val="Times New Roman"/>
        <family val="1"/>
      </rPr>
      <t>CHUR</t>
    </r>
    <r>
      <rPr>
        <sz val="12"/>
        <color theme="1"/>
        <rFont val="Times New Roman"/>
        <family val="1"/>
      </rPr>
      <t xml:space="preserve"> = 0.1967; corr: corrected.</t>
    </r>
    <phoneticPr fontId="2" type="noConversion"/>
  </si>
  <si>
    <t xml:space="preserve">SXD-5 </t>
    <phoneticPr fontId="2" type="noConversion"/>
  </si>
  <si>
    <t xml:space="preserve">SXD-6 </t>
    <phoneticPr fontId="2" type="noConversion"/>
  </si>
  <si>
    <t xml:space="preserve">SXD-14 </t>
    <phoneticPr fontId="2" type="noConversion"/>
  </si>
  <si>
    <t xml:space="preserve">SXD-17 </t>
    <phoneticPr fontId="2" type="noConversion"/>
  </si>
  <si>
    <t xml:space="preserve">SXD-19 </t>
    <phoneticPr fontId="2" type="noConversion"/>
  </si>
  <si>
    <t xml:space="preserve">SXD-20 </t>
    <phoneticPr fontId="2" type="noConversion"/>
  </si>
  <si>
    <t xml:space="preserve">SXD-21 </t>
    <phoneticPr fontId="2" type="noConversion"/>
  </si>
  <si>
    <t xml:space="preserve">SXD-23 </t>
    <phoneticPr fontId="2" type="noConversion"/>
  </si>
  <si>
    <t xml:space="preserve">SXD-25 </t>
    <phoneticPr fontId="2" type="noConversion"/>
  </si>
  <si>
    <t xml:space="preserve">SXD-26 </t>
    <phoneticPr fontId="2" type="noConversion"/>
  </si>
  <si>
    <t xml:space="preserve">SXD-28 </t>
    <phoneticPr fontId="2" type="noConversion"/>
  </si>
  <si>
    <t xml:space="preserve">SXD-31 </t>
    <phoneticPr fontId="2" type="noConversion"/>
  </si>
  <si>
    <t xml:space="preserve">SXD-33 </t>
    <phoneticPr fontId="2" type="noConversion"/>
  </si>
  <si>
    <t xml:space="preserve">SXD-35 </t>
    <phoneticPr fontId="2" type="noConversion"/>
  </si>
  <si>
    <t xml:space="preserve">SXD-37 </t>
    <phoneticPr fontId="2" type="noConversion"/>
  </si>
  <si>
    <t xml:space="preserve">SXD-40 </t>
    <phoneticPr fontId="2" type="noConversion"/>
  </si>
  <si>
    <t xml:space="preserve">SXD-42 </t>
    <phoneticPr fontId="2" type="noConversion"/>
  </si>
  <si>
    <t xml:space="preserve">SXD-44 </t>
    <phoneticPr fontId="2" type="noConversion"/>
  </si>
  <si>
    <t xml:space="preserve">SXD-45 </t>
    <phoneticPr fontId="2" type="noConversion"/>
  </si>
  <si>
    <t xml:space="preserve">SXD-49 </t>
    <phoneticPr fontId="2" type="noConversion"/>
  </si>
  <si>
    <t xml:space="preserve">Ap-88 </t>
  </si>
  <si>
    <r>
      <t xml:space="preserve">   La</t>
    </r>
    <r>
      <rPr>
        <vertAlign val="subscript"/>
        <sz val="12"/>
        <color theme="1"/>
        <rFont val="Times New Roman"/>
        <family val="1"/>
      </rPr>
      <t>2</t>
    </r>
    <r>
      <rPr>
        <sz val="12"/>
        <color theme="1"/>
        <rFont val="Times New Roman"/>
        <family val="1"/>
      </rPr>
      <t>O</t>
    </r>
    <r>
      <rPr>
        <vertAlign val="subscript"/>
        <sz val="12"/>
        <color theme="1"/>
        <rFont val="Times New Roman"/>
        <family val="1"/>
      </rPr>
      <t>3</t>
    </r>
    <r>
      <rPr>
        <sz val="12"/>
        <color theme="1"/>
        <rFont val="Times New Roman"/>
        <family val="1"/>
      </rPr>
      <t xml:space="preserve"> </t>
    </r>
    <phoneticPr fontId="2" type="noConversion"/>
  </si>
  <si>
    <r>
      <t xml:space="preserve"> ThO</t>
    </r>
    <r>
      <rPr>
        <vertAlign val="subscript"/>
        <sz val="12"/>
        <color theme="1"/>
        <rFont val="Times New Roman"/>
        <family val="1"/>
      </rPr>
      <t>2</t>
    </r>
    <r>
      <rPr>
        <sz val="12"/>
        <color theme="1"/>
        <rFont val="Times New Roman"/>
        <family val="1"/>
      </rPr>
      <t xml:space="preserve">  </t>
    </r>
    <phoneticPr fontId="2" type="noConversion"/>
  </si>
  <si>
    <t xml:space="preserve">  Cl    </t>
    <phoneticPr fontId="2" type="noConversion"/>
  </si>
  <si>
    <t xml:space="preserve">   BaO   </t>
  </si>
  <si>
    <r>
      <t>SO</t>
    </r>
    <r>
      <rPr>
        <vertAlign val="subscript"/>
        <sz val="12"/>
        <color theme="1"/>
        <rFont val="Times New Roman"/>
        <family val="1"/>
      </rPr>
      <t xml:space="preserve">3 </t>
    </r>
    <r>
      <rPr>
        <sz val="12"/>
        <color theme="1"/>
        <rFont val="Times New Roman"/>
        <family val="1"/>
      </rPr>
      <t xml:space="preserve">  </t>
    </r>
    <phoneticPr fontId="2" type="noConversion"/>
  </si>
  <si>
    <r>
      <t xml:space="preserve"> Na</t>
    </r>
    <r>
      <rPr>
        <vertAlign val="subscript"/>
        <sz val="12"/>
        <color theme="1"/>
        <rFont val="Times New Roman"/>
        <family val="1"/>
      </rPr>
      <t>2</t>
    </r>
    <r>
      <rPr>
        <sz val="12"/>
        <color theme="1"/>
        <rFont val="Times New Roman"/>
        <family val="1"/>
      </rPr>
      <t xml:space="preserve">O  </t>
    </r>
    <phoneticPr fontId="2" type="noConversion"/>
  </si>
  <si>
    <r>
      <t xml:space="preserve">  Al</t>
    </r>
    <r>
      <rPr>
        <vertAlign val="subscript"/>
        <sz val="12"/>
        <color theme="1"/>
        <rFont val="Times New Roman"/>
        <family val="1"/>
      </rPr>
      <t>2</t>
    </r>
    <r>
      <rPr>
        <sz val="12"/>
        <color theme="1"/>
        <rFont val="Times New Roman"/>
        <family val="1"/>
      </rPr>
      <t>O</t>
    </r>
    <r>
      <rPr>
        <vertAlign val="subscript"/>
        <sz val="12"/>
        <color theme="1"/>
        <rFont val="Times New Roman"/>
        <family val="1"/>
      </rPr>
      <t>3</t>
    </r>
    <r>
      <rPr>
        <sz val="12"/>
        <color theme="1"/>
        <rFont val="Times New Roman"/>
        <family val="1"/>
      </rPr>
      <t xml:space="preserve"> </t>
    </r>
    <phoneticPr fontId="2" type="noConversion"/>
  </si>
  <si>
    <t xml:space="preserve">   SrO   </t>
    <phoneticPr fontId="2" type="noConversion"/>
  </si>
  <si>
    <t xml:space="preserve"> F     </t>
    <phoneticPr fontId="2" type="noConversion"/>
  </si>
  <si>
    <r>
      <t xml:space="preserve"> P</t>
    </r>
    <r>
      <rPr>
        <vertAlign val="subscript"/>
        <sz val="12"/>
        <color theme="1"/>
        <rFont val="Times New Roman"/>
        <family val="1"/>
      </rPr>
      <t>2</t>
    </r>
    <r>
      <rPr>
        <sz val="12"/>
        <color theme="1"/>
        <rFont val="Times New Roman"/>
        <family val="1"/>
      </rPr>
      <t>O</t>
    </r>
    <r>
      <rPr>
        <vertAlign val="subscript"/>
        <sz val="12"/>
        <color theme="1"/>
        <rFont val="Times New Roman"/>
        <family val="1"/>
      </rPr>
      <t xml:space="preserve">5 </t>
    </r>
    <r>
      <rPr>
        <sz val="12"/>
        <color theme="1"/>
        <rFont val="Times New Roman"/>
        <family val="1"/>
      </rPr>
      <t xml:space="preserve"> </t>
    </r>
    <phoneticPr fontId="2" type="noConversion"/>
  </si>
  <si>
    <t xml:space="preserve">SXD-3 </t>
    <phoneticPr fontId="2" type="noConversion"/>
  </si>
  <si>
    <t xml:space="preserve">SXD-4 </t>
    <phoneticPr fontId="2" type="noConversion"/>
  </si>
  <si>
    <t xml:space="preserve">SXD-7 </t>
    <phoneticPr fontId="2" type="noConversion"/>
  </si>
  <si>
    <t xml:space="preserve">SXD-13 </t>
    <phoneticPr fontId="2" type="noConversion"/>
  </si>
  <si>
    <t xml:space="preserve">SXD-15 </t>
    <phoneticPr fontId="2" type="noConversion"/>
  </si>
  <si>
    <t xml:space="preserve">SXD-16 </t>
    <phoneticPr fontId="2" type="noConversion"/>
  </si>
  <si>
    <t xml:space="preserve">SXD-18 </t>
    <phoneticPr fontId="2" type="noConversion"/>
  </si>
  <si>
    <t xml:space="preserve">SXD-22 </t>
    <phoneticPr fontId="2" type="noConversion"/>
  </si>
  <si>
    <t xml:space="preserve">SXD-24 </t>
    <phoneticPr fontId="2" type="noConversion"/>
  </si>
  <si>
    <t xml:space="preserve">SXD-27 </t>
    <phoneticPr fontId="2" type="noConversion"/>
  </si>
  <si>
    <t xml:space="preserve">SXD-29 </t>
    <phoneticPr fontId="2" type="noConversion"/>
  </si>
  <si>
    <t xml:space="preserve">SXD-30 </t>
    <phoneticPr fontId="2" type="noConversion"/>
  </si>
  <si>
    <t xml:space="preserve">SXD-32 </t>
    <phoneticPr fontId="2" type="noConversion"/>
  </si>
  <si>
    <t xml:space="preserve">SXD-34 </t>
    <phoneticPr fontId="2" type="noConversion"/>
  </si>
  <si>
    <t xml:space="preserve">SXD-36 </t>
    <phoneticPr fontId="2" type="noConversion"/>
  </si>
  <si>
    <t xml:space="preserve">SXD-38 </t>
    <phoneticPr fontId="2" type="noConversion"/>
  </si>
  <si>
    <t xml:space="preserve">SXD-41 </t>
    <phoneticPr fontId="2" type="noConversion"/>
  </si>
  <si>
    <t xml:space="preserve">SXD-43 </t>
    <phoneticPr fontId="2" type="noConversion"/>
  </si>
  <si>
    <t xml:space="preserve">SXD-46 </t>
    <phoneticPr fontId="2" type="noConversion"/>
  </si>
  <si>
    <t xml:space="preserve">SXD-48 </t>
    <phoneticPr fontId="2" type="noConversion"/>
  </si>
  <si>
    <t xml:space="preserve">SXD-65 </t>
    <phoneticPr fontId="2" type="noConversion"/>
  </si>
  <si>
    <r>
      <t xml:space="preserve"> Na</t>
    </r>
    <r>
      <rPr>
        <vertAlign val="subscript"/>
        <sz val="12"/>
        <color theme="1"/>
        <rFont val="Times New Roman"/>
        <family val="1"/>
      </rPr>
      <t>2</t>
    </r>
    <r>
      <rPr>
        <sz val="12"/>
        <color theme="1"/>
        <rFont val="Times New Roman"/>
        <family val="1"/>
      </rPr>
      <t xml:space="preserve">O  </t>
    </r>
    <phoneticPr fontId="2" type="noConversion"/>
  </si>
  <si>
    <r>
      <t xml:space="preserve">   Ta</t>
    </r>
    <r>
      <rPr>
        <vertAlign val="subscript"/>
        <sz val="12"/>
        <color theme="1"/>
        <rFont val="Times New Roman"/>
        <family val="1"/>
      </rPr>
      <t>2</t>
    </r>
    <r>
      <rPr>
        <sz val="12"/>
        <color theme="1"/>
        <rFont val="Times New Roman"/>
        <family val="1"/>
      </rPr>
      <t>O</t>
    </r>
    <r>
      <rPr>
        <vertAlign val="subscript"/>
        <sz val="12"/>
        <color theme="1"/>
        <rFont val="Times New Roman"/>
        <family val="1"/>
      </rPr>
      <t>5</t>
    </r>
    <r>
      <rPr>
        <sz val="12"/>
        <color theme="1"/>
        <rFont val="Times New Roman"/>
        <family val="1"/>
      </rPr>
      <t xml:space="preserve"> </t>
    </r>
    <phoneticPr fontId="2" type="noConversion"/>
  </si>
  <si>
    <t>MRL-1</t>
  </si>
  <si>
    <t>MRL-2</t>
  </si>
  <si>
    <t>MRL-4</t>
  </si>
  <si>
    <t>MRL-6</t>
  </si>
  <si>
    <t>MRL-9</t>
  </si>
  <si>
    <t>MRL-13</t>
  </si>
  <si>
    <t>MRL-14</t>
  </si>
  <si>
    <t>MRL-15</t>
  </si>
  <si>
    <t>MRL-16</t>
  </si>
  <si>
    <t>MRL-18</t>
  </si>
  <si>
    <t>MRL-20</t>
  </si>
  <si>
    <t>MRL-21</t>
  </si>
  <si>
    <t>MRL-24</t>
  </si>
  <si>
    <t>MRL-26</t>
  </si>
  <si>
    <t>MRL-27</t>
  </si>
  <si>
    <t>MRL-29</t>
  </si>
  <si>
    <t>MRL-30</t>
  </si>
  <si>
    <t>MRL-33</t>
  </si>
  <si>
    <t>MRL-45</t>
  </si>
  <si>
    <t>MRL-46</t>
  </si>
  <si>
    <t>MRL-47</t>
  </si>
  <si>
    <t>MRL-49</t>
  </si>
  <si>
    <t>MRL-50</t>
  </si>
  <si>
    <t>MRL-51</t>
  </si>
  <si>
    <t>MRL-52</t>
  </si>
  <si>
    <t>MRL-53</t>
  </si>
  <si>
    <t>MRL-55</t>
  </si>
  <si>
    <t>MRL-57</t>
  </si>
  <si>
    <t>MRL-58</t>
  </si>
  <si>
    <t>Na</t>
  </si>
  <si>
    <t>Mg</t>
  </si>
  <si>
    <t>Al</t>
  </si>
  <si>
    <t>Si</t>
  </si>
  <si>
    <t>P2O5</t>
  </si>
  <si>
    <t>K</t>
  </si>
  <si>
    <t>CaO</t>
  </si>
  <si>
    <t>Ti</t>
  </si>
  <si>
    <t>Fe</t>
  </si>
  <si>
    <t>Ga</t>
  </si>
  <si>
    <t>Ge</t>
  </si>
  <si>
    <t>Rb</t>
  </si>
  <si>
    <t>Sr</t>
  </si>
  <si>
    <r>
      <t>(La/Yb)</t>
    </r>
    <r>
      <rPr>
        <vertAlign val="subscript"/>
        <sz val="12"/>
        <color theme="1"/>
        <rFont val="Times New Roman"/>
        <family val="1"/>
      </rPr>
      <t>N</t>
    </r>
    <phoneticPr fontId="2" type="noConversion"/>
  </si>
  <si>
    <t>MRL-5</t>
  </si>
  <si>
    <t>MRL-7</t>
  </si>
  <si>
    <t>MRL-8</t>
  </si>
  <si>
    <t>MRL-10</t>
  </si>
  <si>
    <t>MRL-11</t>
  </si>
  <si>
    <t>MRL-12</t>
  </si>
  <si>
    <t>MRL-17</t>
  </si>
  <si>
    <t>MRL-19</t>
  </si>
  <si>
    <t>MRL-22</t>
  </si>
  <si>
    <t>MRL-23</t>
  </si>
  <si>
    <t>MRL-25</t>
  </si>
  <si>
    <t>MRL-28</t>
  </si>
  <si>
    <t>MRL-31</t>
  </si>
  <si>
    <t>MRL-32</t>
  </si>
  <si>
    <t>MRL-34</t>
  </si>
  <si>
    <t>MRL-35</t>
  </si>
  <si>
    <t>MRL-37</t>
  </si>
  <si>
    <t>MRL-38</t>
  </si>
  <si>
    <t>MRL-40</t>
  </si>
  <si>
    <t>MRL-41</t>
  </si>
  <si>
    <t>MRL-44</t>
  </si>
  <si>
    <t>MRL-54</t>
  </si>
  <si>
    <t>MRL-56</t>
  </si>
  <si>
    <t>Ttn-1</t>
  </si>
  <si>
    <t>Ttn-2</t>
  </si>
  <si>
    <t>Ttn-3</t>
  </si>
  <si>
    <t>Ttn-4</t>
  </si>
  <si>
    <t>Ttn-5</t>
  </si>
  <si>
    <t>Ttn-11</t>
    <phoneticPr fontId="2" type="noConversion"/>
  </si>
  <si>
    <t>Ttn-12</t>
  </si>
  <si>
    <t>Ttn-23</t>
    <phoneticPr fontId="2" type="noConversion"/>
  </si>
  <si>
    <t>Ttn-24</t>
  </si>
  <si>
    <t>Ttn-25</t>
  </si>
  <si>
    <t>Ttn-26</t>
  </si>
  <si>
    <t>Ttn-38</t>
  </si>
  <si>
    <t>Ttn-39</t>
  </si>
  <si>
    <t>Ttn-64</t>
  </si>
  <si>
    <t>Ttn-66</t>
  </si>
  <si>
    <t>Ttn-68</t>
  </si>
  <si>
    <t>Ttn-72</t>
  </si>
  <si>
    <t>Ttn-74</t>
  </si>
  <si>
    <t>Ttn-31</t>
  </si>
  <si>
    <t>Ttn-32</t>
  </si>
  <si>
    <t>Ttn-33</t>
  </si>
  <si>
    <t>Ttn-34</t>
  </si>
  <si>
    <t>Ttn-35</t>
    <phoneticPr fontId="2" type="noConversion"/>
  </si>
  <si>
    <t>Ttn-37</t>
    <phoneticPr fontId="2" type="noConversion"/>
  </si>
  <si>
    <t>Ttn-41</t>
  </si>
  <si>
    <t>Ttn-70</t>
  </si>
  <si>
    <t>Ttn-71</t>
  </si>
  <si>
    <t>Li</t>
  </si>
  <si>
    <t>REE</t>
    <phoneticPr fontId="2" type="noConversion"/>
  </si>
  <si>
    <t>Ttn-13</t>
  </si>
  <si>
    <t>Ttn-14</t>
  </si>
  <si>
    <t>Ttn-19</t>
  </si>
  <si>
    <t>Ttn-20</t>
  </si>
  <si>
    <t>Ttn-21</t>
  </si>
  <si>
    <t>Ttn-22</t>
  </si>
  <si>
    <t>Ttn-65</t>
  </si>
  <si>
    <t>Ttn-67</t>
  </si>
  <si>
    <t>Ttn-69</t>
  </si>
  <si>
    <t>Ttn-73</t>
  </si>
  <si>
    <t>Ttn-83</t>
  </si>
  <si>
    <t>Average</t>
    <phoneticPr fontId="2" type="noConversion"/>
  </si>
  <si>
    <r>
      <t>(La/Yb)</t>
    </r>
    <r>
      <rPr>
        <vertAlign val="subscript"/>
        <sz val="12"/>
        <rFont val="Times New Roman"/>
        <family val="1"/>
      </rPr>
      <t>N</t>
    </r>
    <phoneticPr fontId="2" type="noConversion"/>
  </si>
  <si>
    <t xml:space="preserve">Ttn--13-2 </t>
  </si>
  <si>
    <t xml:space="preserve">Ttn-29 </t>
  </si>
  <si>
    <t xml:space="preserve">Ttn-30 </t>
  </si>
  <si>
    <t xml:space="preserve">Ttn-31 </t>
  </si>
  <si>
    <t xml:space="preserve">Ttn-32 </t>
  </si>
  <si>
    <t xml:space="preserve">Ttn-33 </t>
  </si>
  <si>
    <t xml:space="preserve">Ttn-34 </t>
  </si>
  <si>
    <t xml:space="preserve">Ttn-43 </t>
  </si>
  <si>
    <t xml:space="preserve">Ttn-46 </t>
  </si>
  <si>
    <t xml:space="preserve">Ttn-59 </t>
  </si>
  <si>
    <t xml:space="preserve">Ttn-62 </t>
  </si>
  <si>
    <t xml:space="preserve">Ttn-63 </t>
  </si>
  <si>
    <t xml:space="preserve">Ttn-66 </t>
  </si>
  <si>
    <t xml:space="preserve">Ttn-67 </t>
  </si>
  <si>
    <t xml:space="preserve">Ttn-69 </t>
  </si>
  <si>
    <t xml:space="preserve">Ttn-70 </t>
  </si>
  <si>
    <t xml:space="preserve">Ttn-71 </t>
  </si>
  <si>
    <t xml:space="preserve">Ttn-73 </t>
  </si>
  <si>
    <t xml:space="preserve">Ttn-77 </t>
  </si>
  <si>
    <t xml:space="preserve">Ttn-78-2liang </t>
  </si>
  <si>
    <t xml:space="preserve">Ttn-82 </t>
  </si>
  <si>
    <t xml:space="preserve">Ttn-85 </t>
  </si>
  <si>
    <t xml:space="preserve">Ttn-86 </t>
  </si>
  <si>
    <t xml:space="preserve">Ttn-89 </t>
  </si>
  <si>
    <t xml:space="preserve">Ttn-90 </t>
  </si>
  <si>
    <t xml:space="preserve">Ttn-91 </t>
  </si>
  <si>
    <t xml:space="preserve">Ttn-93 </t>
  </si>
  <si>
    <t xml:space="preserve">Ttn-95 </t>
  </si>
  <si>
    <t xml:space="preserve">Ttn-107 </t>
  </si>
  <si>
    <t xml:space="preserve">Ttn-108 </t>
  </si>
  <si>
    <t xml:space="preserve">Ttn--110 </t>
  </si>
  <si>
    <t xml:space="preserve">Ttn--110-1 </t>
  </si>
  <si>
    <t xml:space="preserve">Ttn--111 </t>
  </si>
  <si>
    <t xml:space="preserve">Ttn--112 </t>
  </si>
  <si>
    <t xml:space="preserve">Ttn--113 </t>
  </si>
  <si>
    <t xml:space="preserve">Ttn--114 </t>
  </si>
  <si>
    <t xml:space="preserve">Ttn--116 </t>
  </si>
  <si>
    <t xml:space="preserve">Ttn--118 </t>
  </si>
  <si>
    <t xml:space="preserve">Ttn-128 </t>
  </si>
  <si>
    <t xml:space="preserve">Ttn-129 </t>
  </si>
  <si>
    <t xml:space="preserve">Ttn-132 </t>
  </si>
  <si>
    <t xml:space="preserve">Ttn-134 </t>
    <phoneticPr fontId="2" type="noConversion"/>
  </si>
  <si>
    <t xml:space="preserve">Ttn-140 </t>
  </si>
  <si>
    <t xml:space="preserve"> Cl    </t>
    <phoneticPr fontId="2" type="noConversion"/>
  </si>
  <si>
    <t xml:space="preserve">    MgO   </t>
    <phoneticPr fontId="2" type="noConversion"/>
  </si>
  <si>
    <t xml:space="preserve"> F     </t>
    <phoneticPr fontId="2" type="noConversion"/>
  </si>
  <si>
    <t xml:space="preserve">Ttn--13-3 </t>
  </si>
  <si>
    <t xml:space="preserve">Ttn-44 </t>
  </si>
  <si>
    <t xml:space="preserve">Ttn-45 </t>
  </si>
  <si>
    <t xml:space="preserve">Ttn-60 </t>
  </si>
  <si>
    <t xml:space="preserve">Ttn-61 </t>
  </si>
  <si>
    <t xml:space="preserve">Ttn-64 </t>
  </si>
  <si>
    <t xml:space="preserve">Ttn-65 </t>
  </si>
  <si>
    <t xml:space="preserve">Ttn-68 </t>
  </si>
  <si>
    <t xml:space="preserve">Ttn-74 </t>
  </si>
  <si>
    <t xml:space="preserve">Ttn-76 </t>
  </si>
  <si>
    <t xml:space="preserve">Ttn-78 </t>
  </si>
  <si>
    <t xml:space="preserve">Ttn-79 </t>
  </si>
  <si>
    <t xml:space="preserve">Ttn-83 </t>
  </si>
  <si>
    <t xml:space="preserve">Ttn-84 </t>
  </si>
  <si>
    <t xml:space="preserve">Ttn-87 </t>
  </si>
  <si>
    <t xml:space="preserve">Ttn-88 </t>
  </si>
  <si>
    <t xml:space="preserve">Ttn-92 </t>
  </si>
  <si>
    <t xml:space="preserve">Ttn-94 </t>
  </si>
  <si>
    <t xml:space="preserve">Ttn-96 </t>
    <phoneticPr fontId="2" type="noConversion"/>
  </si>
  <si>
    <t xml:space="preserve">Ttn-98 </t>
  </si>
  <si>
    <t xml:space="preserve">Ttn-99 </t>
  </si>
  <si>
    <t xml:space="preserve">Ttn-100 </t>
  </si>
  <si>
    <t xml:space="preserve">Ttn-101 </t>
  </si>
  <si>
    <t xml:space="preserve">Ttn-103 </t>
  </si>
  <si>
    <t xml:space="preserve">Ttn-105 </t>
    <phoneticPr fontId="2" type="noConversion"/>
  </si>
  <si>
    <t xml:space="preserve">Ttn-106 </t>
  </si>
  <si>
    <t xml:space="preserve">Ttn--115 </t>
  </si>
  <si>
    <t xml:space="preserve">Ttn-127 </t>
  </si>
  <si>
    <t xml:space="preserve">Ttn-130 </t>
  </si>
  <si>
    <t xml:space="preserve">Ttn-131 </t>
  </si>
  <si>
    <t xml:space="preserve">Ttn-133 </t>
  </si>
  <si>
    <t xml:space="preserve">Ttn-139 </t>
  </si>
  <si>
    <t xml:space="preserve">Element  </t>
    <phoneticPr fontId="2" type="noConversion"/>
  </si>
  <si>
    <t xml:space="preserve">FeO </t>
    <phoneticPr fontId="2" type="noConversion"/>
  </si>
  <si>
    <t>Min</t>
    <phoneticPr fontId="2" type="noConversion"/>
  </si>
  <si>
    <t>Average</t>
    <phoneticPr fontId="2" type="noConversion"/>
  </si>
  <si>
    <t>Max</t>
    <phoneticPr fontId="2" type="noConversion"/>
  </si>
  <si>
    <r>
      <t>P</t>
    </r>
    <r>
      <rPr>
        <vertAlign val="subscript"/>
        <sz val="12"/>
        <color theme="1"/>
        <rFont val="Times New Roman"/>
        <family val="1"/>
      </rPr>
      <t>2</t>
    </r>
    <r>
      <rPr>
        <sz val="12"/>
        <color theme="1"/>
        <rFont val="Times New Roman"/>
        <family val="1"/>
      </rPr>
      <t>O</t>
    </r>
    <r>
      <rPr>
        <vertAlign val="subscript"/>
        <sz val="12"/>
        <color theme="1"/>
        <rFont val="Times New Roman"/>
        <family val="1"/>
      </rPr>
      <t>5</t>
    </r>
    <phoneticPr fontId="2" type="noConversion"/>
  </si>
  <si>
    <t>REE+Y</t>
    <phoneticPr fontId="2" type="noConversion"/>
  </si>
  <si>
    <t xml:space="preserve">Ttn-78-1liang </t>
    <phoneticPr fontId="2" type="noConversion"/>
  </si>
  <si>
    <t>Spots</t>
    <phoneticPr fontId="20" type="noConversion"/>
  </si>
  <si>
    <t>Total</t>
  </si>
  <si>
    <t>Common Pb</t>
  </si>
  <si>
    <t>Ratio</t>
  </si>
  <si>
    <t>1sigma</t>
  </si>
  <si>
    <t>rho</t>
  </si>
  <si>
    <t>Age (Ma)</t>
  </si>
  <si>
    <t>BSE-bright domain of titanite from the SXD deposit</t>
    <phoneticPr fontId="2" type="noConversion"/>
  </si>
  <si>
    <t>BSE-dark domain of titanite from the SXD deposit</t>
    <phoneticPr fontId="2" type="noConversion"/>
  </si>
  <si>
    <r>
      <rPr>
        <b/>
        <vertAlign val="superscript"/>
        <sz val="12"/>
        <color theme="1"/>
        <rFont val="Times New Roman"/>
        <family val="1"/>
      </rPr>
      <t>207</t>
    </r>
    <r>
      <rPr>
        <b/>
        <sz val="12"/>
        <color theme="1"/>
        <rFont val="Times New Roman"/>
        <family val="1"/>
      </rPr>
      <t>Pb/</t>
    </r>
    <r>
      <rPr>
        <b/>
        <vertAlign val="superscript"/>
        <sz val="12"/>
        <color theme="1"/>
        <rFont val="Times New Roman"/>
        <family val="1"/>
      </rPr>
      <t>206</t>
    </r>
    <r>
      <rPr>
        <b/>
        <sz val="12"/>
        <color theme="1"/>
        <rFont val="Times New Roman"/>
        <family val="1"/>
      </rPr>
      <t>Pb</t>
    </r>
    <phoneticPr fontId="20" type="noConversion"/>
  </si>
  <si>
    <r>
      <rPr>
        <b/>
        <vertAlign val="superscript"/>
        <sz val="12"/>
        <color theme="1"/>
        <rFont val="Times New Roman"/>
        <family val="1"/>
      </rPr>
      <t>207</t>
    </r>
    <r>
      <rPr>
        <b/>
        <sz val="12"/>
        <color theme="1"/>
        <rFont val="Times New Roman"/>
        <family val="1"/>
      </rPr>
      <t>Pb/</t>
    </r>
    <r>
      <rPr>
        <b/>
        <vertAlign val="superscript"/>
        <sz val="12"/>
        <color theme="1"/>
        <rFont val="Times New Roman"/>
        <family val="1"/>
      </rPr>
      <t>235</t>
    </r>
    <r>
      <rPr>
        <b/>
        <sz val="12"/>
        <color theme="1"/>
        <rFont val="Times New Roman"/>
        <family val="1"/>
      </rPr>
      <t>U</t>
    </r>
    <phoneticPr fontId="20" type="noConversion"/>
  </si>
  <si>
    <r>
      <rPr>
        <b/>
        <vertAlign val="superscript"/>
        <sz val="12"/>
        <color theme="1"/>
        <rFont val="Times New Roman"/>
        <family val="1"/>
      </rPr>
      <t>206</t>
    </r>
    <r>
      <rPr>
        <b/>
        <sz val="12"/>
        <color theme="1"/>
        <rFont val="Times New Roman"/>
        <family val="1"/>
      </rPr>
      <t>Pb/</t>
    </r>
    <r>
      <rPr>
        <b/>
        <vertAlign val="superscript"/>
        <sz val="12"/>
        <color theme="1"/>
        <rFont val="Times New Roman"/>
        <family val="1"/>
      </rPr>
      <t>238</t>
    </r>
    <r>
      <rPr>
        <b/>
        <sz val="12"/>
        <color theme="1"/>
        <rFont val="Times New Roman"/>
        <family val="1"/>
      </rPr>
      <t>U</t>
    </r>
    <phoneticPr fontId="20" type="noConversion"/>
  </si>
  <si>
    <t>Number</t>
    <phoneticPr fontId="2" type="noConversion"/>
  </si>
  <si>
    <t>IsoLine</t>
  </si>
  <si>
    <t>Source sheet</t>
  </si>
  <si>
    <t>1.榍石年龄</t>
  </si>
  <si>
    <t>Plot name</t>
  </si>
  <si>
    <t>Plot Type</t>
  </si>
  <si>
    <t>1st free col</t>
  </si>
  <si>
    <t>Sigma Level</t>
  </si>
  <si>
    <t>Absolute Errs</t>
  </si>
  <si>
    <t>Symbol Type</t>
  </si>
  <si>
    <t>Inverse Plot</t>
  </si>
  <si>
    <t>Color Plot</t>
  </si>
  <si>
    <t>3D plot</t>
  </si>
  <si>
    <t>Linear</t>
  </si>
  <si>
    <t>Data Range</t>
  </si>
  <si>
    <t>Filled Symbols</t>
  </si>
  <si>
    <t>ConcAge</t>
  </si>
  <si>
    <t>ConcSwap</t>
  </si>
  <si>
    <t>1st Symbol-row</t>
  </si>
  <si>
    <t>ConcTikEll</t>
  </si>
  <si>
    <t>ConcBand</t>
  </si>
  <si>
    <t>ErrEll</t>
  </si>
  <si>
    <t>Concordia3</t>
  </si>
  <si>
    <t>H78:L131</t>
  </si>
  <si>
    <r>
      <t xml:space="preserve">  V</t>
    </r>
    <r>
      <rPr>
        <vertAlign val="subscript"/>
        <sz val="12"/>
        <color theme="1"/>
        <rFont val="Times New Roman"/>
        <family val="1"/>
      </rPr>
      <t>2</t>
    </r>
    <r>
      <rPr>
        <sz val="12"/>
        <color theme="1"/>
        <rFont val="Times New Roman"/>
        <family val="1"/>
      </rPr>
      <t>O</t>
    </r>
    <r>
      <rPr>
        <vertAlign val="subscript"/>
        <sz val="12"/>
        <color theme="1"/>
        <rFont val="Times New Roman"/>
        <family val="1"/>
      </rPr>
      <t>3</t>
    </r>
    <r>
      <rPr>
        <sz val="12"/>
        <color theme="1"/>
        <rFont val="Times New Roman"/>
        <family val="1"/>
      </rPr>
      <t xml:space="preserve">  </t>
    </r>
    <phoneticPr fontId="2" type="noConversion"/>
  </si>
  <si>
    <r>
      <t>TiO</t>
    </r>
    <r>
      <rPr>
        <vertAlign val="subscript"/>
        <sz val="12"/>
        <color theme="1"/>
        <rFont val="Times New Roman"/>
        <family val="1"/>
      </rPr>
      <t>2</t>
    </r>
    <r>
      <rPr>
        <sz val="12"/>
        <color theme="1"/>
        <rFont val="Times New Roman"/>
        <family val="1"/>
      </rPr>
      <t xml:space="preserve">  </t>
    </r>
    <phoneticPr fontId="2" type="noConversion"/>
  </si>
  <si>
    <r>
      <t xml:space="preserve">   Nb</t>
    </r>
    <r>
      <rPr>
        <vertAlign val="subscript"/>
        <sz val="12"/>
        <color theme="1"/>
        <rFont val="Times New Roman"/>
        <family val="1"/>
      </rPr>
      <t>2</t>
    </r>
    <r>
      <rPr>
        <sz val="12"/>
        <color theme="1"/>
        <rFont val="Times New Roman"/>
        <family val="1"/>
      </rPr>
      <t>O</t>
    </r>
    <r>
      <rPr>
        <vertAlign val="subscript"/>
        <sz val="12"/>
        <color theme="1"/>
        <rFont val="Times New Roman"/>
        <family val="1"/>
      </rPr>
      <t>5</t>
    </r>
    <r>
      <rPr>
        <sz val="12"/>
        <color theme="1"/>
        <rFont val="Times New Roman"/>
        <family val="1"/>
      </rPr>
      <t xml:space="preserve"> </t>
    </r>
    <phoneticPr fontId="2" type="noConversion"/>
  </si>
  <si>
    <r>
      <t>WO</t>
    </r>
    <r>
      <rPr>
        <vertAlign val="subscript"/>
        <sz val="12"/>
        <color theme="1"/>
        <rFont val="Times New Roman"/>
        <family val="1"/>
      </rPr>
      <t>3</t>
    </r>
    <r>
      <rPr>
        <sz val="12"/>
        <color theme="1"/>
        <rFont val="Times New Roman"/>
        <family val="1"/>
      </rPr>
      <t xml:space="preserve">   </t>
    </r>
    <phoneticPr fontId="2" type="noConversion"/>
  </si>
  <si>
    <r>
      <t xml:space="preserve">  V</t>
    </r>
    <r>
      <rPr>
        <vertAlign val="subscript"/>
        <sz val="12"/>
        <color theme="1"/>
        <rFont val="Times New Roman"/>
        <family val="1"/>
      </rPr>
      <t>2</t>
    </r>
    <r>
      <rPr>
        <sz val="12"/>
        <color theme="1"/>
        <rFont val="Times New Roman"/>
        <family val="1"/>
      </rPr>
      <t>O</t>
    </r>
    <r>
      <rPr>
        <vertAlign val="subscript"/>
        <sz val="12"/>
        <color theme="1"/>
        <rFont val="Times New Roman"/>
        <family val="1"/>
      </rPr>
      <t>3</t>
    </r>
    <r>
      <rPr>
        <sz val="12"/>
        <color theme="1"/>
        <rFont val="Times New Roman"/>
        <family val="1"/>
      </rPr>
      <t xml:space="preserve">  </t>
    </r>
    <phoneticPr fontId="2" type="noConversion"/>
  </si>
  <si>
    <r>
      <t xml:space="preserve">   Nb</t>
    </r>
    <r>
      <rPr>
        <vertAlign val="subscript"/>
        <sz val="12"/>
        <color theme="1"/>
        <rFont val="Times New Roman"/>
        <family val="1"/>
      </rPr>
      <t>2</t>
    </r>
    <r>
      <rPr>
        <sz val="12"/>
        <color theme="1"/>
        <rFont val="Times New Roman"/>
        <family val="1"/>
      </rPr>
      <t>O</t>
    </r>
    <r>
      <rPr>
        <vertAlign val="subscript"/>
        <sz val="12"/>
        <color theme="1"/>
        <rFont val="Times New Roman"/>
        <family val="1"/>
      </rPr>
      <t>5</t>
    </r>
    <r>
      <rPr>
        <sz val="12"/>
        <color theme="1"/>
        <rFont val="Times New Roman"/>
        <family val="1"/>
      </rPr>
      <t xml:space="preserve"> </t>
    </r>
    <phoneticPr fontId="2" type="noConversion"/>
  </si>
  <si>
    <r>
      <t>TiO</t>
    </r>
    <r>
      <rPr>
        <vertAlign val="subscript"/>
        <sz val="12"/>
        <color theme="1"/>
        <rFont val="Times New Roman"/>
        <family val="1"/>
      </rPr>
      <t>2</t>
    </r>
    <r>
      <rPr>
        <sz val="12"/>
        <color theme="1"/>
        <rFont val="Times New Roman"/>
        <family val="1"/>
      </rPr>
      <t xml:space="preserve">  </t>
    </r>
    <phoneticPr fontId="2" type="noConversion"/>
  </si>
  <si>
    <r>
      <t>(La/Yb)</t>
    </r>
    <r>
      <rPr>
        <vertAlign val="subscript"/>
        <sz val="12"/>
        <rFont val="Times New Roman"/>
        <family val="1"/>
      </rPr>
      <t>N</t>
    </r>
    <phoneticPr fontId="2" type="noConversion"/>
  </si>
  <si>
    <r>
      <t xml:space="preserve">   Ta</t>
    </r>
    <r>
      <rPr>
        <vertAlign val="subscript"/>
        <sz val="12"/>
        <color theme="1"/>
        <rFont val="Times New Roman"/>
        <family val="1"/>
      </rPr>
      <t>2</t>
    </r>
    <r>
      <rPr>
        <sz val="12"/>
        <color theme="1"/>
        <rFont val="Times New Roman"/>
        <family val="1"/>
      </rPr>
      <t>O</t>
    </r>
    <r>
      <rPr>
        <vertAlign val="subscript"/>
        <sz val="12"/>
        <color theme="1"/>
        <rFont val="Times New Roman"/>
        <family val="1"/>
      </rPr>
      <t>5</t>
    </r>
    <r>
      <rPr>
        <sz val="12"/>
        <color theme="1"/>
        <rFont val="Times New Roman"/>
        <family val="1"/>
      </rPr>
      <t xml:space="preserve"> </t>
    </r>
    <phoneticPr fontId="2" type="noConversion"/>
  </si>
  <si>
    <r>
      <t xml:space="preserve">   Al</t>
    </r>
    <r>
      <rPr>
        <vertAlign val="subscript"/>
        <sz val="12"/>
        <color theme="1"/>
        <rFont val="Times New Roman"/>
        <family val="1"/>
      </rPr>
      <t>2</t>
    </r>
    <r>
      <rPr>
        <sz val="12"/>
        <color theme="1"/>
        <rFont val="Times New Roman"/>
        <family val="1"/>
      </rPr>
      <t>O</t>
    </r>
    <r>
      <rPr>
        <vertAlign val="subscript"/>
        <sz val="12"/>
        <color theme="1"/>
        <rFont val="Times New Roman"/>
        <family val="1"/>
      </rPr>
      <t>3</t>
    </r>
    <r>
      <rPr>
        <sz val="12"/>
        <color theme="1"/>
        <rFont val="Times New Roman"/>
        <family val="1"/>
      </rPr>
      <t xml:space="preserve"> </t>
    </r>
    <phoneticPr fontId="2" type="noConversion"/>
  </si>
  <si>
    <r>
      <t xml:space="preserve">   Ce</t>
    </r>
    <r>
      <rPr>
        <vertAlign val="subscript"/>
        <sz val="12"/>
        <color theme="1"/>
        <rFont val="Times New Roman"/>
        <family val="1"/>
      </rPr>
      <t>2</t>
    </r>
    <r>
      <rPr>
        <sz val="12"/>
        <color theme="1"/>
        <rFont val="Times New Roman"/>
        <family val="1"/>
      </rPr>
      <t>O</t>
    </r>
    <r>
      <rPr>
        <vertAlign val="subscript"/>
        <sz val="12"/>
        <color theme="1"/>
        <rFont val="Times New Roman"/>
        <family val="1"/>
      </rPr>
      <t>3</t>
    </r>
    <r>
      <rPr>
        <sz val="12"/>
        <color theme="1"/>
        <rFont val="Times New Roman"/>
        <family val="1"/>
      </rPr>
      <t xml:space="preserve"> </t>
    </r>
    <phoneticPr fontId="2" type="noConversion"/>
  </si>
  <si>
    <r>
      <t xml:space="preserve">   Nd</t>
    </r>
    <r>
      <rPr>
        <vertAlign val="subscript"/>
        <sz val="12"/>
        <color theme="1"/>
        <rFont val="Times New Roman"/>
        <family val="1"/>
      </rPr>
      <t>2</t>
    </r>
    <r>
      <rPr>
        <sz val="12"/>
        <color theme="1"/>
        <rFont val="Times New Roman"/>
        <family val="1"/>
      </rPr>
      <t>O</t>
    </r>
    <r>
      <rPr>
        <vertAlign val="subscript"/>
        <sz val="12"/>
        <color theme="1"/>
        <rFont val="Times New Roman"/>
        <family val="1"/>
      </rPr>
      <t>3</t>
    </r>
    <r>
      <rPr>
        <sz val="12"/>
        <color theme="1"/>
        <rFont val="Times New Roman"/>
        <family val="1"/>
      </rPr>
      <t xml:space="preserve"> </t>
    </r>
    <phoneticPr fontId="2" type="noConversion"/>
  </si>
  <si>
    <r>
      <t xml:space="preserve">   ThO</t>
    </r>
    <r>
      <rPr>
        <vertAlign val="subscript"/>
        <sz val="12"/>
        <color theme="1"/>
        <rFont val="Times New Roman"/>
        <family val="1"/>
      </rPr>
      <t>2</t>
    </r>
    <r>
      <rPr>
        <sz val="12"/>
        <color theme="1"/>
        <rFont val="Times New Roman"/>
        <family val="1"/>
      </rPr>
      <t xml:space="preserve">  </t>
    </r>
    <phoneticPr fontId="2" type="noConversion"/>
  </si>
  <si>
    <r>
      <t xml:space="preserve">   UO</t>
    </r>
    <r>
      <rPr>
        <vertAlign val="subscript"/>
        <sz val="12"/>
        <color theme="1"/>
        <rFont val="Times New Roman"/>
        <family val="1"/>
      </rPr>
      <t>2</t>
    </r>
    <r>
      <rPr>
        <sz val="12"/>
        <color theme="1"/>
        <rFont val="Times New Roman"/>
        <family val="1"/>
      </rPr>
      <t xml:space="preserve">   </t>
    </r>
    <phoneticPr fontId="2" type="noConversion"/>
  </si>
  <si>
    <r>
      <t xml:space="preserve">   Y</t>
    </r>
    <r>
      <rPr>
        <vertAlign val="subscript"/>
        <sz val="12"/>
        <color theme="1"/>
        <rFont val="Times New Roman"/>
        <family val="1"/>
      </rPr>
      <t>2</t>
    </r>
    <r>
      <rPr>
        <sz val="12"/>
        <color theme="1"/>
        <rFont val="Times New Roman"/>
        <family val="1"/>
      </rPr>
      <t>O</t>
    </r>
    <r>
      <rPr>
        <vertAlign val="subscript"/>
        <sz val="12"/>
        <color theme="1"/>
        <rFont val="Times New Roman"/>
        <family val="1"/>
      </rPr>
      <t>3</t>
    </r>
    <r>
      <rPr>
        <sz val="12"/>
        <color theme="1"/>
        <rFont val="Times New Roman"/>
        <family val="1"/>
      </rPr>
      <t xml:space="preserve">  </t>
    </r>
    <phoneticPr fontId="2" type="noConversion"/>
  </si>
  <si>
    <r>
      <t xml:space="preserve">   TiO</t>
    </r>
    <r>
      <rPr>
        <vertAlign val="subscript"/>
        <sz val="12"/>
        <color theme="1"/>
        <rFont val="Times New Roman"/>
        <family val="1"/>
      </rPr>
      <t>2</t>
    </r>
    <r>
      <rPr>
        <sz val="12"/>
        <color theme="1"/>
        <rFont val="Times New Roman"/>
        <family val="1"/>
      </rPr>
      <t xml:space="preserve">  </t>
    </r>
    <phoneticPr fontId="2" type="noConversion"/>
  </si>
  <si>
    <r>
      <t xml:space="preserve">   UO</t>
    </r>
    <r>
      <rPr>
        <vertAlign val="subscript"/>
        <sz val="12"/>
        <color theme="1"/>
        <rFont val="Times New Roman"/>
        <family val="1"/>
      </rPr>
      <t>2</t>
    </r>
    <r>
      <rPr>
        <sz val="12"/>
        <color theme="1"/>
        <rFont val="Times New Roman"/>
        <family val="1"/>
      </rPr>
      <t xml:space="preserve">   </t>
    </r>
    <phoneticPr fontId="2" type="noConversion"/>
  </si>
  <si>
    <r>
      <t xml:space="preserve">  V</t>
    </r>
    <r>
      <rPr>
        <vertAlign val="subscript"/>
        <sz val="12"/>
        <color theme="1"/>
        <rFont val="Times New Roman"/>
        <family val="1"/>
      </rPr>
      <t>2</t>
    </r>
    <r>
      <rPr>
        <sz val="12"/>
        <color theme="1"/>
        <rFont val="Times New Roman"/>
        <family val="1"/>
      </rPr>
      <t>O</t>
    </r>
    <r>
      <rPr>
        <vertAlign val="subscript"/>
        <sz val="12"/>
        <color theme="1"/>
        <rFont val="Times New Roman"/>
        <family val="1"/>
      </rPr>
      <t>3</t>
    </r>
    <r>
      <rPr>
        <sz val="12"/>
        <color theme="1"/>
        <rFont val="Times New Roman"/>
        <family val="1"/>
      </rPr>
      <t xml:space="preserve">  </t>
    </r>
    <phoneticPr fontId="2" type="noConversion"/>
  </si>
  <si>
    <r>
      <t xml:space="preserve">   Nb</t>
    </r>
    <r>
      <rPr>
        <vertAlign val="subscript"/>
        <sz val="12"/>
        <color theme="1"/>
        <rFont val="Times New Roman"/>
        <family val="1"/>
      </rPr>
      <t>2</t>
    </r>
    <r>
      <rPr>
        <sz val="12"/>
        <color theme="1"/>
        <rFont val="Times New Roman"/>
        <family val="1"/>
      </rPr>
      <t>O</t>
    </r>
    <r>
      <rPr>
        <vertAlign val="subscript"/>
        <sz val="12"/>
        <color theme="1"/>
        <rFont val="Times New Roman"/>
        <family val="1"/>
      </rPr>
      <t>5</t>
    </r>
    <r>
      <rPr>
        <sz val="12"/>
        <color theme="1"/>
        <rFont val="Times New Roman"/>
        <family val="1"/>
      </rPr>
      <t xml:space="preserve"> </t>
    </r>
    <phoneticPr fontId="2" type="noConversion"/>
  </si>
  <si>
    <r>
      <t>WO</t>
    </r>
    <r>
      <rPr>
        <vertAlign val="subscript"/>
        <sz val="12"/>
        <color theme="1"/>
        <rFont val="Times New Roman"/>
        <family val="1"/>
      </rPr>
      <t>3</t>
    </r>
    <r>
      <rPr>
        <sz val="12"/>
        <color theme="1"/>
        <rFont val="Times New Roman"/>
        <family val="1"/>
      </rPr>
      <t xml:space="preserve">   </t>
    </r>
    <phoneticPr fontId="2" type="noConversion"/>
  </si>
  <si>
    <r>
      <t xml:space="preserve">   Nb</t>
    </r>
    <r>
      <rPr>
        <vertAlign val="subscript"/>
        <sz val="12"/>
        <color theme="1"/>
        <rFont val="Times New Roman"/>
        <family val="1"/>
      </rPr>
      <t>2</t>
    </r>
    <r>
      <rPr>
        <sz val="12"/>
        <color theme="1"/>
        <rFont val="Times New Roman"/>
        <family val="1"/>
      </rPr>
      <t>O</t>
    </r>
    <r>
      <rPr>
        <vertAlign val="subscript"/>
        <sz val="12"/>
        <color theme="1"/>
        <rFont val="Times New Roman"/>
        <family val="1"/>
      </rPr>
      <t>5</t>
    </r>
    <r>
      <rPr>
        <sz val="12"/>
        <color theme="1"/>
        <rFont val="Times New Roman"/>
        <family val="1"/>
      </rPr>
      <t xml:space="preserve"> </t>
    </r>
    <phoneticPr fontId="2" type="noConversion"/>
  </si>
  <si>
    <r>
      <t xml:space="preserve"> V</t>
    </r>
    <r>
      <rPr>
        <vertAlign val="subscript"/>
        <sz val="12"/>
        <color theme="1"/>
        <rFont val="Times New Roman"/>
        <family val="1"/>
      </rPr>
      <t>2</t>
    </r>
    <r>
      <rPr>
        <sz val="12"/>
        <color theme="1"/>
        <rFont val="Times New Roman"/>
        <family val="1"/>
      </rPr>
      <t>O</t>
    </r>
    <r>
      <rPr>
        <vertAlign val="subscript"/>
        <sz val="12"/>
        <color theme="1"/>
        <rFont val="Times New Roman"/>
        <family val="1"/>
      </rPr>
      <t>3</t>
    </r>
    <r>
      <rPr>
        <sz val="12"/>
        <color theme="1"/>
        <rFont val="Times New Roman"/>
        <family val="1"/>
      </rPr>
      <t xml:space="preserve">  </t>
    </r>
    <phoneticPr fontId="2" type="noConversion"/>
  </si>
  <si>
    <r>
      <t xml:space="preserve"> Al</t>
    </r>
    <r>
      <rPr>
        <vertAlign val="subscript"/>
        <sz val="12"/>
        <color theme="1"/>
        <rFont val="Times New Roman"/>
        <family val="1"/>
      </rPr>
      <t>2</t>
    </r>
    <r>
      <rPr>
        <sz val="12"/>
        <color theme="1"/>
        <rFont val="Times New Roman"/>
        <family val="1"/>
      </rPr>
      <t>O</t>
    </r>
    <r>
      <rPr>
        <vertAlign val="subscript"/>
        <sz val="12"/>
        <color theme="1"/>
        <rFont val="Times New Roman"/>
        <family val="1"/>
      </rPr>
      <t>3</t>
    </r>
    <r>
      <rPr>
        <sz val="12"/>
        <color theme="1"/>
        <rFont val="Times New Roman"/>
        <family val="1"/>
      </rPr>
      <t xml:space="preserve"> </t>
    </r>
    <phoneticPr fontId="2" type="noConversion"/>
  </si>
  <si>
    <r>
      <t>SiO</t>
    </r>
    <r>
      <rPr>
        <vertAlign val="subscript"/>
        <sz val="12"/>
        <color theme="1"/>
        <rFont val="Times New Roman"/>
        <family val="1"/>
      </rPr>
      <t>2</t>
    </r>
    <r>
      <rPr>
        <sz val="12"/>
        <color theme="1"/>
        <rFont val="Times New Roman"/>
        <family val="1"/>
      </rPr>
      <t xml:space="preserve">  </t>
    </r>
    <phoneticPr fontId="2" type="noConversion"/>
  </si>
  <si>
    <r>
      <t>ZrO</t>
    </r>
    <r>
      <rPr>
        <vertAlign val="subscript"/>
        <sz val="12"/>
        <color theme="1"/>
        <rFont val="Times New Roman"/>
        <family val="1"/>
      </rPr>
      <t>2</t>
    </r>
    <r>
      <rPr>
        <sz val="12"/>
        <color theme="1"/>
        <rFont val="Times New Roman"/>
        <family val="1"/>
      </rPr>
      <t xml:space="preserve">  </t>
    </r>
    <phoneticPr fontId="2" type="noConversion"/>
  </si>
  <si>
    <r>
      <t xml:space="preserve"> Ta</t>
    </r>
    <r>
      <rPr>
        <vertAlign val="subscript"/>
        <sz val="12"/>
        <color theme="1"/>
        <rFont val="Times New Roman"/>
        <family val="1"/>
      </rPr>
      <t>2</t>
    </r>
    <r>
      <rPr>
        <sz val="12"/>
        <color theme="1"/>
        <rFont val="Times New Roman"/>
        <family val="1"/>
      </rPr>
      <t>O</t>
    </r>
    <r>
      <rPr>
        <vertAlign val="subscript"/>
        <sz val="12"/>
        <color theme="1"/>
        <rFont val="Times New Roman"/>
        <family val="1"/>
      </rPr>
      <t>5</t>
    </r>
    <r>
      <rPr>
        <sz val="12"/>
        <color theme="1"/>
        <rFont val="Times New Roman"/>
        <family val="1"/>
      </rPr>
      <t xml:space="preserve"> </t>
    </r>
    <phoneticPr fontId="2" type="noConversion"/>
  </si>
  <si>
    <r>
      <t xml:space="preserve"> Al</t>
    </r>
    <r>
      <rPr>
        <vertAlign val="subscript"/>
        <sz val="12"/>
        <color theme="1"/>
        <rFont val="Times New Roman"/>
        <family val="1"/>
      </rPr>
      <t>2</t>
    </r>
    <r>
      <rPr>
        <sz val="12"/>
        <color theme="1"/>
        <rFont val="Times New Roman"/>
        <family val="1"/>
      </rPr>
      <t>O</t>
    </r>
    <r>
      <rPr>
        <vertAlign val="subscript"/>
        <sz val="12"/>
        <color theme="1"/>
        <rFont val="Times New Roman"/>
        <family val="1"/>
      </rPr>
      <t>3</t>
    </r>
    <r>
      <rPr>
        <sz val="12"/>
        <color theme="1"/>
        <rFont val="Times New Roman"/>
        <family val="1"/>
      </rPr>
      <t xml:space="preserve"> </t>
    </r>
    <phoneticPr fontId="2" type="noConversion"/>
  </si>
  <si>
    <r>
      <t>ZrO</t>
    </r>
    <r>
      <rPr>
        <vertAlign val="subscript"/>
        <sz val="12"/>
        <color theme="1"/>
        <rFont val="Times New Roman"/>
        <family val="1"/>
      </rPr>
      <t>2</t>
    </r>
    <r>
      <rPr>
        <sz val="12"/>
        <color theme="1"/>
        <rFont val="Times New Roman"/>
        <family val="1"/>
      </rPr>
      <t xml:space="preserve">  </t>
    </r>
    <phoneticPr fontId="2" type="noConversion"/>
  </si>
  <si>
    <r>
      <t>ZrO</t>
    </r>
    <r>
      <rPr>
        <vertAlign val="subscript"/>
        <sz val="12"/>
        <color theme="1"/>
        <rFont val="Times New Roman"/>
        <family val="1"/>
      </rPr>
      <t>2</t>
    </r>
    <r>
      <rPr>
        <sz val="12"/>
        <color theme="1"/>
        <rFont val="Times New Roman"/>
        <family val="1"/>
      </rPr>
      <t xml:space="preserve">  </t>
    </r>
    <phoneticPr fontId="2" type="noConversion"/>
  </si>
  <si>
    <r>
      <t xml:space="preserve">   Cr</t>
    </r>
    <r>
      <rPr>
        <vertAlign val="subscript"/>
        <sz val="12"/>
        <color theme="1"/>
        <rFont val="Times New Roman"/>
        <family val="1"/>
      </rPr>
      <t>2</t>
    </r>
    <r>
      <rPr>
        <sz val="12"/>
        <color theme="1"/>
        <rFont val="Times New Roman"/>
        <family val="1"/>
      </rPr>
      <t>O</t>
    </r>
    <r>
      <rPr>
        <vertAlign val="subscript"/>
        <sz val="12"/>
        <color theme="1"/>
        <rFont val="Times New Roman"/>
        <family val="1"/>
      </rPr>
      <t>3</t>
    </r>
    <r>
      <rPr>
        <sz val="12"/>
        <color theme="1"/>
        <rFont val="Times New Roman"/>
        <family val="1"/>
      </rPr>
      <t xml:space="preserve"> </t>
    </r>
    <phoneticPr fontId="2" type="noConversion"/>
  </si>
  <si>
    <r>
      <t xml:space="preserve"> Na</t>
    </r>
    <r>
      <rPr>
        <vertAlign val="subscript"/>
        <sz val="12"/>
        <color theme="1"/>
        <rFont val="Times New Roman"/>
        <family val="1"/>
      </rPr>
      <t>2</t>
    </r>
    <r>
      <rPr>
        <sz val="12"/>
        <color theme="1"/>
        <rFont val="Times New Roman"/>
        <family val="1"/>
      </rPr>
      <t xml:space="preserve">O  </t>
    </r>
    <phoneticPr fontId="2" type="noConversion"/>
  </si>
  <si>
    <r>
      <t xml:space="preserve">  Al</t>
    </r>
    <r>
      <rPr>
        <vertAlign val="subscript"/>
        <sz val="12"/>
        <color theme="1"/>
        <rFont val="Times New Roman"/>
        <family val="1"/>
      </rPr>
      <t>2</t>
    </r>
    <r>
      <rPr>
        <sz val="12"/>
        <color theme="1"/>
        <rFont val="Times New Roman"/>
        <family val="1"/>
      </rPr>
      <t>O</t>
    </r>
    <r>
      <rPr>
        <vertAlign val="subscript"/>
        <sz val="12"/>
        <color theme="1"/>
        <rFont val="Times New Roman"/>
        <family val="1"/>
      </rPr>
      <t>3</t>
    </r>
    <r>
      <rPr>
        <sz val="12"/>
        <color theme="1"/>
        <rFont val="Times New Roman"/>
        <family val="1"/>
      </rPr>
      <t xml:space="preserve"> </t>
    </r>
    <phoneticPr fontId="2" type="noConversion"/>
  </si>
  <si>
    <r>
      <t>K</t>
    </r>
    <r>
      <rPr>
        <vertAlign val="subscript"/>
        <sz val="12"/>
        <color theme="1"/>
        <rFont val="Times New Roman"/>
        <family val="1"/>
      </rPr>
      <t>2</t>
    </r>
    <r>
      <rPr>
        <sz val="12"/>
        <color theme="1"/>
        <rFont val="Times New Roman"/>
        <family val="1"/>
      </rPr>
      <t xml:space="preserve">O   </t>
    </r>
    <phoneticPr fontId="2" type="noConversion"/>
  </si>
  <si>
    <t>Table S12: In-situ Nd isotopic compositions of BSE-dark domain in apatite from the SXD deposit</t>
    <phoneticPr fontId="2" type="noConversion"/>
  </si>
  <si>
    <t>Table S11: In-situ Sr isotopic compositions of BSE-dark domain of apatite from the SXD deposit</t>
    <phoneticPr fontId="2" type="noConversion"/>
  </si>
  <si>
    <t>MnO</t>
  </si>
  <si>
    <t>MgO</t>
  </si>
  <si>
    <t>LOI</t>
    <phoneticPr fontId="2" type="noConversion"/>
  </si>
  <si>
    <t>MY17-01</t>
  </si>
  <si>
    <t>MY17-03</t>
  </si>
  <si>
    <t>MY17-04</t>
  </si>
  <si>
    <t>MY17-05</t>
  </si>
  <si>
    <t>MY17-06</t>
  </si>
  <si>
    <t>MY17-07</t>
  </si>
  <si>
    <t>MY17-08</t>
  </si>
  <si>
    <t>MY17-09</t>
  </si>
  <si>
    <t>MY17-14</t>
  </si>
  <si>
    <t>MY17-23</t>
  </si>
  <si>
    <t>MY17-47</t>
  </si>
  <si>
    <t>MY17-49</t>
  </si>
  <si>
    <t>MY17-50</t>
  </si>
  <si>
    <t>MY17-58</t>
  </si>
  <si>
    <t>MY17-86</t>
  </si>
  <si>
    <t>MY17-90</t>
  </si>
  <si>
    <t>MY17-92</t>
  </si>
  <si>
    <t>MY17-105</t>
  </si>
  <si>
    <t>MY17-106</t>
  </si>
  <si>
    <t>MY17-13</t>
  </si>
  <si>
    <t>MY17-19</t>
  </si>
  <si>
    <t>MY17-20</t>
  </si>
  <si>
    <t>MY17-22</t>
  </si>
  <si>
    <t>MY17-27</t>
  </si>
  <si>
    <t>MY17-29</t>
  </si>
  <si>
    <t>MY17-30</t>
  </si>
  <si>
    <t>MY17-31 L</t>
  </si>
  <si>
    <t>MY17-32</t>
  </si>
  <si>
    <t>MY17-33</t>
  </si>
  <si>
    <t>MY17-35</t>
  </si>
  <si>
    <t>MY17-38</t>
    <phoneticPr fontId="2" type="noConversion"/>
  </si>
  <si>
    <t>MY17-40 R</t>
  </si>
  <si>
    <t>MY17-43</t>
  </si>
  <si>
    <t>MY17-44</t>
  </si>
  <si>
    <t>MY17-45</t>
  </si>
  <si>
    <t>MY17-46</t>
  </si>
  <si>
    <t>MY17-48</t>
  </si>
  <si>
    <t>MY17-51</t>
  </si>
  <si>
    <t>MY17-52 R</t>
  </si>
  <si>
    <t>MY17-53</t>
  </si>
  <si>
    <t>MY17-54 R</t>
  </si>
  <si>
    <t>MY17-57</t>
  </si>
  <si>
    <t>MY17-59</t>
    <phoneticPr fontId="2" type="noConversion"/>
  </si>
  <si>
    <t>MY17-64</t>
  </si>
  <si>
    <t>MY17-71</t>
  </si>
  <si>
    <t>MY17-72</t>
  </si>
  <si>
    <t>MY17-74</t>
  </si>
  <si>
    <t>MY17-76</t>
    <phoneticPr fontId="2" type="noConversion"/>
  </si>
  <si>
    <t>MY17-79</t>
  </si>
  <si>
    <t>MY17-80</t>
  </si>
  <si>
    <t>MY17-81</t>
  </si>
  <si>
    <t>MY17-82</t>
  </si>
  <si>
    <t>MY17-83</t>
  </si>
  <si>
    <t>MY17-84</t>
  </si>
  <si>
    <t>MY17-88</t>
  </si>
  <si>
    <t>MY17-89</t>
  </si>
  <si>
    <t>MY17-91</t>
    <phoneticPr fontId="2" type="noConversion"/>
  </si>
  <si>
    <t>MY17-94</t>
  </si>
  <si>
    <t>MY17-97</t>
  </si>
  <si>
    <t>MY17-100</t>
  </si>
  <si>
    <t>MY17-21</t>
  </si>
  <si>
    <t>MY17-24</t>
  </si>
  <si>
    <t>MY17-28</t>
  </si>
  <si>
    <t>MY17-41</t>
  </si>
  <si>
    <t>MY17-60</t>
  </si>
  <si>
    <t>MY17-61 L</t>
  </si>
  <si>
    <t>MY17-62 R</t>
  </si>
  <si>
    <t>MY17-68</t>
  </si>
  <si>
    <t>MY17-69</t>
  </si>
  <si>
    <t>MY17-70</t>
  </si>
  <si>
    <t>MY17-87</t>
  </si>
  <si>
    <t>MY17-93</t>
  </si>
  <si>
    <t>MY17-102</t>
  </si>
  <si>
    <t>MY17-103</t>
  </si>
  <si>
    <t>MY17-10</t>
  </si>
  <si>
    <t>MY17-16</t>
  </si>
  <si>
    <t>MY17-17</t>
  </si>
  <si>
    <t>MY17-18</t>
  </si>
  <si>
    <t>MY17-25</t>
  </si>
  <si>
    <t>MY17-26R</t>
  </si>
  <si>
    <t>MY17-34</t>
  </si>
  <si>
    <t>MY17-36</t>
    <phoneticPr fontId="2" type="noConversion"/>
  </si>
  <si>
    <t>MY17-65</t>
  </si>
  <si>
    <t>MY17-67</t>
  </si>
  <si>
    <t>MY17-75</t>
  </si>
  <si>
    <t>MY17-73</t>
  </si>
  <si>
    <t>MY17-77</t>
  </si>
  <si>
    <t>MY17-78</t>
  </si>
  <si>
    <t>MY17-85</t>
  </si>
  <si>
    <t>MY17-95</t>
  </si>
  <si>
    <t>MY17-96</t>
  </si>
  <si>
    <t>MY17-98</t>
  </si>
  <si>
    <t>MY17-99</t>
  </si>
  <si>
    <t>MY17-101</t>
  </si>
  <si>
    <t>MY17-104</t>
  </si>
  <si>
    <t>SXD21-7-1</t>
  </si>
  <si>
    <t>SXD21-7-3</t>
  </si>
  <si>
    <t>SXD21-7-5</t>
  </si>
  <si>
    <t>SXD21-8-1</t>
  </si>
  <si>
    <t>SXD17-09</t>
  </si>
  <si>
    <t>SXD17-11</t>
  </si>
  <si>
    <t>SXD21-7-4</t>
  </si>
  <si>
    <t>SXD21-7-2</t>
  </si>
  <si>
    <t>SXD21-7-6</t>
  </si>
  <si>
    <t>SXD 37m-1</t>
    <phoneticPr fontId="2" type="noConversion"/>
  </si>
  <si>
    <t>SXD 70m-1</t>
  </si>
  <si>
    <t>SXD21-1</t>
  </si>
  <si>
    <t>SXD17-01</t>
  </si>
  <si>
    <t>SXD17-02</t>
  </si>
  <si>
    <t>SXD17-03</t>
  </si>
  <si>
    <t>SXD17-04</t>
  </si>
  <si>
    <t>SXD17-05</t>
  </si>
  <si>
    <t>SXD17-06</t>
  </si>
  <si>
    <t>SXD17-07</t>
  </si>
  <si>
    <t>SXD17-08</t>
  </si>
  <si>
    <t>SXD17-10</t>
  </si>
  <si>
    <t>SXD17-12</t>
  </si>
  <si>
    <t>SXD17-13</t>
  </si>
  <si>
    <t>SXD17-14</t>
  </si>
  <si>
    <t>La</t>
    <phoneticPr fontId="20" type="noConversion"/>
  </si>
  <si>
    <t>Ce</t>
    <phoneticPr fontId="20" type="noConversion"/>
  </si>
  <si>
    <t>Pr</t>
    <phoneticPr fontId="20" type="noConversion"/>
  </si>
  <si>
    <t>Nd</t>
    <phoneticPr fontId="20" type="noConversion"/>
  </si>
  <si>
    <t>Sm</t>
    <phoneticPr fontId="20" type="noConversion"/>
  </si>
  <si>
    <t>Eu</t>
    <phoneticPr fontId="20" type="noConversion"/>
  </si>
  <si>
    <t>Gd</t>
    <phoneticPr fontId="20" type="noConversion"/>
  </si>
  <si>
    <t>Tb</t>
    <phoneticPr fontId="20" type="noConversion"/>
  </si>
  <si>
    <t>Dy</t>
    <phoneticPr fontId="20" type="noConversion"/>
  </si>
  <si>
    <t>Ho</t>
    <phoneticPr fontId="20" type="noConversion"/>
  </si>
  <si>
    <t>Er</t>
    <phoneticPr fontId="20" type="noConversion"/>
  </si>
  <si>
    <t>Tm</t>
    <phoneticPr fontId="20" type="noConversion"/>
  </si>
  <si>
    <t>Yb</t>
    <phoneticPr fontId="20" type="noConversion"/>
  </si>
  <si>
    <t>Lu</t>
    <phoneticPr fontId="20" type="noConversion"/>
  </si>
  <si>
    <t>Y</t>
    <phoneticPr fontId="20" type="noConversion"/>
  </si>
  <si>
    <t>Nb</t>
    <phoneticPr fontId="20" type="noConversion"/>
  </si>
  <si>
    <t xml:space="preserve">Th </t>
    <phoneticPr fontId="20" type="noConversion"/>
  </si>
  <si>
    <t xml:space="preserve">U </t>
    <phoneticPr fontId="20" type="noConversion"/>
  </si>
  <si>
    <t>WD07</t>
    <phoneticPr fontId="2" type="noConversion"/>
  </si>
  <si>
    <t>WD08</t>
    <phoneticPr fontId="2" type="noConversion"/>
  </si>
  <si>
    <t>WD09-1</t>
    <phoneticPr fontId="2" type="noConversion"/>
  </si>
  <si>
    <t>WD09-3</t>
    <phoneticPr fontId="2" type="noConversion"/>
  </si>
  <si>
    <t>WD09-4</t>
    <phoneticPr fontId="2" type="noConversion"/>
  </si>
  <si>
    <t>WD12-1</t>
    <phoneticPr fontId="2" type="noConversion"/>
  </si>
  <si>
    <t>WD12-2</t>
    <phoneticPr fontId="2" type="noConversion"/>
  </si>
  <si>
    <t>WD13-1</t>
    <phoneticPr fontId="2" type="noConversion"/>
  </si>
  <si>
    <t>WD13-2</t>
    <phoneticPr fontId="2" type="noConversion"/>
  </si>
  <si>
    <t>WD14-1</t>
    <phoneticPr fontId="2" type="noConversion"/>
  </si>
  <si>
    <t>WD14-2</t>
    <phoneticPr fontId="2" type="noConversion"/>
  </si>
  <si>
    <t>YLH-1</t>
    <phoneticPr fontId="2" type="noConversion"/>
  </si>
  <si>
    <t>YLH-2</t>
    <phoneticPr fontId="2" type="noConversion"/>
  </si>
  <si>
    <t>YLH-3</t>
  </si>
  <si>
    <t>YLH-4</t>
  </si>
  <si>
    <t>YLH-5</t>
  </si>
  <si>
    <t>YLH-6</t>
  </si>
  <si>
    <t>YLH-7</t>
  </si>
  <si>
    <t>YLH-8</t>
  </si>
  <si>
    <t>YLH-9</t>
  </si>
  <si>
    <t>YLH-10</t>
  </si>
  <si>
    <t>YLH-11</t>
  </si>
  <si>
    <t>YLH-12</t>
  </si>
  <si>
    <t>YLH-13</t>
  </si>
  <si>
    <t>YLH-14</t>
  </si>
  <si>
    <t>YLH-15</t>
  </si>
  <si>
    <t>YLH-16</t>
  </si>
  <si>
    <t>YLH-17</t>
  </si>
  <si>
    <t>YLH-18</t>
  </si>
  <si>
    <t>5924/YQ-6</t>
    <phoneticPr fontId="2" type="noConversion"/>
  </si>
  <si>
    <t>5925/1YQ</t>
    <phoneticPr fontId="2" type="noConversion"/>
  </si>
  <si>
    <t>5925/3YQ</t>
    <phoneticPr fontId="2" type="noConversion"/>
  </si>
  <si>
    <t>8358/9--1</t>
    <phoneticPr fontId="2" type="noConversion"/>
  </si>
  <si>
    <t>3360/19--1</t>
    <phoneticPr fontId="2" type="noConversion"/>
  </si>
  <si>
    <t>8040/42--2</t>
    <phoneticPr fontId="2" type="noConversion"/>
  </si>
  <si>
    <t>8043/67--1</t>
    <phoneticPr fontId="2" type="noConversion"/>
  </si>
  <si>
    <t>8045/81--1</t>
    <phoneticPr fontId="2" type="noConversion"/>
  </si>
  <si>
    <t>YLH-2</t>
  </si>
  <si>
    <t>HYLH-3</t>
    <phoneticPr fontId="2" type="noConversion"/>
  </si>
  <si>
    <t>HYLH-4</t>
  </si>
  <si>
    <t>HYLH-5</t>
  </si>
  <si>
    <t>HYLH-6</t>
  </si>
  <si>
    <t>HYLH-7</t>
  </si>
  <si>
    <t>08HN71</t>
    <phoneticPr fontId="2" type="noConversion"/>
  </si>
  <si>
    <t>YLH0901</t>
    <phoneticPr fontId="2" type="noConversion"/>
  </si>
  <si>
    <t>AK11-06</t>
    <phoneticPr fontId="2" type="noConversion"/>
  </si>
  <si>
    <t>AK11-07</t>
    <phoneticPr fontId="2" type="noConversion"/>
  </si>
  <si>
    <t>AK11-12</t>
    <phoneticPr fontId="2" type="noConversion"/>
  </si>
  <si>
    <t>AK11-08</t>
    <phoneticPr fontId="2" type="noConversion"/>
  </si>
  <si>
    <t>SQ11-05</t>
    <phoneticPr fontId="2" type="noConversion"/>
  </si>
  <si>
    <t>FK11-13</t>
    <phoneticPr fontId="2" type="noConversion"/>
  </si>
  <si>
    <t>FK11-14</t>
    <phoneticPr fontId="2" type="noConversion"/>
  </si>
  <si>
    <t>FK11-15</t>
  </si>
  <si>
    <t>FK11-16</t>
  </si>
  <si>
    <t>PL11-23</t>
    <phoneticPr fontId="2" type="noConversion"/>
  </si>
  <si>
    <t>PL11-16</t>
    <phoneticPr fontId="2" type="noConversion"/>
  </si>
  <si>
    <t>YLH0802</t>
    <phoneticPr fontId="2" type="noConversion"/>
  </si>
  <si>
    <t>WD31</t>
    <phoneticPr fontId="2" type="noConversion"/>
  </si>
  <si>
    <t>WD35-1</t>
    <phoneticPr fontId="2" type="noConversion"/>
  </si>
  <si>
    <t>WD35-2</t>
  </si>
  <si>
    <t>WD35-3</t>
  </si>
  <si>
    <t>WD35-4</t>
  </si>
  <si>
    <t>WD35-6</t>
    <phoneticPr fontId="2" type="noConversion"/>
  </si>
  <si>
    <t>WD36-3</t>
    <phoneticPr fontId="2" type="noConversion"/>
  </si>
  <si>
    <t>WD36-4</t>
  </si>
  <si>
    <t>9--1</t>
    <phoneticPr fontId="2" type="noConversion"/>
  </si>
  <si>
    <t>19--1</t>
    <phoneticPr fontId="2" type="noConversion"/>
  </si>
  <si>
    <t>67--1</t>
    <phoneticPr fontId="2" type="noConversion"/>
  </si>
  <si>
    <t>81--1</t>
    <phoneticPr fontId="2" type="noConversion"/>
  </si>
  <si>
    <t>17LSD-01</t>
    <phoneticPr fontId="2" type="noConversion"/>
  </si>
  <si>
    <t>17LSD-02</t>
  </si>
  <si>
    <t>17LSD-04</t>
    <phoneticPr fontId="2" type="noConversion"/>
  </si>
  <si>
    <t>17LSD-06</t>
  </si>
  <si>
    <t>17LSD-08</t>
  </si>
  <si>
    <t>17LSD-13</t>
  </si>
  <si>
    <t>17LSD-17</t>
  </si>
  <si>
    <t>17XLG-01</t>
  </si>
  <si>
    <t>17XLG-02</t>
  </si>
  <si>
    <t>17XLG-03</t>
  </si>
  <si>
    <t>THK-04</t>
    <phoneticPr fontId="2" type="noConversion"/>
  </si>
  <si>
    <t>17YJ-04</t>
    <phoneticPr fontId="2" type="noConversion"/>
  </si>
  <si>
    <t>MTY-04</t>
    <phoneticPr fontId="2" type="noConversion"/>
  </si>
  <si>
    <t>Pm08-4-1H</t>
    <phoneticPr fontId="2" type="noConversion"/>
  </si>
  <si>
    <t>Pm01-1-2H</t>
    <phoneticPr fontId="2" type="noConversion"/>
  </si>
  <si>
    <t>Pm08-10-1H</t>
    <phoneticPr fontId="2" type="noConversion"/>
  </si>
  <si>
    <t>Pm08-13-1H</t>
    <phoneticPr fontId="2" type="noConversion"/>
  </si>
  <si>
    <t>17ST-03</t>
    <phoneticPr fontId="2" type="noConversion"/>
  </si>
  <si>
    <t>17YJ-02</t>
    <phoneticPr fontId="2" type="noConversion"/>
  </si>
  <si>
    <t>LZG-2</t>
    <phoneticPr fontId="2" type="noConversion"/>
  </si>
  <si>
    <t>Pm08-7-1H</t>
    <phoneticPr fontId="2" type="noConversion"/>
  </si>
  <si>
    <t>17BG-03</t>
    <phoneticPr fontId="2" type="noConversion"/>
  </si>
  <si>
    <t>17WG-01</t>
    <phoneticPr fontId="2" type="noConversion"/>
  </si>
  <si>
    <t>17WG-02</t>
    <phoneticPr fontId="2" type="noConversion"/>
  </si>
  <si>
    <t>17LSD-05</t>
  </si>
  <si>
    <t>17LSD-11</t>
  </si>
  <si>
    <t>17LSD-12</t>
  </si>
  <si>
    <t>17LSD-15</t>
  </si>
  <si>
    <t>17LSD-18</t>
  </si>
  <si>
    <t>17XLG-06</t>
  </si>
  <si>
    <t>17XLG-07</t>
  </si>
  <si>
    <t>LZG-1</t>
  </si>
  <si>
    <t>17NP-01</t>
  </si>
  <si>
    <t>17NP-03</t>
  </si>
  <si>
    <t>17NP-04</t>
  </si>
  <si>
    <t>17ST-01</t>
  </si>
  <si>
    <t>17ST-02</t>
  </si>
  <si>
    <t>17YJ-01</t>
  </si>
  <si>
    <t>17CJ-01</t>
  </si>
  <si>
    <t>17CJ-02</t>
  </si>
  <si>
    <t>TFeO</t>
    <phoneticPr fontId="2" type="noConversion"/>
  </si>
  <si>
    <t>This study</t>
    <phoneticPr fontId="2" type="noConversion"/>
  </si>
  <si>
    <t>This study</t>
    <phoneticPr fontId="2" type="noConversion"/>
  </si>
  <si>
    <t>This study</t>
    <phoneticPr fontId="2" type="noConversion"/>
  </si>
  <si>
    <t>This study</t>
    <phoneticPr fontId="2" type="noConversion"/>
  </si>
  <si>
    <t>Ling et al., 2002</t>
    <phoneticPr fontId="2" type="noConversion"/>
  </si>
  <si>
    <t>Luo et al., 2010</t>
    <phoneticPr fontId="2" type="noConversion"/>
  </si>
  <si>
    <t>Su et al., 2006</t>
    <phoneticPr fontId="2" type="noConversion"/>
  </si>
  <si>
    <t>Zhu et al., 2014</t>
    <phoneticPr fontId="2" type="noConversion"/>
  </si>
  <si>
    <t>Wei Terry Chen (chenwei@mail.gyig.ac.cn)</t>
    <phoneticPr fontId="2" type="noConversion"/>
  </si>
  <si>
    <t>Hf</t>
    <phoneticPr fontId="2" type="noConversion"/>
  </si>
  <si>
    <t>Ta</t>
    <phoneticPr fontId="2" type="noConversion"/>
  </si>
  <si>
    <t>Sc</t>
    <phoneticPr fontId="2" type="noConversion"/>
  </si>
  <si>
    <t>&lt;0.1</t>
  </si>
  <si>
    <r>
      <t>SiO</t>
    </r>
    <r>
      <rPr>
        <b/>
        <vertAlign val="subscript"/>
        <sz val="12"/>
        <rFont val="Times New Roman"/>
        <family val="1"/>
      </rPr>
      <t>2</t>
    </r>
    <phoneticPr fontId="2" type="noConversion"/>
  </si>
  <si>
    <t>Zhao et al., 2022</t>
    <phoneticPr fontId="2" type="noConversion"/>
  </si>
  <si>
    <t>Yaolinghe Group</t>
    <phoneticPr fontId="2" type="noConversion"/>
  </si>
  <si>
    <t>Meiziya Group</t>
    <phoneticPr fontId="2" type="noConversion"/>
  </si>
  <si>
    <t>pm11-5-1</t>
    <phoneticPr fontId="2" type="noConversion"/>
  </si>
  <si>
    <t>pm11-20-2</t>
  </si>
  <si>
    <t>pm11-71-1</t>
    <phoneticPr fontId="20" type="noConversion"/>
  </si>
  <si>
    <t>pm11-83-1</t>
    <phoneticPr fontId="20" type="noConversion"/>
  </si>
  <si>
    <t>pm11-85-1</t>
    <phoneticPr fontId="20" type="noConversion"/>
  </si>
  <si>
    <t>pm11-97-1</t>
    <phoneticPr fontId="20" type="noConversion"/>
  </si>
  <si>
    <t>pm11-25-2</t>
    <phoneticPr fontId="20" type="noConversion"/>
  </si>
  <si>
    <t>pm11-48-1</t>
    <phoneticPr fontId="20" type="noConversion"/>
  </si>
  <si>
    <t>pm11-67-1</t>
    <phoneticPr fontId="20" type="noConversion"/>
  </si>
  <si>
    <t>pm11-8-1</t>
    <phoneticPr fontId="2" type="noConversion"/>
  </si>
  <si>
    <t>pm11-9-1</t>
    <phoneticPr fontId="2" type="noConversion"/>
  </si>
  <si>
    <t>pm11-13-1</t>
    <phoneticPr fontId="2" type="noConversion"/>
  </si>
  <si>
    <t>pm11-17-1</t>
    <phoneticPr fontId="2" type="noConversion"/>
  </si>
  <si>
    <t>pm11-20-1</t>
    <phoneticPr fontId="2" type="noConversion"/>
  </si>
  <si>
    <t>pm11-25-1</t>
    <phoneticPr fontId="2" type="noConversion"/>
  </si>
  <si>
    <t>pm11-25-3</t>
    <phoneticPr fontId="2" type="noConversion"/>
  </si>
  <si>
    <t>pm11-28-1</t>
    <phoneticPr fontId="2" type="noConversion"/>
  </si>
  <si>
    <t>pm11-31-1</t>
    <phoneticPr fontId="2" type="noConversion"/>
  </si>
  <si>
    <t>pm11-33-1</t>
    <phoneticPr fontId="2" type="noConversion"/>
  </si>
  <si>
    <t>pm11-34-1</t>
    <phoneticPr fontId="2" type="noConversion"/>
  </si>
  <si>
    <t>pm11-35-1</t>
    <phoneticPr fontId="2" type="noConversion"/>
  </si>
  <si>
    <t>pm11-43-1</t>
    <phoneticPr fontId="2" type="noConversion"/>
  </si>
  <si>
    <t>pm11-44-1</t>
    <phoneticPr fontId="20" type="noConversion"/>
  </si>
  <si>
    <t>pm11-45-1</t>
    <phoneticPr fontId="20" type="noConversion"/>
  </si>
  <si>
    <t>pm11-46-1</t>
    <phoneticPr fontId="20" type="noConversion"/>
  </si>
  <si>
    <t>pm11-58-2</t>
    <phoneticPr fontId="20" type="noConversion"/>
  </si>
  <si>
    <t>pm11-64-1</t>
    <phoneticPr fontId="20" type="noConversion"/>
  </si>
  <si>
    <t>pm11-73-1</t>
    <phoneticPr fontId="20" type="noConversion"/>
  </si>
  <si>
    <t>pm11-74-1</t>
    <phoneticPr fontId="20" type="noConversion"/>
  </si>
  <si>
    <t>pm11-78-1</t>
    <phoneticPr fontId="20" type="noConversion"/>
  </si>
  <si>
    <t>pm11-79-1</t>
    <phoneticPr fontId="20" type="noConversion"/>
  </si>
  <si>
    <t>pm11-86-1</t>
    <phoneticPr fontId="20" type="noConversion"/>
  </si>
  <si>
    <t>pm11-100-1</t>
    <phoneticPr fontId="20" type="noConversion"/>
  </si>
  <si>
    <t>pm11-7-1</t>
    <phoneticPr fontId="20" type="noConversion"/>
  </si>
  <si>
    <t>pm11-27-1</t>
    <phoneticPr fontId="20" type="noConversion"/>
  </si>
  <si>
    <t>pm11-36-1</t>
    <phoneticPr fontId="20" type="noConversion"/>
  </si>
  <si>
    <t>pm11-38-1</t>
    <phoneticPr fontId="20" type="noConversion"/>
  </si>
  <si>
    <t>pm11-41-1</t>
    <phoneticPr fontId="20" type="noConversion"/>
  </si>
  <si>
    <t>pm11-49-1</t>
    <phoneticPr fontId="20" type="noConversion"/>
  </si>
  <si>
    <t>pm11-52-1</t>
    <phoneticPr fontId="20" type="noConversion"/>
  </si>
  <si>
    <t>pm11-53-1</t>
    <phoneticPr fontId="20" type="noConversion"/>
  </si>
  <si>
    <t>pm11-55-1</t>
    <phoneticPr fontId="20" type="noConversion"/>
  </si>
  <si>
    <t>pm11-58-1</t>
    <phoneticPr fontId="20" type="noConversion"/>
  </si>
  <si>
    <t>pm11-59-1</t>
    <phoneticPr fontId="20" type="noConversion"/>
  </si>
  <si>
    <t>pm11-68-1</t>
    <phoneticPr fontId="20" type="noConversion"/>
  </si>
  <si>
    <t>pm11-70-1</t>
    <phoneticPr fontId="20" type="noConversion"/>
  </si>
  <si>
    <t>pm11-76-1</t>
    <phoneticPr fontId="20" type="noConversion"/>
  </si>
  <si>
    <t>pm11-77-1</t>
    <phoneticPr fontId="20" type="noConversion"/>
  </si>
  <si>
    <t>pm11-80-1</t>
    <phoneticPr fontId="20" type="noConversion"/>
  </si>
  <si>
    <t>pm11-82-1</t>
    <phoneticPr fontId="20" type="noConversion"/>
  </si>
  <si>
    <t>pm11-88-1</t>
    <phoneticPr fontId="20" type="noConversion"/>
  </si>
  <si>
    <t>pm11-91-1</t>
    <phoneticPr fontId="20" type="noConversion"/>
  </si>
  <si>
    <t>pm11-92-1</t>
    <phoneticPr fontId="20" type="noConversion"/>
  </si>
  <si>
    <t>pm11-93-1</t>
    <phoneticPr fontId="20" type="noConversion"/>
  </si>
  <si>
    <t>pm11-93-2</t>
    <phoneticPr fontId="20" type="noConversion"/>
  </si>
  <si>
    <t>pm11-96-1</t>
    <phoneticPr fontId="20" type="noConversion"/>
  </si>
  <si>
    <t>pm11-96-2</t>
    <phoneticPr fontId="20" type="noConversion"/>
  </si>
  <si>
    <t>pm11-97-2</t>
    <phoneticPr fontId="20" type="noConversion"/>
  </si>
  <si>
    <t>pm11-98-1</t>
    <phoneticPr fontId="20" type="noConversion"/>
  </si>
  <si>
    <t>pm11-98-2</t>
    <phoneticPr fontId="20" type="noConversion"/>
  </si>
  <si>
    <r>
      <t>TiO</t>
    </r>
    <r>
      <rPr>
        <b/>
        <vertAlign val="subscript"/>
        <sz val="12"/>
        <rFont val="Times New Roman"/>
        <family val="1"/>
      </rPr>
      <t>2</t>
    </r>
    <phoneticPr fontId="2" type="noConversion"/>
  </si>
  <si>
    <r>
      <t>Al</t>
    </r>
    <r>
      <rPr>
        <b/>
        <vertAlign val="subscript"/>
        <sz val="12"/>
        <rFont val="Times New Roman"/>
        <family val="1"/>
      </rPr>
      <t>2</t>
    </r>
    <r>
      <rPr>
        <b/>
        <sz val="12"/>
        <rFont val="Times New Roman"/>
        <family val="1"/>
      </rPr>
      <t>O</t>
    </r>
    <r>
      <rPr>
        <b/>
        <vertAlign val="subscript"/>
        <sz val="12"/>
        <rFont val="Times New Roman"/>
        <family val="1"/>
      </rPr>
      <t>3</t>
    </r>
    <phoneticPr fontId="2" type="noConversion"/>
  </si>
  <si>
    <r>
      <t>Na</t>
    </r>
    <r>
      <rPr>
        <b/>
        <vertAlign val="subscript"/>
        <sz val="12"/>
        <rFont val="Times New Roman"/>
        <family val="1"/>
      </rPr>
      <t>2</t>
    </r>
    <r>
      <rPr>
        <b/>
        <sz val="12"/>
        <rFont val="Times New Roman"/>
        <family val="1"/>
      </rPr>
      <t>O</t>
    </r>
    <phoneticPr fontId="2" type="noConversion"/>
  </si>
  <si>
    <r>
      <t>K</t>
    </r>
    <r>
      <rPr>
        <b/>
        <vertAlign val="subscript"/>
        <sz val="12"/>
        <rFont val="Times New Roman"/>
        <family val="1"/>
      </rPr>
      <t>2</t>
    </r>
    <r>
      <rPr>
        <b/>
        <sz val="12"/>
        <rFont val="Times New Roman"/>
        <family val="1"/>
      </rPr>
      <t>O</t>
    </r>
    <phoneticPr fontId="2" type="noConversion"/>
  </si>
  <si>
    <r>
      <t>P</t>
    </r>
    <r>
      <rPr>
        <b/>
        <vertAlign val="subscript"/>
        <sz val="12"/>
        <rFont val="Times New Roman"/>
        <family val="1"/>
      </rPr>
      <t>2</t>
    </r>
    <r>
      <rPr>
        <b/>
        <sz val="12"/>
        <rFont val="Times New Roman"/>
        <family val="1"/>
      </rPr>
      <t>O</t>
    </r>
    <r>
      <rPr>
        <b/>
        <vertAlign val="subscript"/>
        <sz val="12"/>
        <rFont val="Times New Roman"/>
        <family val="1"/>
      </rPr>
      <t>5</t>
    </r>
    <phoneticPr fontId="2" type="noConversion"/>
  </si>
  <si>
    <t>Wudang Group</t>
    <phoneticPr fontId="2" type="noConversion"/>
  </si>
  <si>
    <t>Zhang 2020</t>
    <phoneticPr fontId="2" type="noConversion"/>
  </si>
  <si>
    <r>
      <t xml:space="preserve">Based on </t>
    </r>
    <r>
      <rPr>
        <sz val="12"/>
        <color theme="1"/>
        <rFont val="宋体"/>
        <family val="2"/>
      </rPr>
      <t>∑</t>
    </r>
    <r>
      <rPr>
        <sz val="12"/>
        <color theme="1"/>
        <rFont val="Times New Roman"/>
        <family val="1"/>
      </rPr>
      <t>(Nb+Ta+Si+Ti+Zr+Hf+Al) =2 a.p.f.u</t>
    </r>
    <phoneticPr fontId="2" type="noConversion"/>
  </si>
  <si>
    <t>Syenites</t>
    <phoneticPr fontId="2" type="noConversion"/>
  </si>
  <si>
    <t>Carbonatites</t>
    <phoneticPr fontId="2" type="noConversion"/>
  </si>
  <si>
    <t>Carbonatites</t>
    <phoneticPr fontId="2" type="noConversion"/>
  </si>
  <si>
    <t>Miaoya Carbonatite</t>
    <phoneticPr fontId="2" type="noConversion"/>
  </si>
  <si>
    <t>Miaoya Syenite</t>
    <phoneticPr fontId="2" type="noConversion"/>
  </si>
  <si>
    <t>Shaxiongdong Carbonatite</t>
    <phoneticPr fontId="2" type="noConversion"/>
  </si>
  <si>
    <t>Shaxiongdong Syenite</t>
    <phoneticPr fontId="2" type="noConversion"/>
  </si>
  <si>
    <t xml:space="preserve">Ma et al.: Diverse Nb mineral assemblages in carbonatite-related rocks </t>
  </si>
  <si>
    <r>
      <t>Table S1</t>
    </r>
    <r>
      <rPr>
        <b/>
        <sz val="12"/>
        <color theme="1"/>
        <rFont val="宋体"/>
        <family val="3"/>
        <charset val="134"/>
      </rPr>
      <t>：</t>
    </r>
    <r>
      <rPr>
        <b/>
        <sz val="12"/>
        <color theme="1"/>
        <rFont val="Times New Roman"/>
        <family val="1"/>
      </rPr>
      <t>LA-ICP-MS U-Pb dating of BSE-bright and -dark domains of titanite from the SXD deposit</t>
    </r>
  </si>
  <si>
    <t>Table S2: EMP data of pyrochlore from the MY deposit-(carbonatite)</t>
  </si>
  <si>
    <t>Table S2: EMP data of betafite from the MY deposit-(carbonatite)</t>
  </si>
  <si>
    <t>Table S2: EMP data of pyrochlore from the Shaxiongdong deposit-(syenite)</t>
  </si>
  <si>
    <t>Table S2: EMP data of pyrochlore from the Shaxiongdong deposit-(carbonatite)</t>
  </si>
  <si>
    <t>Table S3：EMP data of magmatic columbite from the MY deposit</t>
  </si>
  <si>
    <t>Table S3：EMP data of hydrothermal columbite from the MY deposit</t>
  </si>
  <si>
    <t>Table S4：EMP data of BSE-bright domain of magmatic rutile from the MY deposit</t>
  </si>
  <si>
    <t>Table S4：EMP data of BSE-dark domain of magmatic rutile from the MY deposit</t>
  </si>
  <si>
    <t>Table S4：EMP data  of hydrothermal rutile from the MY deposit</t>
  </si>
  <si>
    <t>Table S4：EMP data of BSE-bright domain of magmatic rutile from the SXD deposit</t>
  </si>
  <si>
    <t>Table S4：EMP data of BSE-dark domain of magmatic rutile from the SXD deposit</t>
  </si>
  <si>
    <t>Table S4：EMP data of  hydrothermal rutile from the SXD deposit</t>
  </si>
  <si>
    <t>Table S5: EMP data of magmatic ilmenite from the MY deposit</t>
  </si>
  <si>
    <t>Table S5: EMP data of hydrothermal ilmenite from the MY deposit</t>
  </si>
  <si>
    <t>Table S5: EMP data of magmatic ilmenite from the SXD deposit</t>
  </si>
  <si>
    <t>Table S5: EMP data of hydrothermal ilmenite from the SXD deposit</t>
  </si>
  <si>
    <t>Table S6: EMP data of BSE-bright domain of titanite from SXD deposit</t>
  </si>
  <si>
    <t>Table S6: EMP data of BSE-dark domain of titanite from the SXD deposit</t>
  </si>
  <si>
    <t>Table S7: LA-ICP-MS data of BSE-bright domain of Titanite from SXD deposit</t>
  </si>
  <si>
    <t>Table S7: LA-ICP-MS data of BSE-dark domain of Titanite from SXD deposit</t>
  </si>
  <si>
    <t>Table S8: EMP data of BSE-bright domain of apatite from SXD deposit</t>
  </si>
  <si>
    <t>Table S8: EMP data of BSE-dark domain of apatite from SXD deposit</t>
  </si>
  <si>
    <t>Table S9: LA-ICP-MS data of BSE-bright domain of apatite from SXD deposit</t>
  </si>
  <si>
    <t>Table S10: Major and trace elements analytical data of carbonatites, syenites, Yaolinghe and Meiziya Groups from the MY and SXD deposits</t>
  </si>
  <si>
    <t>Table S11: In-situ Sr isotopic compositions of BSE-bright domain of apatite from the SXD deposit</t>
  </si>
  <si>
    <t>Table S12: In-situ Nd isotopic compositions of BSE-bright domain in apatite from the SXD deposit</t>
  </si>
  <si>
    <t>American Mineralogist: March 2024 Online Materials AM-24-38651 (use tabs to navigate to other tables)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</si>
</sst>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164" formatCode="0.000"/>
    <numFmt numFmtId="165" formatCode="0.0_ "/>
    <numFmt numFmtId="166" formatCode="0.00000_);[Red]\(0.00000\)"/>
    <numFmt numFmtId="167" formatCode="0.00000"/>
    <numFmt numFmtId="168" formatCode="0.000000_);[Red]\(0.000000\)"/>
    <numFmt numFmtId="169" formatCode="0.0"/>
    <numFmt numFmtId="170" formatCode="0.0000\ "/>
    <numFmt numFmtId="171" formatCode="0.00000\ "/>
    <numFmt numFmtId="172" formatCode="0.00_ "/>
    <numFmt numFmtId="173" formatCode="0.0000_ "/>
    <numFmt numFmtId="174" formatCode="0.000_ "/>
    <numFmt numFmtId="175" formatCode="0_ "/>
  </numFmts>
  <fonts count="28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  <font>
      <sz val="9"/>
      <name val="Calibri"/>
      <family val="3"/>
      <charset val="134"/>
      <scheme val="minor"/>
    </font>
    <font>
      <sz val="12"/>
      <color theme="1"/>
      <name val="Times New Roman"/>
      <family val="1"/>
    </font>
    <font>
      <vertAlign val="subscript"/>
      <sz val="12"/>
      <color theme="1"/>
      <name val="Times New Roman"/>
      <family val="1"/>
    </font>
    <font>
      <sz val="9"/>
      <color theme="1"/>
      <name val="Times New Roman"/>
      <family val="1"/>
    </font>
    <font>
      <sz val="12"/>
      <color theme="1"/>
      <name val="宋体"/>
      <family val="3"/>
      <charset val="134"/>
    </font>
    <font>
      <sz val="9"/>
      <name val="Times New Roman"/>
      <family val="2"/>
      <charset val="134"/>
    </font>
    <font>
      <sz val="12"/>
      <color theme="1"/>
      <name val="Calibri"/>
      <family val="2"/>
      <scheme val="minor"/>
    </font>
    <font>
      <sz val="11"/>
      <color theme="1"/>
      <name val="Times New Roman"/>
      <family val="1"/>
    </font>
    <font>
      <sz val="12"/>
      <name val="Times New Roman"/>
      <family val="1"/>
    </font>
    <font>
      <vertAlign val="subscript"/>
      <sz val="12"/>
      <name val="Times New Roman"/>
      <family val="1"/>
    </font>
    <font>
      <vertAlign val="superscript"/>
      <sz val="12"/>
      <color theme="1"/>
      <name val="Times New Roman"/>
      <family val="1"/>
    </font>
    <font>
      <sz val="12"/>
      <color rgb="FF000000"/>
      <name val="Times New Roman"/>
      <family val="1"/>
    </font>
    <font>
      <vertAlign val="subscript"/>
      <sz val="12"/>
      <color rgb="FF000000"/>
      <name val="Times New Roman"/>
      <family val="1"/>
    </font>
    <font>
      <sz val="12"/>
      <color theme="1"/>
      <name val="Calibri"/>
      <family val="2"/>
    </font>
    <font>
      <vertAlign val="superscript"/>
      <sz val="12"/>
      <color rgb="FF000000"/>
      <name val="Times New Roman"/>
      <family val="1"/>
    </font>
    <font>
      <b/>
      <sz val="12"/>
      <color theme="1"/>
      <name val="宋体"/>
      <family val="3"/>
      <charset val="134"/>
    </font>
    <font>
      <b/>
      <sz val="12"/>
      <name val="Times New Roman"/>
      <family val="1"/>
    </font>
    <font>
      <b/>
      <sz val="11"/>
      <color theme="1"/>
      <name val="Times New Roman"/>
      <family val="1"/>
    </font>
    <font>
      <sz val="9"/>
      <name val="宋体"/>
      <family val="3"/>
      <charset val="134"/>
    </font>
    <font>
      <b/>
      <vertAlign val="superscript"/>
      <sz val="12"/>
      <color theme="1"/>
      <name val="Times New Roman"/>
      <family val="1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name val="Arial"/>
      <family val="2"/>
    </font>
    <font>
      <b/>
      <vertAlign val="subscript"/>
      <sz val="12"/>
      <name val="Times New Roman"/>
      <family val="1"/>
    </font>
    <font>
      <b/>
      <sz val="12"/>
      <color rgb="FFFF0000"/>
      <name val="Times New Roman"/>
      <family val="1"/>
    </font>
    <font>
      <sz val="12"/>
      <color theme="1"/>
      <name val="宋体"/>
      <family val="2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</borders>
  <cellStyleXfs count="4">
    <xf numFmtId="0" fontId="0" fillId="0" borderId="0"/>
    <xf numFmtId="0" fontId="5" fillId="0" borderId="0">
      <alignment vertical="center"/>
    </xf>
    <xf numFmtId="0" fontId="5" fillId="0" borderId="0">
      <alignment vertical="center"/>
    </xf>
    <xf numFmtId="0" fontId="24" fillId="0" borderId="0"/>
  </cellStyleXfs>
  <cellXfs count="119">
    <xf numFmtId="0" fontId="0" fillId="0" borderId="0" xfId="0"/>
    <xf numFmtId="0" fontId="1" fillId="0" borderId="0" xfId="0" applyFont="1" applyAlignment="1">
      <alignment vertical="center"/>
    </xf>
    <xf numFmtId="0" fontId="3" fillId="0" borderId="0" xfId="0" applyFont="1" applyAlignment="1">
      <alignment horizontal="center"/>
    </xf>
    <xf numFmtId="2" fontId="3" fillId="0" borderId="0" xfId="0" applyNumberFormat="1" applyFont="1" applyAlignment="1">
      <alignment horizontal="center" vertical="center"/>
    </xf>
    <xf numFmtId="2" fontId="3" fillId="0" borderId="0" xfId="0" applyNumberFormat="1" applyFont="1" applyAlignment="1">
      <alignment horizontal="center"/>
    </xf>
    <xf numFmtId="2" fontId="3" fillId="0" borderId="1" xfId="0" applyNumberFormat="1" applyFont="1" applyBorder="1" applyAlignment="1">
      <alignment horizontal="center" vertical="center"/>
    </xf>
    <xf numFmtId="2" fontId="3" fillId="0" borderId="1" xfId="0" applyNumberFormat="1" applyFont="1" applyBorder="1" applyAlignment="1">
      <alignment horizontal="center"/>
    </xf>
    <xf numFmtId="0" fontId="0" fillId="0" borderId="0" xfId="0" applyAlignment="1">
      <alignment horizontal="center"/>
    </xf>
    <xf numFmtId="164" fontId="3" fillId="0" borderId="0" xfId="0" applyNumberFormat="1" applyFont="1" applyAlignment="1">
      <alignment horizontal="center"/>
    </xf>
    <xf numFmtId="0" fontId="3" fillId="0" borderId="1" xfId="0" applyFont="1" applyBorder="1" applyAlignment="1">
      <alignment horizontal="center"/>
    </xf>
    <xf numFmtId="164" fontId="3" fillId="0" borderId="1" xfId="0" applyNumberFormat="1" applyFont="1" applyBorder="1" applyAlignment="1">
      <alignment horizontal="center"/>
    </xf>
    <xf numFmtId="0" fontId="8" fillId="0" borderId="0" xfId="0" applyFont="1" applyAlignment="1">
      <alignment horizontal="center"/>
    </xf>
    <xf numFmtId="0" fontId="3" fillId="0" borderId="0" xfId="0" applyFont="1"/>
    <xf numFmtId="0" fontId="3" fillId="0" borderId="2" xfId="0" applyFont="1" applyBorder="1" applyAlignment="1">
      <alignment horizontal="center"/>
    </xf>
    <xf numFmtId="2" fontId="3" fillId="0" borderId="2" xfId="0" applyNumberFormat="1" applyFont="1" applyBorder="1" applyAlignment="1">
      <alignment horizontal="center"/>
    </xf>
    <xf numFmtId="2" fontId="9" fillId="0" borderId="0" xfId="0" applyNumberFormat="1" applyFont="1" applyAlignment="1">
      <alignment horizontal="center"/>
    </xf>
    <xf numFmtId="2" fontId="9" fillId="0" borderId="2" xfId="0" applyNumberFormat="1" applyFont="1" applyBorder="1" applyAlignment="1">
      <alignment horizontal="center"/>
    </xf>
    <xf numFmtId="0" fontId="8" fillId="0" borderId="0" xfId="0" applyFont="1"/>
    <xf numFmtId="0" fontId="3" fillId="0" borderId="0" xfId="0" applyFont="1" applyAlignment="1">
      <alignment horizontal="center" vertical="top"/>
    </xf>
    <xf numFmtId="0" fontId="3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165" fontId="3" fillId="0" borderId="0" xfId="0" applyNumberFormat="1" applyFont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2" fontId="3" fillId="0" borderId="2" xfId="0" applyNumberFormat="1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2" fontId="9" fillId="0" borderId="0" xfId="0" applyNumberFormat="1" applyFont="1" applyAlignment="1">
      <alignment horizontal="center" vertical="center"/>
    </xf>
    <xf numFmtId="166" fontId="3" fillId="0" borderId="0" xfId="0" applyNumberFormat="1" applyFont="1" applyAlignment="1">
      <alignment horizontal="center"/>
    </xf>
    <xf numFmtId="167" fontId="3" fillId="0" borderId="0" xfId="0" applyNumberFormat="1" applyFont="1" applyAlignment="1">
      <alignment horizontal="center"/>
    </xf>
    <xf numFmtId="167" fontId="3" fillId="0" borderId="2" xfId="0" applyNumberFormat="1" applyFont="1" applyBorder="1" applyAlignment="1">
      <alignment horizontal="center"/>
    </xf>
    <xf numFmtId="164" fontId="3" fillId="0" borderId="2" xfId="0" applyNumberFormat="1" applyFont="1" applyBorder="1" applyAlignment="1">
      <alignment horizontal="center"/>
    </xf>
    <xf numFmtId="166" fontId="3" fillId="0" borderId="2" xfId="0" applyNumberFormat="1" applyFont="1" applyBorder="1" applyAlignment="1">
      <alignment horizontal="center"/>
    </xf>
    <xf numFmtId="0" fontId="3" fillId="0" borderId="0" xfId="0" applyFont="1" applyAlignment="1">
      <alignment vertical="center"/>
    </xf>
    <xf numFmtId="0" fontId="1" fillId="0" borderId="0" xfId="0" applyFont="1"/>
    <xf numFmtId="168" fontId="3" fillId="0" borderId="0" xfId="0" applyNumberFormat="1" applyFont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0" fillId="0" borderId="0" xfId="0" applyFont="1" applyAlignment="1">
      <alignment horizontal="center"/>
    </xf>
    <xf numFmtId="2" fontId="15" fillId="0" borderId="0" xfId="0" applyNumberFormat="1" applyFont="1" applyAlignment="1">
      <alignment horizontal="center"/>
    </xf>
    <xf numFmtId="0" fontId="10" fillId="0" borderId="2" xfId="0" applyFont="1" applyBorder="1" applyAlignment="1">
      <alignment horizontal="center"/>
    </xf>
    <xf numFmtId="2" fontId="15" fillId="0" borderId="2" xfId="0" applyNumberFormat="1" applyFont="1" applyBorder="1" applyAlignment="1">
      <alignment horizont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/>
    </xf>
    <xf numFmtId="165" fontId="3" fillId="0" borderId="0" xfId="0" applyNumberFormat="1" applyFont="1" applyAlignment="1">
      <alignment horizontal="center"/>
    </xf>
    <xf numFmtId="165" fontId="10" fillId="0" borderId="0" xfId="0" applyNumberFormat="1" applyFont="1" applyAlignment="1">
      <alignment horizontal="center" vertical="center"/>
    </xf>
    <xf numFmtId="165" fontId="10" fillId="0" borderId="0" xfId="0" applyNumberFormat="1" applyFont="1" applyAlignment="1">
      <alignment horizontal="center"/>
    </xf>
    <xf numFmtId="166" fontId="8" fillId="0" borderId="0" xfId="0" applyNumberFormat="1" applyFont="1"/>
    <xf numFmtId="0" fontId="1" fillId="0" borderId="0" xfId="0" applyFont="1" applyAlignment="1">
      <alignment horizontal="center" vertical="center"/>
    </xf>
    <xf numFmtId="2" fontId="3" fillId="0" borderId="0" xfId="0" applyNumberFormat="1" applyFont="1" applyAlignment="1">
      <alignment horizontal="left" vertical="center"/>
    </xf>
    <xf numFmtId="169" fontId="3" fillId="0" borderId="0" xfId="0" applyNumberFormat="1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170" fontId="3" fillId="0" borderId="0" xfId="0" applyNumberFormat="1" applyFont="1" applyAlignment="1">
      <alignment horizontal="center" vertical="center"/>
    </xf>
    <xf numFmtId="171" fontId="3" fillId="0" borderId="0" xfId="0" applyNumberFormat="1" applyFont="1" applyAlignment="1">
      <alignment horizontal="center" vertical="center"/>
    </xf>
    <xf numFmtId="172" fontId="3" fillId="0" borderId="0" xfId="0" applyNumberFormat="1" applyFont="1" applyAlignment="1">
      <alignment horizontal="center" vertical="center"/>
    </xf>
    <xf numFmtId="173" fontId="3" fillId="0" borderId="0" xfId="0" applyNumberFormat="1" applyFont="1" applyAlignment="1">
      <alignment horizontal="center" vertical="center"/>
    </xf>
    <xf numFmtId="174" fontId="3" fillId="0" borderId="0" xfId="0" applyNumberFormat="1" applyFont="1" applyAlignment="1">
      <alignment horizontal="center" vertical="center"/>
    </xf>
    <xf numFmtId="175" fontId="3" fillId="0" borderId="0" xfId="0" applyNumberFormat="1" applyFont="1" applyAlignment="1">
      <alignment horizontal="center" vertical="center"/>
    </xf>
    <xf numFmtId="165" fontId="3" fillId="0" borderId="1" xfId="0" applyNumberFormat="1" applyFont="1" applyBorder="1" applyAlignment="1">
      <alignment horizontal="center" vertical="center"/>
    </xf>
    <xf numFmtId="170" fontId="3" fillId="0" borderId="1" xfId="0" applyNumberFormat="1" applyFont="1" applyBorder="1" applyAlignment="1">
      <alignment horizontal="center" vertical="center"/>
    </xf>
    <xf numFmtId="171" fontId="3" fillId="0" borderId="1" xfId="0" applyNumberFormat="1" applyFont="1" applyBorder="1" applyAlignment="1">
      <alignment horizontal="center" vertical="center"/>
    </xf>
    <xf numFmtId="169" fontId="3" fillId="0" borderId="1" xfId="0" applyNumberFormat="1" applyFont="1" applyBorder="1" applyAlignment="1">
      <alignment horizontal="center" vertical="center"/>
    </xf>
    <xf numFmtId="172" fontId="3" fillId="0" borderId="1" xfId="0" applyNumberFormat="1" applyFont="1" applyBorder="1" applyAlignment="1">
      <alignment horizontal="center" vertical="center"/>
    </xf>
    <xf numFmtId="173" fontId="3" fillId="0" borderId="1" xfId="0" applyNumberFormat="1" applyFont="1" applyBorder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22" fillId="0" borderId="0" xfId="0" applyFont="1" applyAlignment="1">
      <alignment horizontal="center"/>
    </xf>
    <xf numFmtId="0" fontId="22" fillId="0" borderId="0" xfId="0" applyFont="1"/>
    <xf numFmtId="0" fontId="19" fillId="0" borderId="0" xfId="0" applyFont="1" applyAlignment="1">
      <alignment horizontal="center" vertical="center"/>
    </xf>
    <xf numFmtId="2" fontId="9" fillId="0" borderId="1" xfId="0" applyNumberFormat="1" applyFont="1" applyBorder="1" applyAlignment="1">
      <alignment horizontal="center" vertical="center"/>
    </xf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49" fontId="0" fillId="0" borderId="0" xfId="0" applyNumberFormat="1" applyAlignment="1">
      <alignment horizontal="left"/>
    </xf>
    <xf numFmtId="2" fontId="0" fillId="0" borderId="0" xfId="0" applyNumberFormat="1"/>
    <xf numFmtId="0" fontId="1" fillId="0" borderId="0" xfId="0" applyFont="1" applyAlignment="1">
      <alignment horizontal="center"/>
    </xf>
    <xf numFmtId="0" fontId="23" fillId="0" borderId="0" xfId="0" applyFont="1"/>
    <xf numFmtId="2" fontId="0" fillId="0" borderId="1" xfId="0" applyNumberFormat="1" applyBorder="1"/>
    <xf numFmtId="0" fontId="3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/>
    </xf>
    <xf numFmtId="165" fontId="10" fillId="0" borderId="1" xfId="0" applyNumberFormat="1" applyFont="1" applyBorder="1" applyAlignment="1">
      <alignment horizontal="center"/>
    </xf>
    <xf numFmtId="165" fontId="3" fillId="0" borderId="1" xfId="0" applyNumberFormat="1" applyFont="1" applyBorder="1" applyAlignment="1">
      <alignment horizontal="center"/>
    </xf>
    <xf numFmtId="2" fontId="10" fillId="0" borderId="0" xfId="0" applyNumberFormat="1" applyFont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164" fontId="10" fillId="0" borderId="2" xfId="0" applyNumberFormat="1" applyFont="1" applyBorder="1" applyAlignment="1">
      <alignment horizontal="center" vertical="center"/>
    </xf>
    <xf numFmtId="164" fontId="10" fillId="0" borderId="1" xfId="0" applyNumberFormat="1" applyFont="1" applyBorder="1" applyAlignment="1">
      <alignment horizontal="center" vertical="center"/>
    </xf>
    <xf numFmtId="172" fontId="10" fillId="0" borderId="0" xfId="0" applyNumberFormat="1" applyFont="1" applyAlignment="1">
      <alignment horizontal="center" vertical="center"/>
    </xf>
    <xf numFmtId="0" fontId="10" fillId="0" borderId="0" xfId="0" applyFont="1" applyAlignment="1">
      <alignment horizontal="center" vertical="center" wrapText="1"/>
    </xf>
    <xf numFmtId="0" fontId="18" fillId="0" borderId="0" xfId="0" applyFont="1" applyAlignment="1">
      <alignment horizontal="center" vertical="center" wrapText="1"/>
    </xf>
    <xf numFmtId="0" fontId="18" fillId="0" borderId="0" xfId="0" applyFont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169" fontId="10" fillId="0" borderId="0" xfId="0" applyNumberFormat="1" applyFont="1" applyAlignment="1">
      <alignment horizontal="center" vertical="center"/>
    </xf>
    <xf numFmtId="2" fontId="10" fillId="0" borderId="0" xfId="3" applyNumberFormat="1" applyFont="1" applyAlignment="1">
      <alignment horizontal="center" vertical="center"/>
    </xf>
    <xf numFmtId="1" fontId="10" fillId="0" borderId="0" xfId="3" applyNumberFormat="1" applyFont="1" applyAlignment="1">
      <alignment horizontal="center" vertical="center"/>
    </xf>
    <xf numFmtId="169" fontId="10" fillId="0" borderId="0" xfId="3" applyNumberFormat="1" applyFont="1" applyAlignment="1">
      <alignment horizontal="center" vertical="center"/>
    </xf>
    <xf numFmtId="14" fontId="10" fillId="0" borderId="0" xfId="0" applyNumberFormat="1" applyFont="1" applyAlignment="1">
      <alignment horizontal="center" vertical="center"/>
    </xf>
    <xf numFmtId="172" fontId="10" fillId="0" borderId="1" xfId="0" applyNumberFormat="1" applyFont="1" applyBorder="1" applyAlignment="1">
      <alignment horizontal="center" vertical="center"/>
    </xf>
    <xf numFmtId="2" fontId="10" fillId="0" borderId="1" xfId="0" applyNumberFormat="1" applyFont="1" applyBorder="1" applyAlignment="1">
      <alignment horizontal="center" vertical="center"/>
    </xf>
    <xf numFmtId="169" fontId="10" fillId="0" borderId="0" xfId="3" applyNumberFormat="1" applyFont="1" applyAlignment="1">
      <alignment horizontal="center"/>
    </xf>
    <xf numFmtId="172" fontId="3" fillId="0" borderId="0" xfId="0" applyNumberFormat="1" applyFont="1" applyAlignment="1">
      <alignment horizontal="center"/>
    </xf>
    <xf numFmtId="172" fontId="3" fillId="0" borderId="1" xfId="0" applyNumberFormat="1" applyFont="1" applyBorder="1" applyAlignment="1">
      <alignment horizontal="center"/>
    </xf>
    <xf numFmtId="2" fontId="3" fillId="0" borderId="3" xfId="1" applyNumberFormat="1" applyFont="1" applyBorder="1">
      <alignment vertical="center"/>
    </xf>
    <xf numFmtId="0" fontId="1" fillId="0" borderId="0" xfId="0" applyFont="1" applyAlignment="1">
      <alignment horizontal="left"/>
    </xf>
    <xf numFmtId="2" fontId="10" fillId="0" borderId="2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2" fontId="3" fillId="0" borderId="3" xfId="1" applyNumberFormat="1" applyFont="1" applyBorder="1" applyAlignment="1">
      <alignment horizontal="left" vertical="center"/>
    </xf>
    <xf numFmtId="0" fontId="1" fillId="0" borderId="1" xfId="0" applyFont="1" applyBorder="1" applyAlignment="1">
      <alignment horizontal="left"/>
    </xf>
    <xf numFmtId="0" fontId="3" fillId="0" borderId="3" xfId="0" applyFont="1" applyBorder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3" xfId="0" applyFont="1" applyBorder="1" applyAlignment="1">
      <alignment horizontal="left"/>
    </xf>
    <xf numFmtId="0" fontId="18" fillId="0" borderId="1" xfId="0" applyFont="1" applyBorder="1" applyAlignment="1">
      <alignment horizontal="left" vertical="center"/>
    </xf>
    <xf numFmtId="0" fontId="18" fillId="0" borderId="0" xfId="0" applyFont="1" applyAlignment="1">
      <alignment horizontal="center" vertical="center"/>
    </xf>
    <xf numFmtId="0" fontId="18" fillId="0" borderId="1" xfId="0" applyFont="1" applyBorder="1" applyAlignment="1">
      <alignment horizontal="center" vertical="center"/>
    </xf>
    <xf numFmtId="0" fontId="18" fillId="0" borderId="5" xfId="0" applyFont="1" applyBorder="1" applyAlignment="1">
      <alignment horizontal="center" vertical="center"/>
    </xf>
    <xf numFmtId="0" fontId="26" fillId="0" borderId="5" xfId="0" applyFont="1" applyBorder="1" applyAlignment="1">
      <alignment horizontal="center" vertical="center"/>
    </xf>
    <xf numFmtId="0" fontId="26" fillId="0" borderId="0" xfId="0" applyFont="1" applyAlignment="1">
      <alignment horizontal="center" vertical="center"/>
    </xf>
    <xf numFmtId="0" fontId="26" fillId="0" borderId="1" xfId="0" applyFont="1" applyBorder="1" applyAlignment="1">
      <alignment horizontal="center" vertical="center"/>
    </xf>
    <xf numFmtId="0" fontId="18" fillId="0" borderId="2" xfId="0" applyFont="1" applyBorder="1" applyAlignment="1">
      <alignment horizontal="center" vertical="center"/>
    </xf>
    <xf numFmtId="0" fontId="18" fillId="0" borderId="4" xfId="0" applyFont="1" applyBorder="1" applyAlignment="1">
      <alignment horizontal="center" vertical="center"/>
    </xf>
    <xf numFmtId="0" fontId="26" fillId="0" borderId="4" xfId="0" applyFont="1" applyBorder="1" applyAlignment="1">
      <alignment horizontal="center" vertical="center"/>
    </xf>
  </cellXfs>
  <cellStyles count="4">
    <cellStyle name="Normal" xfId="0" builtinId="0"/>
    <cellStyle name="Normal 4" xfId="3" xr:uid="{00000000-0005-0000-0000-000000000000}"/>
    <cellStyle name="常规 2" xfId="1" xr:uid="{00000000-0005-0000-0000-000002000000}"/>
    <cellStyle name="常规 3" xfId="2" xr:uid="{00000000-0005-0000-0000-000003000000}"/>
  </cellStyles>
  <dxfs count="0"/>
  <tableStyles count="0" defaultTableStyle="TableStyleMedium2" defaultPivotStyle="PivotStyleMedium9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D64"/>
  <sheetViews>
    <sheetView workbookViewId="0"/>
  </sheetViews>
  <sheetFormatPr baseColWidth="10" defaultColWidth="8.83203125" defaultRowHeight="15"/>
  <cols>
    <col min="1" max="1" width="16.1640625" style="67" bestFit="1" customWidth="1"/>
    <col min="2" max="2" width="11.6640625" style="68" bestFit="1" customWidth="1"/>
  </cols>
  <sheetData>
    <row r="1" spans="1:134">
      <c r="A1" s="67" t="s">
        <v>906</v>
      </c>
      <c r="B1" s="68" t="s">
        <v>907</v>
      </c>
      <c r="C1">
        <v>12.408185655823337</v>
      </c>
      <c r="D1">
        <v>0.13998670784795708</v>
      </c>
      <c r="E1">
        <v>400</v>
      </c>
      <c r="G1">
        <v>1200</v>
      </c>
      <c r="I1">
        <v>2000</v>
      </c>
      <c r="K1">
        <v>2800</v>
      </c>
      <c r="M1">
        <v>3600</v>
      </c>
      <c r="O1">
        <v>4400</v>
      </c>
      <c r="Q1">
        <v>0.8328025498214533</v>
      </c>
      <c r="R1">
        <v>0.9</v>
      </c>
      <c r="S1">
        <v>0.8298708749194581</v>
      </c>
      <c r="T1">
        <v>0.9</v>
      </c>
      <c r="U1">
        <v>15.62120595682914</v>
      </c>
      <c r="V1">
        <v>5.4700457553790764E-2</v>
      </c>
      <c r="W1">
        <v>0</v>
      </c>
      <c r="X1">
        <v>0.73952092150298165</v>
      </c>
      <c r="Y1">
        <v>12.670339596761131</v>
      </c>
      <c r="Z1">
        <v>0.13998670784795708</v>
      </c>
      <c r="AA1">
        <v>13.456009459222919</v>
      </c>
      <c r="AB1">
        <v>0.12114073045694349</v>
      </c>
      <c r="AC1">
        <v>13.421168637636981</v>
      </c>
      <c r="AD1">
        <v>0.11383478800897538</v>
      </c>
      <c r="AE1">
        <v>12.979717201206224</v>
      </c>
      <c r="AF1">
        <v>0.12422571470099388</v>
      </c>
      <c r="AG1">
        <v>12.631861276523976</v>
      </c>
      <c r="AH1">
        <v>0.13217874181082859</v>
      </c>
      <c r="AI1">
        <v>10.171726573964573</v>
      </c>
      <c r="AJ1">
        <v>0.24689885903729225</v>
      </c>
      <c r="AK1">
        <v>12.430237040898586</v>
      </c>
      <c r="AL1">
        <v>0.14945612613908332</v>
      </c>
      <c r="AM1">
        <v>12.589654381490115</v>
      </c>
      <c r="AN1">
        <v>0.13927983831807275</v>
      </c>
      <c r="AO1">
        <v>12.42909996431035</v>
      </c>
      <c r="AP1">
        <v>0.14266117795046454</v>
      </c>
      <c r="AQ1">
        <v>12.496761072715895</v>
      </c>
      <c r="AR1">
        <v>0.14380427839657531</v>
      </c>
      <c r="AS1">
        <v>11.724834000724931</v>
      </c>
      <c r="AT1">
        <v>0.1881803059692039</v>
      </c>
      <c r="AU1">
        <v>9.1977043549267865</v>
      </c>
      <c r="AV1">
        <v>0.31068366788102253</v>
      </c>
      <c r="AW1">
        <v>4.1940093584358209</v>
      </c>
      <c r="AX1">
        <v>0.55478669548662929</v>
      </c>
      <c r="AY1">
        <v>7.4783306777134451</v>
      </c>
      <c r="AZ1">
        <v>0.39684932372574228</v>
      </c>
      <c r="BA1">
        <v>4.6414629698135847</v>
      </c>
      <c r="BB1">
        <v>0.51944440801088687</v>
      </c>
      <c r="BC1">
        <v>9.9037264799117963</v>
      </c>
      <c r="BD1">
        <v>0.26618325274173088</v>
      </c>
      <c r="BE1">
        <v>1.7337261668044497</v>
      </c>
      <c r="BF1">
        <v>0.65702518754746186</v>
      </c>
      <c r="BG1">
        <v>10.505533677609643</v>
      </c>
      <c r="BH1">
        <v>0.26722312645647972</v>
      </c>
      <c r="BI1">
        <v>10.174577759801906</v>
      </c>
      <c r="BJ1">
        <v>0.25063423486698777</v>
      </c>
      <c r="BK1">
        <v>12.855655042536704</v>
      </c>
      <c r="BL1">
        <v>0.1374120953890749</v>
      </c>
      <c r="BM1">
        <v>13.371831645141485</v>
      </c>
      <c r="BN1">
        <v>0.12555076107231766</v>
      </c>
      <c r="BO1">
        <v>12.100930945488191</v>
      </c>
      <c r="BP1">
        <v>0.18726599095747021</v>
      </c>
      <c r="BQ1">
        <v>3.6758986133891156</v>
      </c>
      <c r="BR1">
        <v>0.55903862855933251</v>
      </c>
      <c r="BS1">
        <v>7.6676404972703081</v>
      </c>
      <c r="BT1">
        <v>0.40036645110324282</v>
      </c>
      <c r="BU1">
        <v>13.369043098630998</v>
      </c>
      <c r="BV1">
        <v>0.11039610501137059</v>
      </c>
      <c r="BW1">
        <v>11.837556026296705</v>
      </c>
      <c r="BX1">
        <v>0.24182080226821742</v>
      </c>
      <c r="BY1">
        <v>8.9673764680210599</v>
      </c>
      <c r="BZ1">
        <v>0.36401738597345468</v>
      </c>
      <c r="CA1">
        <v>13.060700843910528</v>
      </c>
      <c r="CB1">
        <v>0.15539930192469595</v>
      </c>
      <c r="CC1">
        <v>11.544424370938055</v>
      </c>
      <c r="CD1">
        <v>0.20430330453185971</v>
      </c>
      <c r="CE1">
        <v>10.870111732443826</v>
      </c>
      <c r="CF1">
        <v>0.25398018015380852</v>
      </c>
      <c r="CG1">
        <v>4.3264328184682901</v>
      </c>
      <c r="CH1">
        <v>0.5218571680636559</v>
      </c>
      <c r="CI1">
        <v>12.77142589392116</v>
      </c>
      <c r="CJ1">
        <v>0.16316710124111949</v>
      </c>
      <c r="CK1">
        <v>12.652649689813828</v>
      </c>
      <c r="CL1">
        <v>0.15640396527087241</v>
      </c>
      <c r="CM1">
        <v>12.93090765231694</v>
      </c>
      <c r="CN1">
        <v>0.15206375833400318</v>
      </c>
      <c r="CO1">
        <v>5.8408652180135219</v>
      </c>
      <c r="CP1">
        <v>0.5130348682878263</v>
      </c>
      <c r="CQ1">
        <v>12.982505379865641</v>
      </c>
      <c r="CR1">
        <v>0.13629052833074487</v>
      </c>
      <c r="CS1">
        <v>13.852422514813632</v>
      </c>
      <c r="CT1">
        <v>0.12355903347817952</v>
      </c>
      <c r="CU1">
        <v>13.373977807874775</v>
      </c>
      <c r="CV1">
        <v>0.13132329237526805</v>
      </c>
      <c r="CW1">
        <v>13.09398452075401</v>
      </c>
      <c r="CX1">
        <v>0.14466398215844195</v>
      </c>
      <c r="CY1">
        <v>11.299072478701403</v>
      </c>
      <c r="CZ1">
        <v>0.24236421840061104</v>
      </c>
      <c r="DA1">
        <v>12.122023644417423</v>
      </c>
      <c r="DB1">
        <v>0.22496558800724417</v>
      </c>
      <c r="DC1">
        <v>12.883668069678613</v>
      </c>
      <c r="DD1">
        <v>0.18417892555989804</v>
      </c>
      <c r="DE1">
        <v>11.721648088662253</v>
      </c>
      <c r="DF1">
        <v>0.25407880940570715</v>
      </c>
      <c r="DG1">
        <v>11.778037779685485</v>
      </c>
      <c r="DH1">
        <v>0.22262686609938276</v>
      </c>
      <c r="DI1">
        <v>11.072166929203721</v>
      </c>
      <c r="DJ1">
        <v>0.26005666332972827</v>
      </c>
      <c r="DK1">
        <v>12.556298130065864</v>
      </c>
      <c r="DL1">
        <v>0.1790762445629599</v>
      </c>
      <c r="DM1">
        <v>13.01880581060373</v>
      </c>
      <c r="DN1">
        <v>0.1450274873231345</v>
      </c>
      <c r="DO1">
        <v>13.236675452028555</v>
      </c>
      <c r="DP1">
        <v>0.12807575674635571</v>
      </c>
      <c r="DQ1">
        <v>11.774849197179662</v>
      </c>
      <c r="DR1">
        <v>0.24969406693016161</v>
      </c>
      <c r="DS1">
        <v>11.681252622975009</v>
      </c>
      <c r="DT1">
        <v>0.26577760500524616</v>
      </c>
      <c r="DU1">
        <v>13.873551716910903</v>
      </c>
      <c r="DV1">
        <v>0.18827678734956865</v>
      </c>
      <c r="DW1">
        <v>3.6778646084813591</v>
      </c>
      <c r="DX1">
        <v>0.58773599336449889</v>
      </c>
      <c r="DY1">
        <v>13.719739683940094</v>
      </c>
      <c r="DZ1">
        <v>0.14631610189665567</v>
      </c>
      <c r="EA1">
        <v>14.991139491111817</v>
      </c>
      <c r="EB1">
        <v>0.17347641448023188</v>
      </c>
      <c r="EC1">
        <v>14.28162670135498</v>
      </c>
      <c r="ED1">
        <v>5.4567757993936539E-2</v>
      </c>
    </row>
    <row r="2" spans="1:134">
      <c r="A2" s="67" t="s">
        <v>908</v>
      </c>
      <c r="B2" s="68" t="s">
        <v>926</v>
      </c>
      <c r="C2">
        <v>13.224541918240607</v>
      </c>
      <c r="D2">
        <v>0.12114073045694349</v>
      </c>
      <c r="E2">
        <v>15.642303853161557</v>
      </c>
      <c r="F2">
        <v>5.4774337640043594E-2</v>
      </c>
      <c r="G2">
        <v>4.8945299755408369</v>
      </c>
      <c r="H2">
        <v>8.0237418669007673E-2</v>
      </c>
      <c r="I2">
        <v>2.7532070608175361</v>
      </c>
      <c r="J2">
        <v>0.12317635004027433</v>
      </c>
      <c r="K2">
        <v>1.8413391252087081</v>
      </c>
      <c r="L2">
        <v>0.19717368364431059</v>
      </c>
      <c r="M2">
        <v>1.3390027245382652</v>
      </c>
      <c r="N2">
        <v>0.32774429160507523</v>
      </c>
      <c r="O2">
        <v>1.0233017238037436</v>
      </c>
      <c r="P2">
        <v>0.55690835319194754</v>
      </c>
      <c r="Q2">
        <v>0.85029328376446223</v>
      </c>
      <c r="R2">
        <v>0.85257331353339783</v>
      </c>
      <c r="S2">
        <v>0.85029328376446223</v>
      </c>
      <c r="T2">
        <v>0.84523793094049693</v>
      </c>
      <c r="U2">
        <v>4.8875153668711739</v>
      </c>
      <c r="V2">
        <v>8.0122305494837023E-2</v>
      </c>
      <c r="W2">
        <v>15.922975387950453</v>
      </c>
      <c r="X2">
        <v>0</v>
      </c>
      <c r="Y2">
        <v>12.665302382294824</v>
      </c>
      <c r="Z2">
        <v>0.1409574573877381</v>
      </c>
      <c r="AA2">
        <v>13.45156187532719</v>
      </c>
      <c r="AB2">
        <v>0.12171692643586669</v>
      </c>
      <c r="AC2">
        <v>13.416977841478623</v>
      </c>
      <c r="AD2">
        <v>0.11447820631957545</v>
      </c>
      <c r="AE2">
        <v>12.974900884349815</v>
      </c>
      <c r="AF2">
        <v>0.12488588842931792</v>
      </c>
      <c r="AG2">
        <v>12.626421703133044</v>
      </c>
      <c r="AH2">
        <v>0.13330710511087071</v>
      </c>
      <c r="AI2">
        <v>10.16722770628378</v>
      </c>
      <c r="AJ2">
        <v>0.24903456436335716</v>
      </c>
      <c r="AK2">
        <v>12.424810789305397</v>
      </c>
      <c r="AL2">
        <v>0.15076499209900168</v>
      </c>
      <c r="AM2">
        <v>12.58410278773491</v>
      </c>
      <c r="AN2">
        <v>0.14067016841641164</v>
      </c>
      <c r="AO2">
        <v>12.42294588991782</v>
      </c>
      <c r="AP2">
        <v>0.14403672315677193</v>
      </c>
      <c r="AQ2">
        <v>12.492227984007428</v>
      </c>
      <c r="AR2">
        <v>0.14472427002830332</v>
      </c>
      <c r="AS2">
        <v>11.719904885507207</v>
      </c>
      <c r="AT2">
        <v>0.1901526636658683</v>
      </c>
      <c r="AU2">
        <v>9.1906363307729979</v>
      </c>
      <c r="AV2">
        <v>0.31532634287950639</v>
      </c>
      <c r="AW2">
        <v>4.1896456135724076</v>
      </c>
      <c r="AX2">
        <v>0.56029853795708706</v>
      </c>
      <c r="AY2">
        <v>7.4756238113550015</v>
      </c>
      <c r="AZ2">
        <v>0.3983136876346593</v>
      </c>
      <c r="BA2">
        <v>4.6394315247364242</v>
      </c>
      <c r="BB2">
        <v>0.52188589432418053</v>
      </c>
      <c r="BC2">
        <v>9.8956092014600117</v>
      </c>
      <c r="BD2">
        <v>0.26897320262118229</v>
      </c>
      <c r="BE2">
        <v>1.7321273202493599</v>
      </c>
      <c r="BF2">
        <v>0.66167485718533092</v>
      </c>
      <c r="BG2">
        <v>10.497724167741382</v>
      </c>
      <c r="BH2">
        <v>0.27229432875951071</v>
      </c>
      <c r="BI2">
        <v>10.170440618119775</v>
      </c>
      <c r="BJ2">
        <v>0.25257387998647446</v>
      </c>
      <c r="BK2">
        <v>12.850873261989674</v>
      </c>
      <c r="BL2">
        <v>0.13826016541271779</v>
      </c>
      <c r="BM2">
        <v>13.366790290210261</v>
      </c>
      <c r="BN2">
        <v>0.12610385177315619</v>
      </c>
      <c r="BO2">
        <v>12.094209037467946</v>
      </c>
      <c r="BP2">
        <v>0.19032459236082058</v>
      </c>
      <c r="BQ2">
        <v>3.6746182803538852</v>
      </c>
      <c r="BR2">
        <v>0.56135072145770992</v>
      </c>
      <c r="BS2">
        <v>7.6619262008428626</v>
      </c>
      <c r="BT2">
        <v>0.40517595952180779</v>
      </c>
      <c r="BU2">
        <v>13.36280554389597</v>
      </c>
      <c r="BV2">
        <v>0.11132766395539855</v>
      </c>
      <c r="BW2">
        <v>11.829523492579817</v>
      </c>
      <c r="BX2">
        <v>0.24398669372511564</v>
      </c>
      <c r="BY2">
        <v>8.9627271679302751</v>
      </c>
      <c r="BZ2">
        <v>0.3683487176483996</v>
      </c>
      <c r="CA2">
        <v>13.05340494560304</v>
      </c>
      <c r="CB2">
        <v>0.15683251746928642</v>
      </c>
      <c r="CC2">
        <v>11.539287856629354</v>
      </c>
      <c r="CD2">
        <v>0.20609824174197588</v>
      </c>
      <c r="CE2">
        <v>10.864675736209565</v>
      </c>
      <c r="CF2">
        <v>0.25634838165462043</v>
      </c>
      <c r="CG2">
        <v>4.3234361146606206</v>
      </c>
      <c r="CH2">
        <v>0.52631354948008424</v>
      </c>
      <c r="CI2">
        <v>12.765670973623642</v>
      </c>
      <c r="CJ2">
        <v>0.16489262745470851</v>
      </c>
      <c r="CK2">
        <v>12.64715931284676</v>
      </c>
      <c r="CL2">
        <v>0.15739424398405366</v>
      </c>
      <c r="CM2">
        <v>12.924180165122641</v>
      </c>
      <c r="CN2">
        <v>0.15336238375534314</v>
      </c>
      <c r="CO2">
        <v>5.833614627971146</v>
      </c>
      <c r="CP2">
        <v>0.51899112834507299</v>
      </c>
      <c r="CQ2">
        <v>12.97816018337198</v>
      </c>
      <c r="CR2">
        <v>0.13708999851615605</v>
      </c>
      <c r="CS2">
        <v>13.846349317430326</v>
      </c>
      <c r="CT2">
        <v>0.12436396815247509</v>
      </c>
      <c r="CU2">
        <v>13.368481624843445</v>
      </c>
      <c r="CV2">
        <v>0.13250534759405388</v>
      </c>
      <c r="CW2">
        <v>13.088335321182383</v>
      </c>
      <c r="CX2">
        <v>0.14562573497233708</v>
      </c>
      <c r="CY2">
        <v>11.293678061129697</v>
      </c>
      <c r="CZ2">
        <v>0.24588936149081145</v>
      </c>
      <c r="DA2">
        <v>12.115643142514555</v>
      </c>
      <c r="DB2">
        <v>0.22921395398047911</v>
      </c>
      <c r="DC2">
        <v>12.877870161691114</v>
      </c>
      <c r="DD2">
        <v>0.18638279559195681</v>
      </c>
      <c r="DE2">
        <v>11.715027112244185</v>
      </c>
      <c r="DF2">
        <v>0.25870918405751903</v>
      </c>
      <c r="DG2">
        <v>11.773091343351375</v>
      </c>
      <c r="DH2">
        <v>0.22380991428538988</v>
      </c>
      <c r="DI2">
        <v>11.066798978141144</v>
      </c>
      <c r="DJ2">
        <v>0.26166189147864738</v>
      </c>
      <c r="DK2">
        <v>12.550370350696477</v>
      </c>
      <c r="DL2">
        <v>0.18092840941543664</v>
      </c>
      <c r="DM2">
        <v>13.01297205348415</v>
      </c>
      <c r="DN2">
        <v>0.14615366642269711</v>
      </c>
      <c r="DO2">
        <v>13.230585268708008</v>
      </c>
      <c r="DP2">
        <v>0.12904604467690631</v>
      </c>
      <c r="DQ2">
        <v>11.766085889612864</v>
      </c>
      <c r="DR2">
        <v>0.25279178853055867</v>
      </c>
      <c r="DS2">
        <v>11.669806394473246</v>
      </c>
      <c r="DT2">
        <v>0.26760804697492507</v>
      </c>
      <c r="DU2">
        <v>13.855141169977749</v>
      </c>
      <c r="DV2">
        <v>0.19167132687997732</v>
      </c>
      <c r="DW2">
        <v>3.6710018175737105</v>
      </c>
      <c r="DX2">
        <v>0.59746935118125777</v>
      </c>
      <c r="DY2">
        <v>13.707446089526201</v>
      </c>
      <c r="DZ2">
        <v>0.14782565387522603</v>
      </c>
      <c r="EA2">
        <v>14.966742598794069</v>
      </c>
      <c r="EB2">
        <v>0.1761490517137802</v>
      </c>
      <c r="EC2">
        <v>1.0511265993118286</v>
      </c>
      <c r="ED2">
        <v>0.12248207628726959</v>
      </c>
    </row>
    <row r="3" spans="1:134">
      <c r="A3" s="67" t="s">
        <v>909</v>
      </c>
      <c r="B3" s="69">
        <v>1</v>
      </c>
      <c r="C3">
        <v>13.20306521243468</v>
      </c>
      <c r="D3">
        <v>0.11383478800897538</v>
      </c>
      <c r="E3">
        <v>15.641898387746524</v>
      </c>
      <c r="F3">
        <v>5.4794407991896922E-2</v>
      </c>
      <c r="G3">
        <v>4.8943944641699204</v>
      </c>
      <c r="H3">
        <v>8.0279546257192164E-2</v>
      </c>
      <c r="I3">
        <v>2.753122472146285</v>
      </c>
      <c r="J3">
        <v>0.12326393400002879</v>
      </c>
      <c r="K3">
        <v>1.8412599458981795</v>
      </c>
      <c r="L3">
        <v>0.19735253797562083</v>
      </c>
      <c r="M3">
        <v>1.3387607976697435</v>
      </c>
      <c r="N3">
        <v>0.3280124135921002</v>
      </c>
      <c r="O3">
        <v>1.0233730541530819</v>
      </c>
      <c r="P3">
        <v>0.55772982339903354</v>
      </c>
      <c r="Q3">
        <v>0.89190576511525488</v>
      </c>
      <c r="R3">
        <v>0.75947377902411961</v>
      </c>
      <c r="S3">
        <v>0.89190576511525488</v>
      </c>
      <c r="T3">
        <v>0.75314598122877929</v>
      </c>
      <c r="U3">
        <v>2.7490198759757565</v>
      </c>
      <c r="V3">
        <v>0.12298665145046545</v>
      </c>
      <c r="Y3">
        <v>12.650384316222938</v>
      </c>
      <c r="Z3">
        <v>0.14189090156710796</v>
      </c>
      <c r="AA3">
        <v>13.438390041794882</v>
      </c>
      <c r="AB3">
        <v>0.1222709795264543</v>
      </c>
      <c r="AC3">
        <v>13.404566502949692</v>
      </c>
      <c r="AD3">
        <v>0.11509689842533229</v>
      </c>
      <c r="AE3">
        <v>12.960637022136357</v>
      </c>
      <c r="AF3">
        <v>0.12552069205149213</v>
      </c>
      <c r="AG3">
        <v>12.610312022715117</v>
      </c>
      <c r="AH3">
        <v>0.13439210604208565</v>
      </c>
      <c r="AI3">
        <v>10.153903992203377</v>
      </c>
      <c r="AJ3">
        <v>0.25108819573145874</v>
      </c>
      <c r="AK3">
        <v>12.408740562331475</v>
      </c>
      <c r="AL3">
        <v>0.15202355907410089</v>
      </c>
      <c r="AM3">
        <v>12.567661351103936</v>
      </c>
      <c r="AN3">
        <v>0.14200706890877746</v>
      </c>
      <c r="AO3">
        <v>12.404720164367887</v>
      </c>
      <c r="AP3">
        <v>0.14535940693221558</v>
      </c>
      <c r="AQ3">
        <v>12.478802921938909</v>
      </c>
      <c r="AR3">
        <v>0.14560890689756129</v>
      </c>
      <c r="AS3">
        <v>11.705306962987574</v>
      </c>
      <c r="AT3">
        <v>0.19204922476236083</v>
      </c>
      <c r="AU3">
        <v>9.1697038785160707</v>
      </c>
      <c r="AV3">
        <v>0.31979060248144064</v>
      </c>
      <c r="AW3">
        <v>4.1767220752500522</v>
      </c>
      <c r="AX3">
        <v>0.56559856341248205</v>
      </c>
      <c r="AY3">
        <v>7.467607235635799</v>
      </c>
      <c r="AZ3">
        <v>0.39972177685978133</v>
      </c>
      <c r="BA3">
        <v>4.63341525680001</v>
      </c>
      <c r="BB3">
        <v>0.52423355568765551</v>
      </c>
      <c r="BC3">
        <v>9.8715693085633358</v>
      </c>
      <c r="BD3">
        <v>0.27165593629138834</v>
      </c>
      <c r="BE3">
        <v>1.727392223360559</v>
      </c>
      <c r="BF3">
        <v>0.6661458426265815</v>
      </c>
      <c r="BG3">
        <v>10.474595753221214</v>
      </c>
      <c r="BH3">
        <v>0.27717064760199928</v>
      </c>
      <c r="BI3">
        <v>10.158188181108091</v>
      </c>
      <c r="BJ3">
        <v>0.2544389856317848</v>
      </c>
      <c r="BK3">
        <v>12.836711681493354</v>
      </c>
      <c r="BL3">
        <v>0.13907564458095523</v>
      </c>
      <c r="BM3">
        <v>13.351859961859375</v>
      </c>
      <c r="BN3">
        <v>0.12663568750853835</v>
      </c>
      <c r="BO3">
        <v>12.07430163256274</v>
      </c>
      <c r="BP3">
        <v>0.19326565342752364</v>
      </c>
      <c r="BQ3">
        <v>3.6708264837287174</v>
      </c>
      <c r="BR3">
        <v>0.56357396192263942</v>
      </c>
      <c r="BS3">
        <v>7.6450029087676183</v>
      </c>
      <c r="BT3">
        <v>0.40980064122905069</v>
      </c>
      <c r="BU3">
        <v>13.34433258542129</v>
      </c>
      <c r="BV3">
        <v>0.11222342361163178</v>
      </c>
      <c r="BW3">
        <v>11.805734577195194</v>
      </c>
      <c r="BX3">
        <v>0.24606935118797113</v>
      </c>
      <c r="BY3">
        <v>8.9489579376530504</v>
      </c>
      <c r="BZ3">
        <v>0.37251359867611517</v>
      </c>
      <c r="CA3">
        <v>13.031797627960946</v>
      </c>
      <c r="CB3">
        <v>0.15821065534425485</v>
      </c>
      <c r="CC3">
        <v>11.524075707067544</v>
      </c>
      <c r="CD3">
        <v>0.20782420052171968</v>
      </c>
      <c r="CE3">
        <v>10.848576649793523</v>
      </c>
      <c r="CF3">
        <v>0.25862557449985885</v>
      </c>
      <c r="CG3">
        <v>4.3145611648843696</v>
      </c>
      <c r="CH3">
        <v>0.53059867465784682</v>
      </c>
      <c r="CI3">
        <v>12.748627371090725</v>
      </c>
      <c r="CJ3">
        <v>0.16655184266359555</v>
      </c>
      <c r="CK3">
        <v>12.630899174053363</v>
      </c>
      <c r="CL3">
        <v>0.15834646684164205</v>
      </c>
      <c r="CM3">
        <v>12.9042562370998</v>
      </c>
      <c r="CN3">
        <v>0.15461110373001852</v>
      </c>
      <c r="CO3">
        <v>5.8121414939531704</v>
      </c>
      <c r="CP3">
        <v>0.5247184926686288</v>
      </c>
      <c r="CQ3">
        <v>12.965291577355433</v>
      </c>
      <c r="CR3">
        <v>0.1378587455694075</v>
      </c>
      <c r="CS3">
        <v>13.82836311484996</v>
      </c>
      <c r="CT3">
        <v>0.12513796963865004</v>
      </c>
      <c r="CU3">
        <v>13.35220429098106</v>
      </c>
      <c r="CV3">
        <v>0.133641977093686</v>
      </c>
      <c r="CW3">
        <v>13.071604818038935</v>
      </c>
      <c r="CX3">
        <v>0.1465505281649514</v>
      </c>
      <c r="CY3">
        <v>11.277702112856634</v>
      </c>
      <c r="CZ3">
        <v>0.24927903567512702</v>
      </c>
      <c r="DA3">
        <v>12.096746835915855</v>
      </c>
      <c r="DB3">
        <v>0.23329905763187372</v>
      </c>
      <c r="DC3">
        <v>12.860699248081072</v>
      </c>
      <c r="DD3">
        <v>0.18850197213462813</v>
      </c>
      <c r="DE3">
        <v>11.695418623400636</v>
      </c>
      <c r="DF3">
        <v>0.26316161600820581</v>
      </c>
      <c r="DG3">
        <v>11.75844212312337</v>
      </c>
      <c r="DH3">
        <v>0.22494749859306978</v>
      </c>
      <c r="DI3">
        <v>11.050901412302364</v>
      </c>
      <c r="DJ3">
        <v>0.26320543161002591</v>
      </c>
      <c r="DK3">
        <v>12.532814813825146</v>
      </c>
      <c r="DL3">
        <v>0.18270939661133873</v>
      </c>
      <c r="DM3">
        <v>12.995694970139908</v>
      </c>
      <c r="DN3">
        <v>0.14723656709103206</v>
      </c>
      <c r="DO3">
        <v>13.21254876107596</v>
      </c>
      <c r="DP3">
        <v>0.12997904498642959</v>
      </c>
      <c r="DQ3">
        <v>11.740132735907737</v>
      </c>
      <c r="DR3">
        <v>0.25577046642707474</v>
      </c>
      <c r="DS3">
        <v>11.635907581110159</v>
      </c>
      <c r="DT3">
        <v>0.26936814608623288</v>
      </c>
      <c r="DU3">
        <v>13.800617036172172</v>
      </c>
      <c r="DV3">
        <v>0.19493541615991211</v>
      </c>
      <c r="DW3">
        <v>3.6506771780566485</v>
      </c>
      <c r="DX3">
        <v>0.6068286615156484</v>
      </c>
      <c r="DY3">
        <v>13.67103774222352</v>
      </c>
      <c r="DZ3">
        <v>0.14927719461782643</v>
      </c>
      <c r="EA3">
        <v>14.894489480730666</v>
      </c>
      <c r="EB3">
        <v>0.17871898099727548</v>
      </c>
      <c r="EC3">
        <v>-0.35902875661849976</v>
      </c>
      <c r="ED3">
        <v>0.32428139448165894</v>
      </c>
    </row>
    <row r="4" spans="1:134">
      <c r="A4" s="67" t="s">
        <v>910</v>
      </c>
      <c r="B4" s="69">
        <v>133</v>
      </c>
      <c r="C4">
        <v>12.729059530551552</v>
      </c>
      <c r="D4">
        <v>0.12422571470099388</v>
      </c>
      <c r="E4">
        <v>15.640697723815785</v>
      </c>
      <c r="F4">
        <v>5.4810867881101843E-2</v>
      </c>
      <c r="G4">
        <v>4.8939945929476565</v>
      </c>
      <c r="H4">
        <v>8.0315631171060997E-2</v>
      </c>
      <c r="I4">
        <v>2.7528802230049632</v>
      </c>
      <c r="J4">
        <v>0.12334086214690537</v>
      </c>
      <c r="K4">
        <v>1.8410698347801522</v>
      </c>
      <c r="L4">
        <v>0.1975108960401224</v>
      </c>
      <c r="M4">
        <v>1.338449974477169</v>
      </c>
      <c r="N4">
        <v>0.32821646968930712</v>
      </c>
      <c r="O4">
        <v>1.0233738067191189</v>
      </c>
      <c r="P4">
        <v>0.55852846288030622</v>
      </c>
      <c r="Q4">
        <v>0.93658554461279253</v>
      </c>
      <c r="R4">
        <v>0.67713270890902899</v>
      </c>
      <c r="S4">
        <v>0.93658554461279253</v>
      </c>
      <c r="T4">
        <v>0.67167438299746274</v>
      </c>
      <c r="U4">
        <v>1.8383733097716399</v>
      </c>
      <c r="V4">
        <v>0.19681918991645583</v>
      </c>
      <c r="Y4">
        <v>12.626158691458469</v>
      </c>
      <c r="Z4">
        <v>0.14275116864973497</v>
      </c>
      <c r="AA4">
        <v>13.417000144801793</v>
      </c>
      <c r="AB4">
        <v>0.12278159777915158</v>
      </c>
      <c r="AC4">
        <v>13.384411582829495</v>
      </c>
      <c r="AD4">
        <v>0.11566708833558821</v>
      </c>
      <c r="AE4">
        <v>12.937473766791451</v>
      </c>
      <c r="AF4">
        <v>0.12610573042031839</v>
      </c>
      <c r="AG4">
        <v>12.584151321254243</v>
      </c>
      <c r="AH4">
        <v>0.13539204862716234</v>
      </c>
      <c r="AI4">
        <v>10.132267454583449</v>
      </c>
      <c r="AJ4">
        <v>0.25298083323981058</v>
      </c>
      <c r="AK4">
        <v>12.382643929787147</v>
      </c>
      <c r="AL4">
        <v>0.15318346104134034</v>
      </c>
      <c r="AM4">
        <v>12.540961906786457</v>
      </c>
      <c r="AN4">
        <v>0.14323916345899104</v>
      </c>
      <c r="AO4">
        <v>12.375123192072332</v>
      </c>
      <c r="AP4">
        <v>0.1465783992810748</v>
      </c>
      <c r="AQ4">
        <v>12.45700180411677</v>
      </c>
      <c r="AR4">
        <v>0.14642419290557368</v>
      </c>
      <c r="AS4">
        <v>11.68160122314185</v>
      </c>
      <c r="AT4">
        <v>0.19379710547934698</v>
      </c>
      <c r="AU4">
        <v>9.1357114205571843</v>
      </c>
      <c r="AV4">
        <v>0.32390488769390863</v>
      </c>
      <c r="AW4">
        <v>4.1557353877988792</v>
      </c>
      <c r="AX4">
        <v>0.57048309484685189</v>
      </c>
      <c r="AY4">
        <v>7.4545890230649778</v>
      </c>
      <c r="AZ4">
        <v>0.40101947932185256</v>
      </c>
      <c r="BA4">
        <v>4.6236453678071774</v>
      </c>
      <c r="BB4">
        <v>0.52639717279169729</v>
      </c>
      <c r="BC4">
        <v>9.8325306408240625</v>
      </c>
      <c r="BD4">
        <v>0.27412835780189732</v>
      </c>
      <c r="BE4">
        <v>1.7197028432560104</v>
      </c>
      <c r="BF4">
        <v>0.67026632640806372</v>
      </c>
      <c r="BG4">
        <v>10.437037246048586</v>
      </c>
      <c r="BH4">
        <v>0.28166468878549966</v>
      </c>
      <c r="BI4">
        <v>10.138291303049964</v>
      </c>
      <c r="BJ4">
        <v>0.25615787683893276</v>
      </c>
      <c r="BK4">
        <v>12.813714522644311</v>
      </c>
      <c r="BL4">
        <v>0.13982719448667785</v>
      </c>
      <c r="BM4">
        <v>13.327614424234326</v>
      </c>
      <c r="BN4">
        <v>0.12712583012941031</v>
      </c>
      <c r="BO4">
        <v>12.04197376117888</v>
      </c>
      <c r="BP4">
        <v>0.19597615083015202</v>
      </c>
      <c r="BQ4">
        <v>3.6646689401314538</v>
      </c>
      <c r="BR4">
        <v>0.56562291206986115</v>
      </c>
      <c r="BS4">
        <v>7.6175209736683342</v>
      </c>
      <c r="BT4">
        <v>0.41406277230051358</v>
      </c>
      <c r="BU4">
        <v>13.314334128641386</v>
      </c>
      <c r="BV4">
        <v>0.11304896043882905</v>
      </c>
      <c r="BW4">
        <v>11.767103474820093</v>
      </c>
      <c r="BX4">
        <v>0.24798873929845422</v>
      </c>
      <c r="BY4">
        <v>8.9265979209870654</v>
      </c>
      <c r="BZ4">
        <v>0.37635197501439849</v>
      </c>
      <c r="CA4">
        <v>12.996709248083709</v>
      </c>
      <c r="CB4">
        <v>0.15948075448393476</v>
      </c>
      <c r="CC4">
        <v>11.499372516629217</v>
      </c>
      <c r="CD4">
        <v>0.20941485324311437</v>
      </c>
      <c r="CE4">
        <v>10.822433152058197</v>
      </c>
      <c r="CF4">
        <v>0.26072424744554573</v>
      </c>
      <c r="CG4">
        <v>4.3001490284823101</v>
      </c>
      <c r="CH4">
        <v>0.534547868639488</v>
      </c>
      <c r="CI4">
        <v>12.720950062409589</v>
      </c>
      <c r="CJ4">
        <v>0.1680809841578017</v>
      </c>
      <c r="CK4">
        <v>12.604494141448676</v>
      </c>
      <c r="CL4">
        <v>0.15922404045323318</v>
      </c>
      <c r="CM4">
        <v>12.871901533628867</v>
      </c>
      <c r="CN4">
        <v>0.15576193064969279</v>
      </c>
      <c r="CO4">
        <v>5.7772710164576333</v>
      </c>
      <c r="CP4">
        <v>0.52999686185948236</v>
      </c>
      <c r="CQ4">
        <v>12.944394095128418</v>
      </c>
      <c r="CR4">
        <v>0.13856722691129683</v>
      </c>
      <c r="CS4">
        <v>13.799155106750916</v>
      </c>
      <c r="CT4">
        <v>0.12585129349365573</v>
      </c>
      <c r="CU4">
        <v>13.325771335099512</v>
      </c>
      <c r="CV4">
        <v>0.13468950083992265</v>
      </c>
      <c r="CW4">
        <v>13.044435955176896</v>
      </c>
      <c r="CX4">
        <v>0.14740282245252276</v>
      </c>
      <c r="CY4">
        <v>11.251758580614935</v>
      </c>
      <c r="CZ4">
        <v>0.25240297729482392</v>
      </c>
      <c r="DA4">
        <v>12.066060899086738</v>
      </c>
      <c r="DB4">
        <v>0.23706391071905744</v>
      </c>
      <c r="DC4">
        <v>12.832815197428964</v>
      </c>
      <c r="DD4">
        <v>0.19045501642182502</v>
      </c>
      <c r="DE4">
        <v>11.663576165361299</v>
      </c>
      <c r="DF4">
        <v>0.26726500079485516</v>
      </c>
      <c r="DG4">
        <v>11.734653080319456</v>
      </c>
      <c r="DH4">
        <v>0.22599590229544303</v>
      </c>
      <c r="DI4">
        <v>11.025085166227107</v>
      </c>
      <c r="DJ4">
        <v>0.26462796634224217</v>
      </c>
      <c r="DK4">
        <v>12.504306168888576</v>
      </c>
      <c r="DL4">
        <v>0.18435076381151674</v>
      </c>
      <c r="DM4">
        <v>12.967638509194824</v>
      </c>
      <c r="DN4">
        <v>0.14823457406275289</v>
      </c>
      <c r="DO4">
        <v>13.183259062005721</v>
      </c>
      <c r="DP4">
        <v>0.13083890299626319</v>
      </c>
      <c r="DQ4">
        <v>11.697987101206477</v>
      </c>
      <c r="DR4">
        <v>0.25851563169860858</v>
      </c>
      <c r="DS4">
        <v>11.58085889527262</v>
      </c>
      <c r="DT4">
        <v>0.27099026271739701</v>
      </c>
      <c r="DU4">
        <v>13.712074647378833</v>
      </c>
      <c r="DV4">
        <v>0.19794361806886743</v>
      </c>
      <c r="DW4">
        <v>3.6176717544286245</v>
      </c>
      <c r="DX4">
        <v>0.61545425132028209</v>
      </c>
      <c r="DY4">
        <v>13.611913794400854</v>
      </c>
      <c r="DZ4">
        <v>0.15061494222775218</v>
      </c>
      <c r="EA4">
        <v>14.777156783728769</v>
      </c>
      <c r="EB4">
        <v>0.18108744138958593</v>
      </c>
    </row>
    <row r="5" spans="1:134">
      <c r="A5" s="67" t="s">
        <v>911</v>
      </c>
      <c r="B5" s="69">
        <v>1</v>
      </c>
      <c r="C5">
        <v>12.348767195263203</v>
      </c>
      <c r="D5">
        <v>0.13217874181082859</v>
      </c>
      <c r="E5">
        <v>15.638748002210857</v>
      </c>
      <c r="F5">
        <v>5.4823084763347026E-2</v>
      </c>
      <c r="G5">
        <v>4.8933457287008642</v>
      </c>
      <c r="H5">
        <v>8.0344286687610816E-2</v>
      </c>
      <c r="I5">
        <v>2.7524896228922167</v>
      </c>
      <c r="J5">
        <v>0.12340417817536141</v>
      </c>
      <c r="K5">
        <v>1.8407760977182763</v>
      </c>
      <c r="L5">
        <v>0.19764267222620471</v>
      </c>
      <c r="M5">
        <v>1.3380821997215204</v>
      </c>
      <c r="N5">
        <v>0.32834861813531624</v>
      </c>
      <c r="O5">
        <v>1.0233039525731249</v>
      </c>
      <c r="P5">
        <v>0.55927358030597152</v>
      </c>
      <c r="Q5">
        <v>0.98466845893397248</v>
      </c>
      <c r="R5">
        <v>0.60427266322574125</v>
      </c>
      <c r="S5">
        <v>0.98466845893397248</v>
      </c>
      <c r="T5">
        <v>0.5995645885850075</v>
      </c>
      <c r="U5">
        <v>1.3369679970070587</v>
      </c>
      <c r="V5">
        <v>0.32634530912316845</v>
      </c>
      <c r="Y5">
        <v>12.593556485175229</v>
      </c>
      <c r="Z5">
        <v>0.14350519905407716</v>
      </c>
      <c r="AA5">
        <v>13.388214186093775</v>
      </c>
      <c r="AB5">
        <v>0.1232291584208654</v>
      </c>
      <c r="AC5">
        <v>13.357287623395241</v>
      </c>
      <c r="AD5">
        <v>0.11616686397185827</v>
      </c>
      <c r="AE5">
        <v>12.906301269227894</v>
      </c>
      <c r="AF5">
        <v>0.12661852083937597</v>
      </c>
      <c r="AG5">
        <v>12.548944939836471</v>
      </c>
      <c r="AH5">
        <v>0.13626850563333057</v>
      </c>
      <c r="AI5">
        <v>10.103149573430821</v>
      </c>
      <c r="AJ5">
        <v>0.25463974389037003</v>
      </c>
      <c r="AK5">
        <v>12.347523770625926</v>
      </c>
      <c r="AL5">
        <v>0.15420012361859955</v>
      </c>
      <c r="AM5">
        <v>12.505030499454373</v>
      </c>
      <c r="AN5">
        <v>0.14431910336445425</v>
      </c>
      <c r="AO5">
        <v>12.335292368078301</v>
      </c>
      <c r="AP5">
        <v>0.14764685501100167</v>
      </c>
      <c r="AQ5">
        <v>12.427662435272707</v>
      </c>
      <c r="AR5">
        <v>0.14713879706827027</v>
      </c>
      <c r="AS5">
        <v>11.649698664257976</v>
      </c>
      <c r="AT5">
        <v>0.19532913574109578</v>
      </c>
      <c r="AU5">
        <v>9.0899652679925094</v>
      </c>
      <c r="AV5">
        <v>0.32751108884351288</v>
      </c>
      <c r="AW5">
        <v>4.1274920578481664</v>
      </c>
      <c r="AX5">
        <v>0.57476442245645043</v>
      </c>
      <c r="AY5">
        <v>7.4370694562509376</v>
      </c>
      <c r="AZ5">
        <v>0.40215692504301548</v>
      </c>
      <c r="BA5">
        <v>4.6104973091129038</v>
      </c>
      <c r="BB5">
        <v>0.52829359904436801</v>
      </c>
      <c r="BC5">
        <v>9.779993432350274</v>
      </c>
      <c r="BD5">
        <v>0.27629545338061035</v>
      </c>
      <c r="BE5">
        <v>1.7093546785008784</v>
      </c>
      <c r="BF5">
        <v>0.67387796064884931</v>
      </c>
      <c r="BG5">
        <v>10.386491998591087</v>
      </c>
      <c r="BH5">
        <v>0.28560374882761724</v>
      </c>
      <c r="BI5">
        <v>10.111514609810875</v>
      </c>
      <c r="BJ5">
        <v>0.25766449758279303</v>
      </c>
      <c r="BK5">
        <v>12.782765553360159</v>
      </c>
      <c r="BL5">
        <v>0.14048593348848276</v>
      </c>
      <c r="BM5">
        <v>13.29498541974899</v>
      </c>
      <c r="BN5">
        <v>0.1275554437297271</v>
      </c>
      <c r="BO5">
        <v>11.998467765283969</v>
      </c>
      <c r="BP5">
        <v>0.19835192167358717</v>
      </c>
      <c r="BQ5">
        <v>3.6563822805093475</v>
      </c>
      <c r="BR5">
        <v>0.56741883189428211</v>
      </c>
      <c r="BS5">
        <v>7.5805365108988303</v>
      </c>
      <c r="BT5">
        <v>0.41779856142935079</v>
      </c>
      <c r="BU5">
        <v>13.273962997426981</v>
      </c>
      <c r="BV5">
        <v>0.11377254951968754</v>
      </c>
      <c r="BW5">
        <v>11.715114757054215</v>
      </c>
      <c r="BX5">
        <v>0.24967109704788421</v>
      </c>
      <c r="BY5">
        <v>8.8965064008331538</v>
      </c>
      <c r="BZ5">
        <v>0.37971634001315552</v>
      </c>
      <c r="CA5">
        <v>12.949488232732222</v>
      </c>
      <c r="CB5">
        <v>0.16059400569066812</v>
      </c>
      <c r="CC5">
        <v>11.466127615069205</v>
      </c>
      <c r="CD5">
        <v>0.21080907201412508</v>
      </c>
      <c r="CE5">
        <v>10.787249922960115</v>
      </c>
      <c r="CF5">
        <v>0.26256374966732765</v>
      </c>
      <c r="CG5">
        <v>4.2807535557739529</v>
      </c>
      <c r="CH5">
        <v>0.53800936611502681</v>
      </c>
      <c r="CI5">
        <v>12.683702671031233</v>
      </c>
      <c r="CJ5">
        <v>0.16942128788725702</v>
      </c>
      <c r="CK5">
        <v>12.568958945627584</v>
      </c>
      <c r="CL5">
        <v>0.15999324015708258</v>
      </c>
      <c r="CM5">
        <v>12.828359427819505</v>
      </c>
      <c r="CN5">
        <v>0.15677063888123405</v>
      </c>
      <c r="CO5">
        <v>5.7303432483790981</v>
      </c>
      <c r="CP5">
        <v>0.53462339114977275</v>
      </c>
      <c r="CQ5">
        <v>12.916270815213476</v>
      </c>
      <c r="CR5">
        <v>0.13918821600117615</v>
      </c>
      <c r="CS5">
        <v>13.759847740504405</v>
      </c>
      <c r="CT5">
        <v>0.12647652708178087</v>
      </c>
      <c r="CU5">
        <v>13.290198560869561</v>
      </c>
      <c r="CV5">
        <v>0.1356076630826541</v>
      </c>
      <c r="CW5">
        <v>13.007872816759576</v>
      </c>
      <c r="CX5">
        <v>0.14814986464355193</v>
      </c>
      <c r="CY5">
        <v>11.216844459799345</v>
      </c>
      <c r="CZ5">
        <v>0.25514113502538383</v>
      </c>
      <c r="DA5">
        <v>12.024764575370675</v>
      </c>
      <c r="DB5">
        <v>0.24036383204924369</v>
      </c>
      <c r="DC5">
        <v>12.795289578163793</v>
      </c>
      <c r="DD5">
        <v>0.19216687405687038</v>
      </c>
      <c r="DE5">
        <v>11.620723425931168</v>
      </c>
      <c r="DF5">
        <v>0.27086164764132092</v>
      </c>
      <c r="DG5">
        <v>11.702638414513537</v>
      </c>
      <c r="DH5">
        <v>0.22691483582617891</v>
      </c>
      <c r="DI5">
        <v>10.990342343774131</v>
      </c>
      <c r="DJ5">
        <v>0.26587482846330374</v>
      </c>
      <c r="DK5">
        <v>12.465939987123848</v>
      </c>
      <c r="DL5">
        <v>0.18578943419495719</v>
      </c>
      <c r="DM5">
        <v>12.929880864708773</v>
      </c>
      <c r="DN5">
        <v>0.14910933448962518</v>
      </c>
      <c r="DO5">
        <v>13.14384175820671</v>
      </c>
      <c r="DP5">
        <v>0.1315925748453031</v>
      </c>
      <c r="DQ5">
        <v>11.641268618615108</v>
      </c>
      <c r="DR5">
        <v>0.26092178918328146</v>
      </c>
      <c r="DS5">
        <v>11.506775827085704</v>
      </c>
      <c r="DT5">
        <v>0.27241205983597533</v>
      </c>
      <c r="DU5">
        <v>13.592916637943919</v>
      </c>
      <c r="DV5">
        <v>0.20058032909450121</v>
      </c>
      <c r="DW5">
        <v>3.5732539266100085</v>
      </c>
      <c r="DX5">
        <v>0.62301464401625317</v>
      </c>
      <c r="DY5">
        <v>13.532346346215938</v>
      </c>
      <c r="DZ5">
        <v>0.1517874878145713</v>
      </c>
      <c r="EA5">
        <v>14.619253537533222</v>
      </c>
      <c r="EB5">
        <v>0.18316341428608302</v>
      </c>
    </row>
    <row r="6" spans="1:134">
      <c r="A6" s="67" t="s">
        <v>912</v>
      </c>
      <c r="B6" s="69" t="b">
        <v>1</v>
      </c>
      <c r="C6">
        <v>9.9375900486753697</v>
      </c>
      <c r="D6">
        <v>0.24689885903729225</v>
      </c>
      <c r="E6">
        <v>15.636124149639603</v>
      </c>
      <c r="F6">
        <v>5.4830589150699091E-2</v>
      </c>
      <c r="G6">
        <v>4.8924728069186623</v>
      </c>
      <c r="H6">
        <v>8.036441159141082E-2</v>
      </c>
      <c r="I6">
        <v>2.7519656823513268</v>
      </c>
      <c r="J6">
        <v>0.12345144888593139</v>
      </c>
      <c r="K6">
        <v>1.8403900228631103</v>
      </c>
      <c r="L6">
        <v>0.19774280244893758</v>
      </c>
      <c r="M6">
        <v>1.3376716067804075</v>
      </c>
      <c r="N6">
        <v>0.32840378053945712</v>
      </c>
      <c r="O6">
        <v>1.023166176170756</v>
      </c>
      <c r="P6">
        <v>0.55993654123122771</v>
      </c>
      <c r="Q6">
        <v>1.0365411256970485</v>
      </c>
      <c r="R6">
        <v>0.53977055573254706</v>
      </c>
      <c r="S6">
        <v>1.0365411256970485</v>
      </c>
      <c r="T6">
        <v>0.53570982511981324</v>
      </c>
      <c r="U6">
        <v>1.021536498824112</v>
      </c>
      <c r="V6">
        <v>0.55713572708372494</v>
      </c>
      <c r="Y6">
        <v>12.553830581877154</v>
      </c>
      <c r="Z6">
        <v>0.14412401581456075</v>
      </c>
      <c r="AA6">
        <v>13.353138393920625</v>
      </c>
      <c r="AB6">
        <v>0.12359646194712962</v>
      </c>
      <c r="AC6">
        <v>13.324236983196696</v>
      </c>
      <c r="AD6">
        <v>0.11657701923671801</v>
      </c>
      <c r="AE6">
        <v>12.868317471045319</v>
      </c>
      <c r="AF6">
        <v>0.12703935706043665</v>
      </c>
      <c r="AG6">
        <v>12.506045839955721</v>
      </c>
      <c r="AH6">
        <v>0.136987795309366</v>
      </c>
      <c r="AI6">
        <v>10.067669332588693</v>
      </c>
      <c r="AJ6">
        <v>0.25600117667716399</v>
      </c>
      <c r="AK6">
        <v>12.304729732868768</v>
      </c>
      <c r="AL6">
        <v>0.15503447703318537</v>
      </c>
      <c r="AM6">
        <v>12.461247952940893</v>
      </c>
      <c r="AN6">
        <v>0.14520538714023742</v>
      </c>
      <c r="AO6">
        <v>12.286758368614498</v>
      </c>
      <c r="AP6">
        <v>0.148523713967492</v>
      </c>
      <c r="AQ6">
        <v>12.391912310897689</v>
      </c>
      <c r="AR6">
        <v>0.14772525754843321</v>
      </c>
      <c r="AS6">
        <v>11.610825283782697</v>
      </c>
      <c r="AT6">
        <v>0.19658644048382073</v>
      </c>
      <c r="AU6">
        <v>9.034223419810365</v>
      </c>
      <c r="AV6">
        <v>0.330470621642455</v>
      </c>
      <c r="AW6">
        <v>4.09307746072888</v>
      </c>
      <c r="AX6">
        <v>0.57827801722223726</v>
      </c>
      <c r="AY6">
        <v>7.4157218023212561</v>
      </c>
      <c r="AZ6">
        <v>0.40309040262209267</v>
      </c>
      <c r="BA6">
        <v>4.5944763532392932</v>
      </c>
      <c r="BB6">
        <v>0.52984995584830541</v>
      </c>
      <c r="BC6">
        <v>9.715976658600411</v>
      </c>
      <c r="BD6">
        <v>0.27807394275975866</v>
      </c>
      <c r="BE6">
        <v>1.6967454032633849</v>
      </c>
      <c r="BF6">
        <v>0.67684195227049249</v>
      </c>
      <c r="BG6">
        <v>10.324902436362406</v>
      </c>
      <c r="BH6">
        <v>0.2888364518599838</v>
      </c>
      <c r="BI6">
        <v>10.078887114695455</v>
      </c>
      <c r="BJ6">
        <v>0.25890094927310164</v>
      </c>
      <c r="BK6">
        <v>12.745054125174104</v>
      </c>
      <c r="BL6">
        <v>0.14102654661595571</v>
      </c>
      <c r="BM6">
        <v>13.255226862747181</v>
      </c>
      <c r="BN6">
        <v>0.12790801849975861</v>
      </c>
      <c r="BO6">
        <v>11.945455555901802</v>
      </c>
      <c r="BP6">
        <v>0.2003016664166635</v>
      </c>
      <c r="BQ6">
        <v>3.6462849565444633</v>
      </c>
      <c r="BR6">
        <v>0.56889270520421309</v>
      </c>
      <c r="BS6">
        <v>7.5354708126222132</v>
      </c>
      <c r="BT6">
        <v>0.42086444433439574</v>
      </c>
      <c r="BU6">
        <v>13.224770631710255</v>
      </c>
      <c r="BV6">
        <v>0.11436638373162333</v>
      </c>
      <c r="BW6">
        <v>11.651766321165693</v>
      </c>
      <c r="BX6">
        <v>0.25105177237142767</v>
      </c>
      <c r="BY6">
        <v>8.8598397774353117</v>
      </c>
      <c r="BZ6">
        <v>0.38247740301224176</v>
      </c>
      <c r="CA6">
        <v>12.891949259044589</v>
      </c>
      <c r="CB6">
        <v>0.16150762734489857</v>
      </c>
      <c r="CC6">
        <v>11.425618585310504</v>
      </c>
      <c r="CD6">
        <v>0.21195327778926878</v>
      </c>
      <c r="CE6">
        <v>10.744379034262531</v>
      </c>
      <c r="CF6">
        <v>0.26407339012642628</v>
      </c>
      <c r="CG6">
        <v>4.2571201038983748</v>
      </c>
      <c r="CH6">
        <v>0.54085014367770845</v>
      </c>
      <c r="CI6">
        <v>12.63831659331775</v>
      </c>
      <c r="CJ6">
        <v>0.17052124673128957</v>
      </c>
      <c r="CK6">
        <v>12.525659184237124</v>
      </c>
      <c r="CL6">
        <v>0.16062450603994347</v>
      </c>
      <c r="CM6">
        <v>12.775303218379273</v>
      </c>
      <c r="CN6">
        <v>0.15759846433299424</v>
      </c>
      <c r="CO6">
        <v>5.6731615975274279</v>
      </c>
      <c r="CP6">
        <v>0.53842028561346167</v>
      </c>
      <c r="CQ6">
        <v>12.882002499486024</v>
      </c>
      <c r="CR6">
        <v>0.13969784857657611</v>
      </c>
      <c r="CS6">
        <v>13.711951576151453</v>
      </c>
      <c r="CT6">
        <v>0.12698964302686888</v>
      </c>
      <c r="CU6">
        <v>13.246853010055419</v>
      </c>
      <c r="CV6">
        <v>0.13636117936180348</v>
      </c>
      <c r="CW6">
        <v>12.963320503691511</v>
      </c>
      <c r="CX6">
        <v>0.14876294632558376</v>
      </c>
      <c r="CY6">
        <v>11.174301480492746</v>
      </c>
      <c r="CZ6">
        <v>0.25738828300079791</v>
      </c>
      <c r="DA6">
        <v>11.97444485932883</v>
      </c>
      <c r="DB6">
        <v>0.24307200749633068</v>
      </c>
      <c r="DC6">
        <v>12.749564478789308</v>
      </c>
      <c r="DD6">
        <v>0.1935717593108702</v>
      </c>
      <c r="DE6">
        <v>11.568507211854451</v>
      </c>
      <c r="DF6">
        <v>0.27381333942631614</v>
      </c>
      <c r="DG6">
        <v>11.663628431358505</v>
      </c>
      <c r="DH6">
        <v>0.22766898508503516</v>
      </c>
      <c r="DI6">
        <v>10.948008092126303</v>
      </c>
      <c r="DJ6">
        <v>0.26689810176114664</v>
      </c>
      <c r="DK6">
        <v>12.419190659380178</v>
      </c>
      <c r="DL6">
        <v>0.18697012046564013</v>
      </c>
      <c r="DM6">
        <v>12.883873041784621</v>
      </c>
      <c r="DN6">
        <v>0.14982723181901547</v>
      </c>
      <c r="DO6">
        <v>13.095811634558441</v>
      </c>
      <c r="DP6">
        <v>0.13221109734705477</v>
      </c>
      <c r="DQ6">
        <v>11.572156947611521</v>
      </c>
      <c r="DR6">
        <v>0.26289647159834617</v>
      </c>
      <c r="DS6">
        <v>11.416505347313572</v>
      </c>
      <c r="DT6">
        <v>0.27357889857605383</v>
      </c>
      <c r="DU6">
        <v>13.447722183345428</v>
      </c>
      <c r="DV6">
        <v>0.20274422191078298</v>
      </c>
      <c r="DW6">
        <v>3.5191306468140655</v>
      </c>
      <c r="DX6">
        <v>0.62921929795217257</v>
      </c>
      <c r="DY6">
        <v>13.43539313008058</v>
      </c>
      <c r="DZ6">
        <v>0.15274977110895352</v>
      </c>
      <c r="EA6">
        <v>14.426847875342165</v>
      </c>
      <c r="EB6">
        <v>0.18486712121257329</v>
      </c>
    </row>
    <row r="7" spans="1:134">
      <c r="A7" s="67" t="s">
        <v>913</v>
      </c>
      <c r="B7" s="69">
        <v>1</v>
      </c>
      <c r="C7">
        <v>12.147836271745438</v>
      </c>
      <c r="D7">
        <v>0.14945612613908332</v>
      </c>
      <c r="E7">
        <v>15.632926999284861</v>
      </c>
      <c r="F7">
        <v>5.4833092653760608E-2</v>
      </c>
      <c r="G7">
        <v>4.8914093734955992</v>
      </c>
      <c r="H7">
        <v>8.0375232493694174E-2</v>
      </c>
      <c r="I7">
        <v>2.751328536123451</v>
      </c>
      <c r="J7">
        <v>0.12348085769171781</v>
      </c>
      <c r="K7">
        <v>1.8399264468548249</v>
      </c>
      <c r="L7">
        <v>0.19780743876001505</v>
      </c>
      <c r="M7">
        <v>1.3372339745102935</v>
      </c>
      <c r="N7">
        <v>0.32837983704147411</v>
      </c>
      <c r="O7">
        <v>1.022965772181889</v>
      </c>
      <c r="P7">
        <v>0.56049186843951004</v>
      </c>
      <c r="Q7">
        <v>1.0926509218721652</v>
      </c>
      <c r="R7">
        <v>0.48263877421805174</v>
      </c>
      <c r="S7">
        <v>1.0926509218721652</v>
      </c>
      <c r="T7">
        <v>0.47913656615357186</v>
      </c>
      <c r="U7" t="s">
        <v>905</v>
      </c>
      <c r="V7" t="s">
        <v>905</v>
      </c>
      <c r="Y7">
        <v>12.508507625749447</v>
      </c>
      <c r="Z7">
        <v>0.1445838381501168</v>
      </c>
      <c r="AA7">
        <v>13.313120711304826</v>
      </c>
      <c r="AB7">
        <v>0.12386939308941605</v>
      </c>
      <c r="AC7">
        <v>13.286529779801679</v>
      </c>
      <c r="AD7">
        <v>0.11688179209335658</v>
      </c>
      <c r="AE7">
        <v>12.824982068306321</v>
      </c>
      <c r="AF7">
        <v>0.12735206658353276</v>
      </c>
      <c r="AG7">
        <v>12.457102609962318</v>
      </c>
      <c r="AH7">
        <v>0.13752227575640091</v>
      </c>
      <c r="AI7">
        <v>10.027190217815077</v>
      </c>
      <c r="AJ7">
        <v>0.25701281250169622</v>
      </c>
      <c r="AK7">
        <v>12.255906367387507</v>
      </c>
      <c r="AL7">
        <v>0.1556544575512861</v>
      </c>
      <c r="AM7">
        <v>12.411296805954992</v>
      </c>
      <c r="AN7">
        <v>0.14586395539787086</v>
      </c>
      <c r="AO7">
        <v>12.23138632806214</v>
      </c>
      <c r="AP7">
        <v>0.14917527895259608</v>
      </c>
      <c r="AQ7">
        <v>12.35112528822255</v>
      </c>
      <c r="AR7">
        <v>0.1481610369987007</v>
      </c>
      <c r="AS7">
        <v>11.566474963927234</v>
      </c>
      <c r="AT7">
        <v>0.19752070219136347</v>
      </c>
      <c r="AU7">
        <v>8.9706280039760049</v>
      </c>
      <c r="AV7">
        <v>0.33266975290499678</v>
      </c>
      <c r="AW7">
        <v>4.0538141301083837</v>
      </c>
      <c r="AX7">
        <v>0.58088885366780962</v>
      </c>
      <c r="AY7">
        <v>7.391366439644548</v>
      </c>
      <c r="AZ7">
        <v>0.4037840390392205</v>
      </c>
      <c r="BA7">
        <v>4.5761981765359137</v>
      </c>
      <c r="BB7">
        <v>0.53100643328434938</v>
      </c>
      <c r="BC7">
        <v>9.6429404482886625</v>
      </c>
      <c r="BD7">
        <v>0.27939547958989003</v>
      </c>
      <c r="BE7">
        <v>1.6823595849195434</v>
      </c>
      <c r="BF7">
        <v>0.67904439673719941</v>
      </c>
      <c r="BG7">
        <v>10.254635411699169</v>
      </c>
      <c r="BH7">
        <v>0.29123856691798622</v>
      </c>
      <c r="BI7">
        <v>10.041662674043282</v>
      </c>
      <c r="BJ7">
        <v>0.25981971576481011</v>
      </c>
      <c r="BK7">
        <v>12.702029467122527</v>
      </c>
      <c r="BL7">
        <v>0.14142825840978721</v>
      </c>
      <c r="BM7">
        <v>13.209866652277624</v>
      </c>
      <c r="BN7">
        <v>0.12817000518881877</v>
      </c>
      <c r="BO7">
        <v>11.884974362509348</v>
      </c>
      <c r="BP7">
        <v>0.20175045746233405</v>
      </c>
      <c r="BQ7">
        <v>3.6347650027341274</v>
      </c>
      <c r="BR7">
        <v>0.56998789187491117</v>
      </c>
      <c r="BS7">
        <v>7.4840557283501177</v>
      </c>
      <c r="BT7">
        <v>0.42314260085497452</v>
      </c>
      <c r="BU7">
        <v>13.168647466518303</v>
      </c>
      <c r="BV7">
        <v>0.11480764235889776</v>
      </c>
      <c r="BW7">
        <v>11.579492612019514</v>
      </c>
      <c r="BX7">
        <v>0.2520777066906924</v>
      </c>
      <c r="BY7">
        <v>8.818007128567837</v>
      </c>
      <c r="BZ7">
        <v>0.3845290579090242</v>
      </c>
      <c r="CA7">
        <v>12.8263035175114</v>
      </c>
      <c r="CB7">
        <v>0.16218650947881902</v>
      </c>
      <c r="CC7">
        <v>11.379402166649019</v>
      </c>
      <c r="CD7">
        <v>0.21280349938228468</v>
      </c>
      <c r="CE7">
        <v>10.695467990175823</v>
      </c>
      <c r="CF7">
        <v>0.26519515418661455</v>
      </c>
      <c r="CG7">
        <v>4.2301568931573614</v>
      </c>
      <c r="CH7">
        <v>0.54296103183892541</v>
      </c>
      <c r="CI7">
        <v>12.586535990782865</v>
      </c>
      <c r="CJ7">
        <v>0.17133858988838718</v>
      </c>
      <c r="CK7">
        <v>12.476258842824747</v>
      </c>
      <c r="CL7">
        <v>0.16109357890795548</v>
      </c>
      <c r="CM7">
        <v>12.714771825682693</v>
      </c>
      <c r="CN7">
        <v>0.15821359413711208</v>
      </c>
      <c r="CO7">
        <v>5.6079235226770141</v>
      </c>
      <c r="CP7">
        <v>0.54124163272563253</v>
      </c>
      <c r="CQ7">
        <v>12.842906060101573</v>
      </c>
      <c r="CR7">
        <v>0.14007653974342929</v>
      </c>
      <c r="CS7">
        <v>13.657307236427666</v>
      </c>
      <c r="CT7">
        <v>0.12737092257090876</v>
      </c>
      <c r="CU7">
        <v>13.197400427866409</v>
      </c>
      <c r="CV7">
        <v>0.13692109246933987</v>
      </c>
      <c r="CW7">
        <v>12.912491136378682</v>
      </c>
      <c r="CX7">
        <v>0.1492185071133979</v>
      </c>
      <c r="CY7">
        <v>11.125764545531512</v>
      </c>
      <c r="CZ7">
        <v>0.25905806458458608</v>
      </c>
      <c r="DA7">
        <v>11.91703550942907</v>
      </c>
      <c r="DB7">
        <v>0.24508436339664907</v>
      </c>
      <c r="DC7">
        <v>12.697397089231542</v>
      </c>
      <c r="DD7">
        <v>0.19461568323138201</v>
      </c>
      <c r="DE7">
        <v>11.508934162954926</v>
      </c>
      <c r="DF7">
        <v>0.27600664428987126</v>
      </c>
      <c r="DG7">
        <v>11.619122262629956</v>
      </c>
      <c r="DH7">
        <v>0.2282293685389257</v>
      </c>
      <c r="DI7">
        <v>10.899709292833125</v>
      </c>
      <c r="DJ7">
        <v>0.26765846241679303</v>
      </c>
      <c r="DK7">
        <v>12.36585473610543</v>
      </c>
      <c r="DL7">
        <v>0.18784744951231963</v>
      </c>
      <c r="DM7">
        <v>12.831383095255861</v>
      </c>
      <c r="DN7">
        <v>0.15036067765915681</v>
      </c>
      <c r="DO7">
        <v>13.041014461777117</v>
      </c>
      <c r="DP7">
        <v>0.13267070102864731</v>
      </c>
      <c r="DQ7">
        <v>11.493308010954118</v>
      </c>
      <c r="DR7">
        <v>0.26436379300600638</v>
      </c>
      <c r="DS7">
        <v>11.313516499869602</v>
      </c>
      <c r="DT7">
        <v>0.27444593797922207</v>
      </c>
      <c r="DU7">
        <v>13.282071025047596</v>
      </c>
      <c r="DV7">
        <v>0.20435213933030802</v>
      </c>
      <c r="DW7">
        <v>3.4573818423306681</v>
      </c>
      <c r="DX7">
        <v>0.63382977175689292</v>
      </c>
      <c r="DY7">
        <v>13.324780003718873</v>
      </c>
      <c r="DZ7">
        <v>0.15346481210355037</v>
      </c>
      <c r="EA7">
        <v>14.207333838851257</v>
      </c>
      <c r="EB7">
        <v>0.18613308966732162</v>
      </c>
    </row>
    <row r="8" spans="1:134">
      <c r="A8" s="67" t="s">
        <v>914</v>
      </c>
      <c r="B8" s="69" t="b">
        <v>1</v>
      </c>
      <c r="C8">
        <v>12.300730375743022</v>
      </c>
      <c r="D8">
        <v>0.13927983831807275</v>
      </c>
      <c r="E8">
        <v>15.629279415841783</v>
      </c>
      <c r="F8">
        <v>5.4830499064312907E-2</v>
      </c>
      <c r="G8">
        <v>4.8901962955817444</v>
      </c>
      <c r="H8">
        <v>8.0376333553254534E-2</v>
      </c>
      <c r="I8">
        <v>2.750602669380811</v>
      </c>
      <c r="J8">
        <v>0.12349127442880696</v>
      </c>
      <c r="K8">
        <v>1.8394031846594419</v>
      </c>
      <c r="L8">
        <v>0.1978340972222509</v>
      </c>
      <c r="M8">
        <v>1.3367861208738923</v>
      </c>
      <c r="N8">
        <v>0.32827770777656701</v>
      </c>
      <c r="O8">
        <v>1.0227104420194284</v>
      </c>
      <c r="P8">
        <v>0.56091822101763533</v>
      </c>
      <c r="Q8">
        <v>1.1535184114134511</v>
      </c>
      <c r="R8">
        <v>0.4320086308652315</v>
      </c>
      <c r="S8">
        <v>1.1535184114134511</v>
      </c>
      <c r="T8">
        <v>0.42898828558520213</v>
      </c>
      <c r="Y8">
        <v>12.459329352578688</v>
      </c>
      <c r="Z8">
        <v>0.14486699534626121</v>
      </c>
      <c r="AA8">
        <v>13.269698995347127</v>
      </c>
      <c r="AB8">
        <v>0.1240374632569882</v>
      </c>
      <c r="AC8">
        <v>13.245615079890218</v>
      </c>
      <c r="AD8">
        <v>0.11706947029181197</v>
      </c>
      <c r="AE8">
        <v>12.777960416235384</v>
      </c>
      <c r="AF8">
        <v>0.12754463215706124</v>
      </c>
      <c r="AG8">
        <v>12.403996110737227</v>
      </c>
      <c r="AH8">
        <v>0.13785140719059583</v>
      </c>
      <c r="AI8">
        <v>9.983267818789777</v>
      </c>
      <c r="AJ8">
        <v>0.25763577476656185</v>
      </c>
      <c r="AK8">
        <v>12.202929928737129</v>
      </c>
      <c r="AL8">
        <v>0.15603623966928015</v>
      </c>
      <c r="AM8">
        <v>12.357096653062413</v>
      </c>
      <c r="AN8">
        <v>0.14626949972854306</v>
      </c>
      <c r="AO8">
        <v>12.171304162886653</v>
      </c>
      <c r="AP8">
        <v>0.14957651068933814</v>
      </c>
      <c r="AQ8">
        <v>12.306868789655066</v>
      </c>
      <c r="AR8">
        <v>0.14842938865918689</v>
      </c>
      <c r="AS8">
        <v>11.51835206261169</v>
      </c>
      <c r="AT8">
        <v>0.19809601771024318</v>
      </c>
      <c r="AU8">
        <v>8.9016229566552241</v>
      </c>
      <c r="AV8">
        <v>0.33402397125000577</v>
      </c>
      <c r="AW8">
        <v>4.0112109337632935</v>
      </c>
      <c r="AX8">
        <v>0.58249659881273819</v>
      </c>
      <c r="AY8">
        <v>7.3649393311498343</v>
      </c>
      <c r="AZ8">
        <v>0.40421117823588454</v>
      </c>
      <c r="BA8">
        <v>4.5563651990829559</v>
      </c>
      <c r="BB8">
        <v>0.53171858857319265</v>
      </c>
      <c r="BC8">
        <v>9.5636915420181285</v>
      </c>
      <c r="BD8">
        <v>0.28020927795174877</v>
      </c>
      <c r="BE8">
        <v>1.6667500624006482</v>
      </c>
      <c r="BF8">
        <v>0.68040065534325944</v>
      </c>
      <c r="BG8">
        <v>10.178391246952982</v>
      </c>
      <c r="BH8">
        <v>0.29271778206706711</v>
      </c>
      <c r="BI8">
        <v>10.001271802232912</v>
      </c>
      <c r="BJ8">
        <v>0.26038548937689232</v>
      </c>
      <c r="BK8">
        <v>12.655344992685841</v>
      </c>
      <c r="BL8">
        <v>0.14167563131102293</v>
      </c>
      <c r="BM8">
        <v>13.160647955790365</v>
      </c>
      <c r="BN8">
        <v>0.12833133579537082</v>
      </c>
      <c r="BO8">
        <v>11.819348443450437</v>
      </c>
      <c r="BP8">
        <v>0.20264261858320512</v>
      </c>
      <c r="BQ8">
        <v>3.6222651244428059</v>
      </c>
      <c r="BR8">
        <v>0.5706623044968091</v>
      </c>
      <c r="BS8">
        <v>7.4282671109372087</v>
      </c>
      <c r="BT8">
        <v>0.4245454827136062</v>
      </c>
      <c r="BU8">
        <v>13.107750283615221</v>
      </c>
      <c r="BV8">
        <v>0.11507936807992536</v>
      </c>
      <c r="BW8">
        <v>11.501071067726599</v>
      </c>
      <c r="BX8">
        <v>0.2527094739251397</v>
      </c>
      <c r="BY8">
        <v>8.7726160594666887</v>
      </c>
      <c r="BZ8">
        <v>0.38579246075640089</v>
      </c>
      <c r="CA8">
        <v>12.755073737165219</v>
      </c>
      <c r="CB8">
        <v>0.16260456303274434</v>
      </c>
      <c r="CC8">
        <v>11.329254430135439</v>
      </c>
      <c r="CD8">
        <v>0.21332706325416292</v>
      </c>
      <c r="CE8">
        <v>10.642396414694614</v>
      </c>
      <c r="CF8">
        <v>0.26588593308415198</v>
      </c>
      <c r="CG8">
        <v>4.2009001046185466</v>
      </c>
      <c r="CH8">
        <v>0.544260910350442</v>
      </c>
      <c r="CI8">
        <v>12.530350762943097</v>
      </c>
      <c r="CJ8">
        <v>0.17184190731939394</v>
      </c>
      <c r="CK8">
        <v>12.422656348806896</v>
      </c>
      <c r="CL8">
        <v>0.16138243255386003</v>
      </c>
      <c r="CM8">
        <v>12.649091437204699</v>
      </c>
      <c r="CN8">
        <v>0.15859238920018409</v>
      </c>
      <c r="CO8">
        <v>5.5371360864584229</v>
      </c>
      <c r="CP8">
        <v>0.54297900969899415</v>
      </c>
      <c r="CQ8">
        <v>12.80048395130013</v>
      </c>
      <c r="CR8">
        <v>0.14030973661256604</v>
      </c>
      <c r="CS8">
        <v>13.59801467266373</v>
      </c>
      <c r="CT8">
        <v>0.12760571335484711</v>
      </c>
      <c r="CU8">
        <v>13.14374124930273</v>
      </c>
      <c r="CV8">
        <v>0.13726588525854355</v>
      </c>
      <c r="CW8">
        <v>12.857338058901483</v>
      </c>
      <c r="CX8">
        <v>0.14949904006140011</v>
      </c>
      <c r="CY8">
        <v>11.073098902106375</v>
      </c>
      <c r="CZ8">
        <v>0.2600863110069076</v>
      </c>
      <c r="DA8">
        <v>11.854742734792508</v>
      </c>
      <c r="DB8">
        <v>0.24632356604149189</v>
      </c>
      <c r="DC8">
        <v>12.64079217301539</v>
      </c>
      <c r="DD8">
        <v>0.19525852840757985</v>
      </c>
      <c r="DE8">
        <v>11.44429363809285</v>
      </c>
      <c r="DF8">
        <v>0.27735727475609945</v>
      </c>
      <c r="DG8">
        <v>11.570830255432782</v>
      </c>
      <c r="DH8">
        <v>0.22857445096598417</v>
      </c>
      <c r="DI8">
        <v>10.847302041665158</v>
      </c>
      <c r="DJ8">
        <v>0.26812669019666152</v>
      </c>
      <c r="DK8">
        <v>12.307981886919922</v>
      </c>
      <c r="DL8">
        <v>0.18838770607174368</v>
      </c>
      <c r="DM8">
        <v>12.77442818433089</v>
      </c>
      <c r="DN8">
        <v>0.15068917198557238</v>
      </c>
      <c r="DO8">
        <v>12.981556064482112</v>
      </c>
      <c r="DP8">
        <v>0.13295372357834584</v>
      </c>
      <c r="DQ8">
        <v>11.407751929059648</v>
      </c>
      <c r="DR8">
        <v>0.26526736506744902</v>
      </c>
      <c r="DS8">
        <v>11.20176708840425</v>
      </c>
      <c r="DT8">
        <v>0.27497985820745752</v>
      </c>
      <c r="DU8">
        <v>13.102329044165568</v>
      </c>
      <c r="DV8">
        <v>0.2053422899883745</v>
      </c>
      <c r="DW8">
        <v>3.3903804850869852</v>
      </c>
      <c r="DX8">
        <v>0.63666888750768225</v>
      </c>
      <c r="DY8">
        <v>13.204757767544338</v>
      </c>
      <c r="DZ8">
        <v>0.15390513217393914</v>
      </c>
      <c r="EA8">
        <v>13.969147229377956</v>
      </c>
      <c r="EB8">
        <v>0.18691266919257529</v>
      </c>
    </row>
    <row r="9" spans="1:134">
      <c r="A9" s="67" t="s">
        <v>915</v>
      </c>
      <c r="B9" s="69" t="b">
        <v>1</v>
      </c>
      <c r="C9">
        <v>12.108820797001266</v>
      </c>
      <c r="D9">
        <v>0.14266117795046454</v>
      </c>
      <c r="E9">
        <v>15.625321573896496</v>
      </c>
      <c r="F9">
        <v>5.4822908052543959E-2</v>
      </c>
      <c r="G9">
        <v>4.8888801910810233</v>
      </c>
      <c r="H9">
        <v>8.0367672456990474E-2</v>
      </c>
      <c r="I9">
        <v>2.7498159767752552</v>
      </c>
      <c r="J9">
        <v>0.12348229878783427</v>
      </c>
      <c r="K9">
        <v>1.8388403449496811</v>
      </c>
      <c r="L9">
        <v>0.19782175336589158</v>
      </c>
      <c r="M9">
        <v>1.3363452566352911</v>
      </c>
      <c r="N9">
        <v>0.32810131751511151</v>
      </c>
      <c r="O9">
        <v>1.0224099978783268</v>
      </c>
      <c r="P9">
        <v>0.56119921447512744</v>
      </c>
      <c r="Q9">
        <v>1.2197529533871414</v>
      </c>
      <c r="R9">
        <v>0.38711585314253977</v>
      </c>
      <c r="S9">
        <v>1.2197529533871414</v>
      </c>
      <c r="T9">
        <v>0.38451121082879047</v>
      </c>
      <c r="Y9">
        <v>12.408185655823337</v>
      </c>
      <c r="Z9">
        <v>0.14496260583074258</v>
      </c>
      <c r="AA9">
        <v>13.224541918240607</v>
      </c>
      <c r="AB9">
        <v>0.12409421360756109</v>
      </c>
      <c r="AC9">
        <v>13.20306521243468</v>
      </c>
      <c r="AD9">
        <v>0.11713284146416866</v>
      </c>
      <c r="AE9">
        <v>12.729059530551552</v>
      </c>
      <c r="AF9">
        <v>0.1276096535940234</v>
      </c>
      <c r="AG9">
        <v>12.348767195263203</v>
      </c>
      <c r="AH9">
        <v>0.13796254127551369</v>
      </c>
      <c r="AI9">
        <v>9.9375900486753697</v>
      </c>
      <c r="AJ9">
        <v>0.25784612338128332</v>
      </c>
      <c r="AK9">
        <v>12.147836271745438</v>
      </c>
      <c r="AL9">
        <v>0.15616515171447895</v>
      </c>
      <c r="AM9">
        <v>12.300730375743022</v>
      </c>
      <c r="AN9">
        <v>0.14640643529105818</v>
      </c>
      <c r="AO9">
        <v>12.108820797001266</v>
      </c>
      <c r="AP9">
        <v>0.14971199006708857</v>
      </c>
      <c r="AQ9">
        <v>12.26084356761586</v>
      </c>
      <c r="AR9">
        <v>0.14851999992607262</v>
      </c>
      <c r="AS9">
        <v>11.468305915945985</v>
      </c>
      <c r="AT9">
        <v>0.19829027798770998</v>
      </c>
      <c r="AU9">
        <v>8.829860103118083</v>
      </c>
      <c r="AV9">
        <v>0.33448123482593767</v>
      </c>
      <c r="AW9">
        <v>3.9669050886370054</v>
      </c>
      <c r="AX9">
        <v>0.5830394679127372</v>
      </c>
      <c r="AY9">
        <v>7.337456055796074</v>
      </c>
      <c r="AZ9">
        <v>0.40435540549229937</v>
      </c>
      <c r="BA9">
        <v>4.5357395910814757</v>
      </c>
      <c r="BB9">
        <v>0.53195905398646626</v>
      </c>
      <c r="BC9">
        <v>9.4812754308134881</v>
      </c>
      <c r="BD9">
        <v>0.28048406403067205</v>
      </c>
      <c r="BE9">
        <v>1.6505167009031794</v>
      </c>
      <c r="BF9">
        <v>0.68085860783104035</v>
      </c>
      <c r="BG9">
        <v>10.099099962616821</v>
      </c>
      <c r="BH9">
        <v>0.29321725189860071</v>
      </c>
      <c r="BI9">
        <v>9.959266697816556</v>
      </c>
      <c r="BJ9">
        <v>0.26057652774672546</v>
      </c>
      <c r="BK9">
        <v>12.606794760035694</v>
      </c>
      <c r="BL9">
        <v>0.14175915891779664</v>
      </c>
      <c r="BM9">
        <v>13.109462220189247</v>
      </c>
      <c r="BN9">
        <v>0.1283858104746802</v>
      </c>
      <c r="BO9">
        <v>11.751099765991059</v>
      </c>
      <c r="BP9">
        <v>0.20294386452773128</v>
      </c>
      <c r="BQ9">
        <v>3.6092656849832228</v>
      </c>
      <c r="BR9">
        <v>0.57089002577106251</v>
      </c>
      <c r="BS9">
        <v>7.370248885664048</v>
      </c>
      <c r="BT9">
        <v>0.42501917794720878</v>
      </c>
      <c r="BU9">
        <v>13.044419327588438</v>
      </c>
      <c r="BV9">
        <v>0.11517111862763259</v>
      </c>
      <c r="BW9">
        <v>11.419515384254819</v>
      </c>
      <c r="BX9">
        <v>0.25292279561424891</v>
      </c>
      <c r="BY9">
        <v>8.7254109234618173</v>
      </c>
      <c r="BZ9">
        <v>0.38621905969147152</v>
      </c>
      <c r="CA9">
        <v>12.680997238518628</v>
      </c>
      <c r="CB9">
        <v>0.16274572244304436</v>
      </c>
      <c r="CC9">
        <v>11.277102525160812</v>
      </c>
      <c r="CD9">
        <v>0.21350384913892526</v>
      </c>
      <c r="CE9">
        <v>10.587203818701765</v>
      </c>
      <c r="CF9">
        <v>0.26611918057339951</v>
      </c>
      <c r="CG9">
        <v>4.1704740602580816</v>
      </c>
      <c r="CH9">
        <v>0.54469982561004082</v>
      </c>
      <c r="CI9">
        <v>12.471920076595289</v>
      </c>
      <c r="CJ9">
        <v>0.1720118568176999</v>
      </c>
      <c r="CK9">
        <v>12.366911615968057</v>
      </c>
      <c r="CL9">
        <v>0.16147996649403598</v>
      </c>
      <c r="CM9">
        <v>12.580786113440515</v>
      </c>
      <c r="CN9">
        <v>0.15872029264036716</v>
      </c>
      <c r="CO9">
        <v>5.4635196103474843</v>
      </c>
      <c r="CP9">
        <v>0.54356565011079261</v>
      </c>
      <c r="CQ9">
        <v>12.756366430932344</v>
      </c>
      <c r="CR9">
        <v>0.14038847755908371</v>
      </c>
      <c r="CS9">
        <v>13.53635246483344</v>
      </c>
      <c r="CT9">
        <v>0.12768499250052931</v>
      </c>
      <c r="CU9">
        <v>13.087937566504166</v>
      </c>
      <c r="CV9">
        <v>0.13738230753588743</v>
      </c>
      <c r="CW9">
        <v>12.799980773097159</v>
      </c>
      <c r="CX9">
        <v>0.14959376444572334</v>
      </c>
      <c r="CY9">
        <v>11.01832846135893</v>
      </c>
      <c r="CZ9">
        <v>0.26043350733440002</v>
      </c>
      <c r="DA9">
        <v>11.789960411814235</v>
      </c>
      <c r="DB9">
        <v>0.24674199356817061</v>
      </c>
      <c r="DC9">
        <v>12.581925025326637</v>
      </c>
      <c r="DD9">
        <v>0.19547559065985409</v>
      </c>
      <c r="DE9">
        <v>11.377069736387849</v>
      </c>
      <c r="DF9">
        <v>0.27781332685362586</v>
      </c>
      <c r="DG9">
        <v>11.5206082445211</v>
      </c>
      <c r="DH9">
        <v>0.22869097104206315</v>
      </c>
      <c r="DI9">
        <v>10.792800319894459</v>
      </c>
      <c r="DJ9">
        <v>0.26828479136975697</v>
      </c>
      <c r="DK9">
        <v>12.247796132962385</v>
      </c>
      <c r="DL9">
        <v>0.18857012838731294</v>
      </c>
      <c r="DM9">
        <v>12.715197054295874</v>
      </c>
      <c r="DN9">
        <v>0.1508000909455198</v>
      </c>
      <c r="DO9">
        <v>12.91972139553682</v>
      </c>
      <c r="DP9">
        <v>0.13304928859828627</v>
      </c>
      <c r="DQ9">
        <v>11.31877657417491</v>
      </c>
      <c r="DR9">
        <v>0.26557246401508194</v>
      </c>
      <c r="DS9">
        <v>11.085551580130339</v>
      </c>
      <c r="DT9">
        <v>0.27516014100581504</v>
      </c>
      <c r="DU9">
        <v>12.915403624224176</v>
      </c>
      <c r="DV9">
        <v>0.20567662295047584</v>
      </c>
      <c r="DW9">
        <v>3.3207013996670973</v>
      </c>
      <c r="DX9">
        <v>0.63762753957843221</v>
      </c>
      <c r="DY9">
        <v>13.079938808783918</v>
      </c>
      <c r="DZ9">
        <v>0.15405381006674912</v>
      </c>
      <c r="EA9">
        <v>13.721441424747733</v>
      </c>
      <c r="EB9">
        <v>0.18717590098437209</v>
      </c>
    </row>
    <row r="10" spans="1:134">
      <c r="A10" s="67" t="s">
        <v>916</v>
      </c>
      <c r="B10" s="69" t="b">
        <v>0</v>
      </c>
      <c r="C10">
        <v>12.26084356761586</v>
      </c>
      <c r="D10">
        <v>0.14380427839657531</v>
      </c>
      <c r="E10">
        <v>15.621205571095375</v>
      </c>
      <c r="F10">
        <v>5.4810611336778961E-2</v>
      </c>
      <c r="G10">
        <v>4.887511637151321</v>
      </c>
      <c r="H10">
        <v>8.0349582045974255E-2</v>
      </c>
      <c r="I10">
        <v>2.7489986904624337</v>
      </c>
      <c r="J10">
        <v>0.12345427569764873</v>
      </c>
      <c r="K10">
        <v>1.8382595573399445</v>
      </c>
      <c r="L10">
        <v>0.19777088155841455</v>
      </c>
      <c r="M10">
        <v>1.3359283239599402</v>
      </c>
      <c r="N10">
        <v>0.32785744483593443</v>
      </c>
      <c r="O10">
        <v>1.0220759856584356</v>
      </c>
      <c r="P10">
        <v>0.56132405039099798</v>
      </c>
      <c r="Q10">
        <v>1.2920724825187524</v>
      </c>
      <c r="R10">
        <v>0.34728786186076704</v>
      </c>
      <c r="S10">
        <v>1.2920724825187524</v>
      </c>
      <c r="T10">
        <v>0.3450418274674073</v>
      </c>
      <c r="Y10">
        <v>12.357041959067985</v>
      </c>
      <c r="Z10">
        <v>0.14486699534626121</v>
      </c>
      <c r="AA10">
        <v>13.179384841134087</v>
      </c>
      <c r="AB10">
        <v>0.1240374632569882</v>
      </c>
      <c r="AC10">
        <v>13.160515344979142</v>
      </c>
      <c r="AD10">
        <v>0.11706947029181197</v>
      </c>
      <c r="AE10">
        <v>12.680158644867721</v>
      </c>
      <c r="AF10">
        <v>0.12754463215706124</v>
      </c>
      <c r="AG10">
        <v>12.29353827978918</v>
      </c>
      <c r="AH10">
        <v>0.13785140719059583</v>
      </c>
      <c r="AI10">
        <v>9.8919122785609623</v>
      </c>
      <c r="AJ10">
        <v>0.25763577476656185</v>
      </c>
      <c r="AK10">
        <v>12.092742614753748</v>
      </c>
      <c r="AL10">
        <v>0.15603623966928015</v>
      </c>
      <c r="AM10">
        <v>12.244364098423633</v>
      </c>
      <c r="AN10">
        <v>0.14626949972854306</v>
      </c>
      <c r="AO10">
        <v>12.04633743111588</v>
      </c>
      <c r="AP10">
        <v>0.14957651068933814</v>
      </c>
      <c r="AQ10">
        <v>12.214818345576653</v>
      </c>
      <c r="AR10">
        <v>0.14842938865918689</v>
      </c>
      <c r="AS10">
        <v>11.418259769280279</v>
      </c>
      <c r="AT10">
        <v>0.19809601771024318</v>
      </c>
      <c r="AU10">
        <v>8.7580972495809419</v>
      </c>
      <c r="AV10">
        <v>0.33402397125000577</v>
      </c>
      <c r="AW10">
        <v>3.9225992435107169</v>
      </c>
      <c r="AX10">
        <v>0.58249659881273819</v>
      </c>
      <c r="AY10">
        <v>7.3099727804423136</v>
      </c>
      <c r="AZ10">
        <v>0.40421117823588454</v>
      </c>
      <c r="BA10">
        <v>4.5151139830799956</v>
      </c>
      <c r="BB10">
        <v>0.53171858857319265</v>
      </c>
      <c r="BC10">
        <v>9.3988593196088477</v>
      </c>
      <c r="BD10">
        <v>0.28020927795174877</v>
      </c>
      <c r="BE10">
        <v>1.6342833394057106</v>
      </c>
      <c r="BF10">
        <v>0.68040065534325944</v>
      </c>
      <c r="BG10">
        <v>10.019808678280659</v>
      </c>
      <c r="BH10">
        <v>0.29271778206706711</v>
      </c>
      <c r="BI10">
        <v>9.9172615934002</v>
      </c>
      <c r="BJ10">
        <v>0.26038548937689232</v>
      </c>
      <c r="BK10">
        <v>12.558244527385547</v>
      </c>
      <c r="BL10">
        <v>0.14167563131102293</v>
      </c>
      <c r="BM10">
        <v>13.058276484588129</v>
      </c>
      <c r="BN10">
        <v>0.12833133579537082</v>
      </c>
      <c r="BO10">
        <v>11.682851088531681</v>
      </c>
      <c r="BP10">
        <v>0.20264261858320509</v>
      </c>
      <c r="BQ10">
        <v>3.5962662455236396</v>
      </c>
      <c r="BR10">
        <v>0.5706623044968091</v>
      </c>
      <c r="BS10">
        <v>7.3122306603908873</v>
      </c>
      <c r="BT10">
        <v>0.4245454827136062</v>
      </c>
      <c r="BU10">
        <v>12.981088371561654</v>
      </c>
      <c r="BV10">
        <v>0.11507936807992536</v>
      </c>
      <c r="BW10">
        <v>11.337959700783038</v>
      </c>
      <c r="BX10">
        <v>0.2527094739251397</v>
      </c>
      <c r="BY10">
        <v>8.678205787456946</v>
      </c>
      <c r="BZ10">
        <v>0.38579246075640089</v>
      </c>
      <c r="CA10">
        <v>12.606920739872038</v>
      </c>
      <c r="CB10">
        <v>0.16260456303274434</v>
      </c>
      <c r="CC10">
        <v>11.224950620186185</v>
      </c>
      <c r="CD10">
        <v>0.21332706325416292</v>
      </c>
      <c r="CE10">
        <v>10.532011222708915</v>
      </c>
      <c r="CF10">
        <v>0.26588593308415198</v>
      </c>
      <c r="CG10">
        <v>4.1400480158976167</v>
      </c>
      <c r="CH10">
        <v>0.544260910350442</v>
      </c>
      <c r="CI10">
        <v>12.413489390247481</v>
      </c>
      <c r="CJ10">
        <v>0.17184190731939394</v>
      </c>
      <c r="CK10">
        <v>12.311166883129218</v>
      </c>
      <c r="CL10">
        <v>0.16138243255386003</v>
      </c>
      <c r="CM10">
        <v>12.512480789676331</v>
      </c>
      <c r="CN10">
        <v>0.15859238920018409</v>
      </c>
      <c r="CO10">
        <v>5.3899031342365458</v>
      </c>
      <c r="CP10">
        <v>0.54297900969899415</v>
      </c>
      <c r="CQ10">
        <v>12.712248910564558</v>
      </c>
      <c r="CR10">
        <v>0.14030973661256604</v>
      </c>
      <c r="CS10">
        <v>13.47469025700315</v>
      </c>
      <c r="CT10">
        <v>0.12760571335484711</v>
      </c>
      <c r="CU10">
        <v>13.032133883705603</v>
      </c>
      <c r="CV10">
        <v>0.13726588525854355</v>
      </c>
      <c r="CW10">
        <v>12.742623487292835</v>
      </c>
      <c r="CX10">
        <v>0.14949904006140008</v>
      </c>
      <c r="CY10">
        <v>10.963558020611485</v>
      </c>
      <c r="CZ10">
        <v>0.2600863110069076</v>
      </c>
      <c r="DA10">
        <v>11.725178088835962</v>
      </c>
      <c r="DB10">
        <v>0.24632356604149186</v>
      </c>
      <c r="DC10">
        <v>12.523057877637884</v>
      </c>
      <c r="DD10">
        <v>0.19525852840757985</v>
      </c>
      <c r="DE10">
        <v>11.309845834682848</v>
      </c>
      <c r="DF10">
        <v>0.27735727475609945</v>
      </c>
      <c r="DG10">
        <v>11.470386233609418</v>
      </c>
      <c r="DH10">
        <v>0.22857445096598417</v>
      </c>
      <c r="DI10">
        <v>10.738298598123761</v>
      </c>
      <c r="DJ10">
        <v>0.26812669019666152</v>
      </c>
      <c r="DK10">
        <v>12.187610379004848</v>
      </c>
      <c r="DL10">
        <v>0.18838770607174368</v>
      </c>
      <c r="DM10">
        <v>12.655965924260858</v>
      </c>
      <c r="DN10">
        <v>0.15068917198557238</v>
      </c>
      <c r="DO10">
        <v>12.857886726591529</v>
      </c>
      <c r="DP10">
        <v>0.13295372357834584</v>
      </c>
      <c r="DQ10">
        <v>11.229801219290172</v>
      </c>
      <c r="DR10">
        <v>0.26526736506744902</v>
      </c>
      <c r="DS10">
        <v>10.969336071856429</v>
      </c>
      <c r="DT10">
        <v>0.27497985820745752</v>
      </c>
      <c r="DU10">
        <v>12.728478204282784</v>
      </c>
      <c r="DV10">
        <v>0.2053422899883745</v>
      </c>
      <c r="DW10">
        <v>3.2510223142472094</v>
      </c>
      <c r="DX10">
        <v>0.63666888750768225</v>
      </c>
      <c r="DY10">
        <v>12.955119850023499</v>
      </c>
      <c r="DZ10">
        <v>0.15390513217393914</v>
      </c>
      <c r="EA10">
        <v>13.473735620117509</v>
      </c>
      <c r="EB10">
        <v>0.18691266919257529</v>
      </c>
    </row>
    <row r="11" spans="1:134">
      <c r="A11" s="67" t="s">
        <v>917</v>
      </c>
      <c r="B11" s="69" t="b">
        <v>0</v>
      </c>
      <c r="C11">
        <v>11.468305915945985</v>
      </c>
      <c r="D11">
        <v>0.1881803059692039</v>
      </c>
      <c r="E11">
        <v>15.617089583117787</v>
      </c>
      <c r="F11">
        <v>5.4794081472908672E-2</v>
      </c>
      <c r="G11">
        <v>4.8861432265526608</v>
      </c>
      <c r="H11">
        <v>8.0322757524555977E-2</v>
      </c>
      <c r="I11">
        <v>2.7481822182970079</v>
      </c>
      <c r="J11">
        <v>0.12340828206989063</v>
      </c>
      <c r="K11">
        <v>1.8376831411723651</v>
      </c>
      <c r="L11">
        <v>0.19768343677485184</v>
      </c>
      <c r="M11">
        <v>1.3355513453367347</v>
      </c>
      <c r="N11">
        <v>0.32755546162933125</v>
      </c>
      <c r="O11">
        <v>1.0217212412620491</v>
      </c>
      <c r="P11">
        <v>0.56128793139100874</v>
      </c>
      <c r="Q11">
        <v>1.3713288241206671</v>
      </c>
      <c r="R11">
        <v>0.3119326146640034</v>
      </c>
      <c r="S11">
        <v>1.3713288241206671</v>
      </c>
      <c r="T11">
        <v>0.30999591850530861</v>
      </c>
      <c r="Y11">
        <v>12.307863685897226</v>
      </c>
      <c r="Z11">
        <v>0.1445838381501168</v>
      </c>
      <c r="AA11">
        <v>13.135963125176389</v>
      </c>
      <c r="AB11">
        <v>0.12386939308941605</v>
      </c>
      <c r="AC11">
        <v>13.119600645067681</v>
      </c>
      <c r="AD11">
        <v>0.11688179209335658</v>
      </c>
      <c r="AE11">
        <v>12.633136992796786</v>
      </c>
      <c r="AF11">
        <v>0.12735206658353276</v>
      </c>
      <c r="AG11">
        <v>12.240431780564089</v>
      </c>
      <c r="AH11">
        <v>0.13752227575640091</v>
      </c>
      <c r="AI11">
        <v>9.8479898795356622</v>
      </c>
      <c r="AJ11">
        <v>0.25701281250169622</v>
      </c>
      <c r="AK11">
        <v>12.03976617610337</v>
      </c>
      <c r="AL11">
        <v>0.1556544575512861</v>
      </c>
      <c r="AM11">
        <v>12.190163945531053</v>
      </c>
      <c r="AN11">
        <v>0.14586395539787086</v>
      </c>
      <c r="AO11">
        <v>11.986255265940393</v>
      </c>
      <c r="AP11">
        <v>0.14917527895259608</v>
      </c>
      <c r="AQ11">
        <v>12.17056184700917</v>
      </c>
      <c r="AR11">
        <v>0.1481610369987007</v>
      </c>
      <c r="AS11">
        <v>11.370136867964735</v>
      </c>
      <c r="AT11">
        <v>0.19752070219136347</v>
      </c>
      <c r="AU11">
        <v>8.6890922022601611</v>
      </c>
      <c r="AV11">
        <v>0.33266975290499678</v>
      </c>
      <c r="AW11">
        <v>3.8799960471656276</v>
      </c>
      <c r="AX11">
        <v>0.58088885366780962</v>
      </c>
      <c r="AY11">
        <v>7.2835456719475999</v>
      </c>
      <c r="AZ11">
        <v>0.4037840390392205</v>
      </c>
      <c r="BA11">
        <v>4.4952810056270378</v>
      </c>
      <c r="BB11">
        <v>0.53100643328434938</v>
      </c>
      <c r="BC11">
        <v>9.3196104133383137</v>
      </c>
      <c r="BD11">
        <v>0.27939547958989003</v>
      </c>
      <c r="BE11">
        <v>1.6186738168868153</v>
      </c>
      <c r="BF11">
        <v>0.67904439673719941</v>
      </c>
      <c r="BG11">
        <v>9.9435645135344721</v>
      </c>
      <c r="BH11">
        <v>0.29123856691798616</v>
      </c>
      <c r="BI11">
        <v>9.8768707215898299</v>
      </c>
      <c r="BJ11">
        <v>0.25981971576481011</v>
      </c>
      <c r="BK11">
        <v>12.511560052948861</v>
      </c>
      <c r="BL11">
        <v>0.14142825840978721</v>
      </c>
      <c r="BM11">
        <v>13.00905778810087</v>
      </c>
      <c r="BN11">
        <v>0.12817000518881877</v>
      </c>
      <c r="BO11">
        <v>11.61722516947277</v>
      </c>
      <c r="BP11">
        <v>0.20175045746233405</v>
      </c>
      <c r="BQ11">
        <v>3.5837663672323181</v>
      </c>
      <c r="BR11">
        <v>0.56998789187491117</v>
      </c>
      <c r="BS11">
        <v>7.2564420429779783</v>
      </c>
      <c r="BT11">
        <v>0.42314260085497452</v>
      </c>
      <c r="BU11">
        <v>12.920191188658572</v>
      </c>
      <c r="BV11">
        <v>0.11480764235889776</v>
      </c>
      <c r="BW11">
        <v>11.259538156490123</v>
      </c>
      <c r="BX11">
        <v>0.2520777066906924</v>
      </c>
      <c r="BY11">
        <v>8.6328147183557977</v>
      </c>
      <c r="BZ11">
        <v>0.3845290579090242</v>
      </c>
      <c r="CA11">
        <v>12.535690959525857</v>
      </c>
      <c r="CB11">
        <v>0.16218650947881902</v>
      </c>
      <c r="CC11">
        <v>11.174802883672605</v>
      </c>
      <c r="CD11">
        <v>0.21280349938228468</v>
      </c>
      <c r="CE11">
        <v>10.478939647227707</v>
      </c>
      <c r="CF11">
        <v>0.26519515418661455</v>
      </c>
      <c r="CG11">
        <v>4.1107912273588019</v>
      </c>
      <c r="CH11">
        <v>0.54296103183892541</v>
      </c>
      <c r="CI11">
        <v>12.357304162407713</v>
      </c>
      <c r="CJ11">
        <v>0.17133858988838718</v>
      </c>
      <c r="CK11">
        <v>12.257564389111367</v>
      </c>
      <c r="CL11">
        <v>0.16109357890795548</v>
      </c>
      <c r="CM11">
        <v>12.446800401198338</v>
      </c>
      <c r="CN11">
        <v>0.15821359413711208</v>
      </c>
      <c r="CO11">
        <v>5.3191156980179546</v>
      </c>
      <c r="CP11">
        <v>0.54124163272563253</v>
      </c>
      <c r="CQ11">
        <v>12.669826801763115</v>
      </c>
      <c r="CR11">
        <v>0.14007653974342929</v>
      </c>
      <c r="CS11">
        <v>13.415397693239214</v>
      </c>
      <c r="CT11">
        <v>0.12737092257090876</v>
      </c>
      <c r="CU11">
        <v>12.978474705141924</v>
      </c>
      <c r="CV11">
        <v>0.13692109246933987</v>
      </c>
      <c r="CW11">
        <v>12.687470409815637</v>
      </c>
      <c r="CX11">
        <v>0.1492185071133979</v>
      </c>
      <c r="CY11">
        <v>10.910892377186348</v>
      </c>
      <c r="CZ11">
        <v>0.25905806458458608</v>
      </c>
      <c r="DA11">
        <v>11.6628853141994</v>
      </c>
      <c r="DB11">
        <v>0.24508436339664907</v>
      </c>
      <c r="DC11">
        <v>12.466452961421732</v>
      </c>
      <c r="DD11">
        <v>0.19461568323138201</v>
      </c>
      <c r="DE11">
        <v>11.245205309820772</v>
      </c>
      <c r="DF11">
        <v>0.27600664428987126</v>
      </c>
      <c r="DG11">
        <v>11.422094226412243</v>
      </c>
      <c r="DH11">
        <v>0.2282293685389257</v>
      </c>
      <c r="DI11">
        <v>10.685891346955794</v>
      </c>
      <c r="DJ11">
        <v>0.26765846241679303</v>
      </c>
      <c r="DK11">
        <v>12.129737529819341</v>
      </c>
      <c r="DL11">
        <v>0.18784744951231963</v>
      </c>
      <c r="DM11">
        <v>12.599011013335888</v>
      </c>
      <c r="DN11">
        <v>0.15036067765915681</v>
      </c>
      <c r="DO11">
        <v>12.798428329296524</v>
      </c>
      <c r="DP11">
        <v>0.13267070102864731</v>
      </c>
      <c r="DQ11">
        <v>11.144245137395702</v>
      </c>
      <c r="DR11">
        <v>0.26436379300600638</v>
      </c>
      <c r="DS11">
        <v>10.857586660391076</v>
      </c>
      <c r="DT11">
        <v>0.27444593797922207</v>
      </c>
      <c r="DU11">
        <v>12.548736223400756</v>
      </c>
      <c r="DV11">
        <v>0.20435213933030802</v>
      </c>
      <c r="DW11">
        <v>3.1840209570035265</v>
      </c>
      <c r="DX11">
        <v>0.63382977175689292</v>
      </c>
      <c r="DY11">
        <v>12.835097613848964</v>
      </c>
      <c r="DZ11">
        <v>0.1534648121035504</v>
      </c>
      <c r="EA11">
        <v>13.235549010644208</v>
      </c>
      <c r="EB11">
        <v>0.18613308966732162</v>
      </c>
    </row>
    <row r="12" spans="1:134">
      <c r="A12" s="67" t="s">
        <v>918</v>
      </c>
      <c r="B12" s="69" t="s">
        <v>927</v>
      </c>
      <c r="C12">
        <v>8.829860103118083</v>
      </c>
      <c r="D12">
        <v>0.31068366788102253</v>
      </c>
      <c r="E12">
        <v>15.613131785073437</v>
      </c>
      <c r="F12">
        <v>5.4773953694331586E-2</v>
      </c>
      <c r="G12">
        <v>4.8848275465369353</v>
      </c>
      <c r="H12">
        <v>8.0288229744050393E-2</v>
      </c>
      <c r="I12">
        <v>2.7473979368464123</v>
      </c>
      <c r="J12">
        <v>0.1233460854138812</v>
      </c>
      <c r="K12">
        <v>1.8371332477970046</v>
      </c>
      <c r="L12">
        <v>0.19756277946919618</v>
      </c>
      <c r="M12">
        <v>1.3352288078427526</v>
      </c>
      <c r="N12">
        <v>0.32720697294057755</v>
      </c>
      <c r="O12">
        <v>1.0213593973173773</v>
      </c>
      <c r="P12">
        <v>0.56109224550807368</v>
      </c>
      <c r="Q12">
        <v>1.4585404382945713</v>
      </c>
      <c r="R12">
        <v>0.28052882088716241</v>
      </c>
      <c r="S12">
        <v>1.4585404382945713</v>
      </c>
      <c r="T12">
        <v>0.27885894833875458</v>
      </c>
      <c r="Y12">
        <v>12.262540729769519</v>
      </c>
      <c r="Z12">
        <v>0.14412401581456075</v>
      </c>
      <c r="AA12">
        <v>13.095945442560589</v>
      </c>
      <c r="AB12">
        <v>0.12359646194712962</v>
      </c>
      <c r="AC12">
        <v>13.081893441672664</v>
      </c>
      <c r="AD12">
        <v>0.11657701923671801</v>
      </c>
      <c r="AE12">
        <v>12.589801590057785</v>
      </c>
      <c r="AF12">
        <v>0.12703935706043665</v>
      </c>
      <c r="AG12">
        <v>12.191488550570686</v>
      </c>
      <c r="AH12">
        <v>0.13698779530936597</v>
      </c>
      <c r="AI12">
        <v>9.8075107647620463</v>
      </c>
      <c r="AJ12">
        <v>0.25600117667716399</v>
      </c>
      <c r="AK12">
        <v>11.990942810622109</v>
      </c>
      <c r="AL12">
        <v>0.15503447703318537</v>
      </c>
      <c r="AM12">
        <v>12.140212798545152</v>
      </c>
      <c r="AN12">
        <v>0.14520538714023742</v>
      </c>
      <c r="AO12">
        <v>11.930883225388035</v>
      </c>
      <c r="AP12">
        <v>0.148523713967492</v>
      </c>
      <c r="AQ12">
        <v>12.12977482433403</v>
      </c>
      <c r="AR12">
        <v>0.14772525754843321</v>
      </c>
      <c r="AS12">
        <v>11.325786548109273</v>
      </c>
      <c r="AT12">
        <v>0.19658644048382073</v>
      </c>
      <c r="AU12">
        <v>8.625496786425801</v>
      </c>
      <c r="AV12">
        <v>0.330470621642455</v>
      </c>
      <c r="AW12">
        <v>3.8407327165451313</v>
      </c>
      <c r="AX12">
        <v>0.57827801722223726</v>
      </c>
      <c r="AY12">
        <v>7.2591903092708918</v>
      </c>
      <c r="AZ12">
        <v>0.40309040262209267</v>
      </c>
      <c r="BA12">
        <v>4.4770028289236583</v>
      </c>
      <c r="BB12">
        <v>0.52984995584830541</v>
      </c>
      <c r="BC12">
        <v>9.2465742030265652</v>
      </c>
      <c r="BD12">
        <v>0.27807394275975866</v>
      </c>
      <c r="BE12">
        <v>1.6042879985429739</v>
      </c>
      <c r="BF12">
        <v>0.67684195227049249</v>
      </c>
      <c r="BG12">
        <v>9.8732974888712359</v>
      </c>
      <c r="BH12">
        <v>0.28883645185998374</v>
      </c>
      <c r="BI12">
        <v>9.8396462809376573</v>
      </c>
      <c r="BJ12">
        <v>0.25890094927310164</v>
      </c>
      <c r="BK12">
        <v>12.468535394897284</v>
      </c>
      <c r="BL12">
        <v>0.14102654661595571</v>
      </c>
      <c r="BM12">
        <v>12.963697577631313</v>
      </c>
      <c r="BN12">
        <v>0.12790801849975861</v>
      </c>
      <c r="BO12">
        <v>11.556743976080316</v>
      </c>
      <c r="BP12">
        <v>0.2003016664166635</v>
      </c>
      <c r="BQ12">
        <v>3.5722464134219822</v>
      </c>
      <c r="BR12">
        <v>0.56889270520421309</v>
      </c>
      <c r="BS12">
        <v>7.2050269587058828</v>
      </c>
      <c r="BT12">
        <v>0.42086444433439574</v>
      </c>
      <c r="BU12">
        <v>12.86406802346662</v>
      </c>
      <c r="BV12">
        <v>0.11436638373162333</v>
      </c>
      <c r="BW12">
        <v>11.187264447343944</v>
      </c>
      <c r="BX12">
        <v>0.25105177237142767</v>
      </c>
      <c r="BY12">
        <v>8.590982069488323</v>
      </c>
      <c r="BZ12">
        <v>0.38247740301224176</v>
      </c>
      <c r="CA12">
        <v>12.470045217992668</v>
      </c>
      <c r="CB12">
        <v>0.16150762734489857</v>
      </c>
      <c r="CC12">
        <v>11.12858646501112</v>
      </c>
      <c r="CD12">
        <v>0.21195327778926878</v>
      </c>
      <c r="CE12">
        <v>10.430028603140999</v>
      </c>
      <c r="CF12">
        <v>0.26407339012642628</v>
      </c>
      <c r="CG12">
        <v>4.0838280166177885</v>
      </c>
      <c r="CH12">
        <v>0.54085014367770845</v>
      </c>
      <c r="CI12">
        <v>12.305523559872828</v>
      </c>
      <c r="CJ12">
        <v>0.17052124673128957</v>
      </c>
      <c r="CK12">
        <v>12.20816404769899</v>
      </c>
      <c r="CL12">
        <v>0.16062450603994347</v>
      </c>
      <c r="CM12">
        <v>12.386269008501758</v>
      </c>
      <c r="CN12">
        <v>0.15759846433299424</v>
      </c>
      <c r="CO12">
        <v>5.2538776231675399</v>
      </c>
      <c r="CP12">
        <v>0.53842028561346167</v>
      </c>
      <c r="CQ12">
        <v>12.630730362378664</v>
      </c>
      <c r="CR12">
        <v>0.13969784857657611</v>
      </c>
      <c r="CS12">
        <v>13.360753353515427</v>
      </c>
      <c r="CT12">
        <v>0.12698964302686888</v>
      </c>
      <c r="CU12">
        <v>12.929022122952913</v>
      </c>
      <c r="CV12">
        <v>0.13636117936180348</v>
      </c>
      <c r="CW12">
        <v>12.636641042502808</v>
      </c>
      <c r="CX12">
        <v>0.14876294632558376</v>
      </c>
      <c r="CY12">
        <v>10.862355442225114</v>
      </c>
      <c r="CZ12">
        <v>0.25738828300079791</v>
      </c>
      <c r="DA12">
        <v>11.605475964299639</v>
      </c>
      <c r="DB12">
        <v>0.24307200749633065</v>
      </c>
      <c r="DC12">
        <v>12.414285571863966</v>
      </c>
      <c r="DD12">
        <v>0.1935717593108702</v>
      </c>
      <c r="DE12">
        <v>11.185632260921247</v>
      </c>
      <c r="DF12">
        <v>0.27381333942631614</v>
      </c>
      <c r="DG12">
        <v>11.377588057683694</v>
      </c>
      <c r="DH12">
        <v>0.22766898508503516</v>
      </c>
      <c r="DI12">
        <v>10.637592547662615</v>
      </c>
      <c r="DJ12">
        <v>0.26689810176114664</v>
      </c>
      <c r="DK12">
        <v>12.076401606544593</v>
      </c>
      <c r="DL12">
        <v>0.18697012046564013</v>
      </c>
      <c r="DM12">
        <v>12.546521066807127</v>
      </c>
      <c r="DN12">
        <v>0.14982723181901547</v>
      </c>
      <c r="DO12">
        <v>12.7436311565152</v>
      </c>
      <c r="DP12">
        <v>0.13221109734705477</v>
      </c>
      <c r="DQ12">
        <v>11.065396200738299</v>
      </c>
      <c r="DR12">
        <v>0.26289647159834617</v>
      </c>
      <c r="DS12">
        <v>10.754597812947106</v>
      </c>
      <c r="DT12">
        <v>0.27357889857605383</v>
      </c>
      <c r="DU12">
        <v>12.383085065102923</v>
      </c>
      <c r="DV12">
        <v>0.20274422191078295</v>
      </c>
      <c r="DW12">
        <v>3.1222721525201291</v>
      </c>
      <c r="DX12">
        <v>0.62921929795217257</v>
      </c>
      <c r="DY12">
        <v>12.724484487487256</v>
      </c>
      <c r="DZ12">
        <v>0.15274977110895352</v>
      </c>
      <c r="EA12">
        <v>13.0160349741533</v>
      </c>
      <c r="EB12">
        <v>0.18486712121257329</v>
      </c>
    </row>
    <row r="13" spans="1:134">
      <c r="A13" s="67" t="s">
        <v>919</v>
      </c>
      <c r="B13" s="69" t="b">
        <v>1</v>
      </c>
      <c r="C13">
        <v>3.9669050886370054</v>
      </c>
      <c r="D13">
        <v>0.55478669548662929</v>
      </c>
      <c r="E13">
        <v>15.609484272921611</v>
      </c>
      <c r="F13">
        <v>5.4751001500290622E-2</v>
      </c>
      <c r="G13">
        <v>4.8836151579493077</v>
      </c>
      <c r="H13">
        <v>8.0247325587698939E-2</v>
      </c>
      <c r="I13">
        <v>2.7466759856069638</v>
      </c>
      <c r="J13">
        <v>0.12327007591223059</v>
      </c>
      <c r="K13">
        <v>1.8366310093078946</v>
      </c>
      <c r="L13">
        <v>0.19741354643403855</v>
      </c>
      <c r="M13">
        <v>1.3349731064130059</v>
      </c>
      <c r="N13">
        <v>0.3268253709945475</v>
      </c>
      <c r="O13">
        <v>1.0210043592842897</v>
      </c>
      <c r="P13">
        <v>0.56074451284093196</v>
      </c>
      <c r="Q13">
        <v>1.5549352679041255</v>
      </c>
      <c r="R13">
        <v>0.25261735790997958</v>
      </c>
      <c r="S13">
        <v>1.5549352679041255</v>
      </c>
      <c r="T13">
        <v>0.25117762519551529</v>
      </c>
      <c r="Y13">
        <v>12.222814826471444</v>
      </c>
      <c r="Z13">
        <v>0.14350519905407716</v>
      </c>
      <c r="AA13">
        <v>13.06086965038744</v>
      </c>
      <c r="AB13">
        <v>0.12322915842086542</v>
      </c>
      <c r="AC13">
        <v>13.04884280147412</v>
      </c>
      <c r="AD13">
        <v>0.11616686397185827</v>
      </c>
      <c r="AE13">
        <v>12.551817791875211</v>
      </c>
      <c r="AF13">
        <v>0.12661852083937597</v>
      </c>
      <c r="AG13">
        <v>12.148589450689936</v>
      </c>
      <c r="AH13">
        <v>0.13626850563333057</v>
      </c>
      <c r="AI13">
        <v>9.7720305239199181</v>
      </c>
      <c r="AJ13">
        <v>0.25463974389037003</v>
      </c>
      <c r="AK13">
        <v>11.94814877286495</v>
      </c>
      <c r="AL13">
        <v>0.15420012361859955</v>
      </c>
      <c r="AM13">
        <v>12.096430252031672</v>
      </c>
      <c r="AN13">
        <v>0.14431910336445428</v>
      </c>
      <c r="AO13">
        <v>11.882349225924232</v>
      </c>
      <c r="AP13">
        <v>0.14764685501100167</v>
      </c>
      <c r="AQ13">
        <v>12.094024699959013</v>
      </c>
      <c r="AR13">
        <v>0.14713879706827027</v>
      </c>
      <c r="AS13">
        <v>11.286913167633994</v>
      </c>
      <c r="AT13">
        <v>0.19532913574109578</v>
      </c>
      <c r="AU13">
        <v>8.5697549382436566</v>
      </c>
      <c r="AV13">
        <v>0.32751108884351288</v>
      </c>
      <c r="AW13">
        <v>3.806318119425844</v>
      </c>
      <c r="AX13">
        <v>0.57476442245645043</v>
      </c>
      <c r="AY13">
        <v>7.2378426553412103</v>
      </c>
      <c r="AZ13">
        <v>0.40215692504301548</v>
      </c>
      <c r="BA13">
        <v>4.4609818730500477</v>
      </c>
      <c r="BB13">
        <v>0.52829359904436801</v>
      </c>
      <c r="BC13">
        <v>9.1825574292767023</v>
      </c>
      <c r="BD13">
        <v>0.27629545338061035</v>
      </c>
      <c r="BE13">
        <v>1.5916787233054803</v>
      </c>
      <c r="BF13">
        <v>0.67387796064884931</v>
      </c>
      <c r="BG13">
        <v>9.8117079266425566</v>
      </c>
      <c r="BH13">
        <v>0.28560374882761724</v>
      </c>
      <c r="BI13">
        <v>9.8070187858222369</v>
      </c>
      <c r="BJ13">
        <v>0.25766449758279303</v>
      </c>
      <c r="BK13">
        <v>12.43082396671123</v>
      </c>
      <c r="BL13">
        <v>0.14048593348848276</v>
      </c>
      <c r="BM13">
        <v>12.923939020629504</v>
      </c>
      <c r="BN13">
        <v>0.1275554437297271</v>
      </c>
      <c r="BO13">
        <v>11.503731766698149</v>
      </c>
      <c r="BP13">
        <v>0.19835192167358714</v>
      </c>
      <c r="BQ13">
        <v>3.562149089457098</v>
      </c>
      <c r="BR13">
        <v>0.56741883189428211</v>
      </c>
      <c r="BS13">
        <v>7.1599612604292657</v>
      </c>
      <c r="BT13">
        <v>0.41779856142935079</v>
      </c>
      <c r="BU13">
        <v>12.814875657749894</v>
      </c>
      <c r="BV13">
        <v>0.11377254951968754</v>
      </c>
      <c r="BW13">
        <v>11.123916011455423</v>
      </c>
      <c r="BX13">
        <v>0.24967109704788423</v>
      </c>
      <c r="BY13">
        <v>8.5543154460904809</v>
      </c>
      <c r="BZ13">
        <v>0.37971634001315552</v>
      </c>
      <c r="CA13">
        <v>12.412506244305035</v>
      </c>
      <c r="CB13">
        <v>0.16059400569066812</v>
      </c>
      <c r="CC13">
        <v>11.088077435252419</v>
      </c>
      <c r="CD13">
        <v>0.21080907201412508</v>
      </c>
      <c r="CE13">
        <v>10.387157714443415</v>
      </c>
      <c r="CF13">
        <v>0.26256374966732765</v>
      </c>
      <c r="CG13">
        <v>4.0601945647422104</v>
      </c>
      <c r="CH13">
        <v>0.53800936611502681</v>
      </c>
      <c r="CI13">
        <v>12.260137482159346</v>
      </c>
      <c r="CJ13">
        <v>0.16942128788725702</v>
      </c>
      <c r="CK13">
        <v>12.16486428630853</v>
      </c>
      <c r="CL13">
        <v>0.15999324015708258</v>
      </c>
      <c r="CM13">
        <v>12.333212799061526</v>
      </c>
      <c r="CN13">
        <v>0.15677063888123405</v>
      </c>
      <c r="CO13">
        <v>5.1966959723158705</v>
      </c>
      <c r="CP13">
        <v>0.53462339114977275</v>
      </c>
      <c r="CQ13">
        <v>12.596462046651212</v>
      </c>
      <c r="CR13">
        <v>0.13918821600117615</v>
      </c>
      <c r="CS13">
        <v>13.312857189162475</v>
      </c>
      <c r="CT13">
        <v>0.12647652708178087</v>
      </c>
      <c r="CU13">
        <v>12.885676572138772</v>
      </c>
      <c r="CV13">
        <v>0.1356076630826541</v>
      </c>
      <c r="CW13">
        <v>12.592088729434742</v>
      </c>
      <c r="CX13">
        <v>0.14814986464355193</v>
      </c>
      <c r="CY13">
        <v>10.819812462918515</v>
      </c>
      <c r="CZ13">
        <v>0.25514113502538383</v>
      </c>
      <c r="DA13">
        <v>11.555156248257795</v>
      </c>
      <c r="DB13">
        <v>0.24036383204924369</v>
      </c>
      <c r="DC13">
        <v>12.368560472489481</v>
      </c>
      <c r="DD13">
        <v>0.19216687405687038</v>
      </c>
      <c r="DE13">
        <v>11.13341604684453</v>
      </c>
      <c r="DF13">
        <v>0.27086164764132092</v>
      </c>
      <c r="DG13">
        <v>11.338578074528662</v>
      </c>
      <c r="DH13">
        <v>0.22691483582617891</v>
      </c>
      <c r="DI13">
        <v>10.595258296014787</v>
      </c>
      <c r="DJ13">
        <v>0.26587482846330374</v>
      </c>
      <c r="DK13">
        <v>12.029652278800922</v>
      </c>
      <c r="DL13">
        <v>0.18578943419495719</v>
      </c>
      <c r="DM13">
        <v>12.500513243882976</v>
      </c>
      <c r="DN13">
        <v>0.14910933448962518</v>
      </c>
      <c r="DO13">
        <v>12.69560103286693</v>
      </c>
      <c r="DP13">
        <v>0.1315925748453031</v>
      </c>
      <c r="DQ13">
        <v>10.996284529734712</v>
      </c>
      <c r="DR13">
        <v>0.26092178918328146</v>
      </c>
      <c r="DS13">
        <v>10.664327333174974</v>
      </c>
      <c r="DT13">
        <v>0.27241205983597533</v>
      </c>
      <c r="DU13">
        <v>12.237890610504435</v>
      </c>
      <c r="DV13">
        <v>0.20058032909450121</v>
      </c>
      <c r="DW13">
        <v>3.0681488727241861</v>
      </c>
      <c r="DX13">
        <v>0.62301464401625317</v>
      </c>
      <c r="DY13">
        <v>12.627531271351899</v>
      </c>
      <c r="DZ13">
        <v>0.1517874878145713</v>
      </c>
      <c r="EA13">
        <v>12.823629311962243</v>
      </c>
      <c r="EB13">
        <v>0.18316341428608302</v>
      </c>
    </row>
    <row r="14" spans="1:134">
      <c r="A14" s="67" t="s">
        <v>920</v>
      </c>
      <c r="B14" s="69" t="b">
        <v>0</v>
      </c>
      <c r="C14">
        <v>7.337456055796074</v>
      </c>
      <c r="D14">
        <v>0.39684932372574228</v>
      </c>
      <c r="E14">
        <v>15.606287218508756</v>
      </c>
      <c r="F14">
        <v>5.4726106930731044E-2</v>
      </c>
      <c r="G14">
        <v>4.8825526522032856</v>
      </c>
      <c r="H14">
        <v>8.0201616979290874E-2</v>
      </c>
      <c r="I14">
        <v>2.7460441087599192</v>
      </c>
      <c r="J14">
        <v>0.12318317456746061</v>
      </c>
      <c r="K14">
        <v>1.8361957264485131</v>
      </c>
      <c r="L14">
        <v>0.19724147261122921</v>
      </c>
      <c r="M14">
        <v>1.3347940675100414</v>
      </c>
      <c r="N14">
        <v>0.32642532054002216</v>
      </c>
      <c r="O14">
        <v>1.0206697710752901</v>
      </c>
      <c r="P14">
        <v>0.56025809656097114</v>
      </c>
      <c r="Q14">
        <v>1.6620075248152879</v>
      </c>
      <c r="R14">
        <v>0.22779374030410438</v>
      </c>
      <c r="S14">
        <v>1.6620075248152879</v>
      </c>
      <c r="T14">
        <v>0.22655249646900669</v>
      </c>
      <c r="Y14">
        <v>12.190212620188204</v>
      </c>
      <c r="Z14">
        <v>0.14275116864973497</v>
      </c>
      <c r="AA14">
        <v>13.032083691679421</v>
      </c>
      <c r="AB14">
        <v>0.12278159777915158</v>
      </c>
      <c r="AC14">
        <v>13.021718842039865</v>
      </c>
      <c r="AD14">
        <v>0.11566708833558821</v>
      </c>
      <c r="AE14">
        <v>12.520645294311654</v>
      </c>
      <c r="AF14">
        <v>0.12610573042031839</v>
      </c>
      <c r="AG14">
        <v>12.113383069272164</v>
      </c>
      <c r="AH14">
        <v>0.13539204862716234</v>
      </c>
      <c r="AI14">
        <v>9.7429126427672905</v>
      </c>
      <c r="AJ14">
        <v>0.25298083323981058</v>
      </c>
      <c r="AK14">
        <v>11.91302861370373</v>
      </c>
      <c r="AL14">
        <v>0.15318346104134034</v>
      </c>
      <c r="AM14">
        <v>12.060498844699588</v>
      </c>
      <c r="AN14">
        <v>0.14323916345899104</v>
      </c>
      <c r="AO14">
        <v>11.842518401930201</v>
      </c>
      <c r="AP14">
        <v>0.1465783992810748</v>
      </c>
      <c r="AQ14">
        <v>12.06468533111495</v>
      </c>
      <c r="AR14">
        <v>0.14642419290557368</v>
      </c>
      <c r="AS14">
        <v>11.255010608750119</v>
      </c>
      <c r="AT14">
        <v>0.19379710547934698</v>
      </c>
      <c r="AU14">
        <v>8.5240087856789817</v>
      </c>
      <c r="AV14">
        <v>0.32390488769390863</v>
      </c>
      <c r="AW14">
        <v>3.7780747894751321</v>
      </c>
      <c r="AX14">
        <v>0.57048309484685178</v>
      </c>
      <c r="AY14">
        <v>7.2203230885271701</v>
      </c>
      <c r="AZ14">
        <v>0.40101947932185256</v>
      </c>
      <c r="BA14">
        <v>4.4478338143557741</v>
      </c>
      <c r="BB14">
        <v>0.52639717279169729</v>
      </c>
      <c r="BC14">
        <v>9.1300202208029138</v>
      </c>
      <c r="BD14">
        <v>0.27412835780189732</v>
      </c>
      <c r="BE14">
        <v>1.5813305585503483</v>
      </c>
      <c r="BF14">
        <v>0.67026632640806372</v>
      </c>
      <c r="BG14">
        <v>9.7611626791850554</v>
      </c>
      <c r="BH14">
        <v>0.28166468878549966</v>
      </c>
      <c r="BI14">
        <v>9.7802420925831477</v>
      </c>
      <c r="BJ14">
        <v>0.25615787683893276</v>
      </c>
      <c r="BK14">
        <v>12.399874997427077</v>
      </c>
      <c r="BL14">
        <v>0.13982719448667785</v>
      </c>
      <c r="BM14">
        <v>12.891310016144168</v>
      </c>
      <c r="BN14">
        <v>0.12712583012941031</v>
      </c>
      <c r="BO14">
        <v>11.460225770803238</v>
      </c>
      <c r="BP14">
        <v>0.19597615083015202</v>
      </c>
      <c r="BQ14">
        <v>3.5538624298349917</v>
      </c>
      <c r="BR14">
        <v>0.56562291206986115</v>
      </c>
      <c r="BS14">
        <v>7.1229767976597618</v>
      </c>
      <c r="BT14">
        <v>0.41406277230051358</v>
      </c>
      <c r="BU14">
        <v>12.774504526535489</v>
      </c>
      <c r="BV14">
        <v>0.11304896043882905</v>
      </c>
      <c r="BW14">
        <v>11.071927293689544</v>
      </c>
      <c r="BX14">
        <v>0.24798873929845422</v>
      </c>
      <c r="BY14">
        <v>8.5242239259365693</v>
      </c>
      <c r="BZ14">
        <v>0.37635197501439849</v>
      </c>
      <c r="CA14">
        <v>12.365285228953548</v>
      </c>
      <c r="CB14">
        <v>0.15948075448393476</v>
      </c>
      <c r="CC14">
        <v>11.054832533692407</v>
      </c>
      <c r="CD14">
        <v>0.20941485324311437</v>
      </c>
      <c r="CE14">
        <v>10.351974485345332</v>
      </c>
      <c r="CF14">
        <v>0.26072424744554573</v>
      </c>
      <c r="CG14">
        <v>4.0407990920338532</v>
      </c>
      <c r="CH14">
        <v>0.534547868639488</v>
      </c>
      <c r="CI14">
        <v>12.222890090780989</v>
      </c>
      <c r="CJ14">
        <v>0.1680809841578017</v>
      </c>
      <c r="CK14">
        <v>12.129329090487438</v>
      </c>
      <c r="CL14">
        <v>0.15922404045323318</v>
      </c>
      <c r="CM14">
        <v>12.289670693252164</v>
      </c>
      <c r="CN14">
        <v>0.15576193064969279</v>
      </c>
      <c r="CO14">
        <v>5.1497682042373354</v>
      </c>
      <c r="CP14">
        <v>0.52999686185948236</v>
      </c>
      <c r="CQ14">
        <v>12.56833876673627</v>
      </c>
      <c r="CR14">
        <v>0.13856722691129683</v>
      </c>
      <c r="CS14">
        <v>13.273549822915964</v>
      </c>
      <c r="CT14">
        <v>0.12585129349365573</v>
      </c>
      <c r="CU14">
        <v>12.850103797908821</v>
      </c>
      <c r="CV14">
        <v>0.13468950083992265</v>
      </c>
      <c r="CW14">
        <v>12.555525591017423</v>
      </c>
      <c r="CX14">
        <v>0.14740282245252276</v>
      </c>
      <c r="CY14">
        <v>10.784898342102926</v>
      </c>
      <c r="CZ14">
        <v>0.25240297729482392</v>
      </c>
      <c r="DA14">
        <v>11.513859924541732</v>
      </c>
      <c r="DB14">
        <v>0.23706391071905744</v>
      </c>
      <c r="DC14">
        <v>12.33103485322431</v>
      </c>
      <c r="DD14">
        <v>0.19045501642182502</v>
      </c>
      <c r="DE14">
        <v>11.090563307414399</v>
      </c>
      <c r="DF14">
        <v>0.26726500079485516</v>
      </c>
      <c r="DG14">
        <v>11.306563408722743</v>
      </c>
      <c r="DH14">
        <v>0.22599590229544303</v>
      </c>
      <c r="DI14">
        <v>10.560515473561811</v>
      </c>
      <c r="DJ14">
        <v>0.26462796634224212</v>
      </c>
      <c r="DK14">
        <v>11.991286097036195</v>
      </c>
      <c r="DL14">
        <v>0.18435076381151674</v>
      </c>
      <c r="DM14">
        <v>12.462755599396925</v>
      </c>
      <c r="DN14">
        <v>0.14823457406275289</v>
      </c>
      <c r="DO14">
        <v>12.656183729067919</v>
      </c>
      <c r="DP14">
        <v>0.13083890299626319</v>
      </c>
      <c r="DQ14">
        <v>10.939566047143343</v>
      </c>
      <c r="DR14">
        <v>0.25851563169860858</v>
      </c>
      <c r="DS14">
        <v>10.590244264988058</v>
      </c>
      <c r="DT14">
        <v>0.27099026271739701</v>
      </c>
      <c r="DU14">
        <v>12.118732601069519</v>
      </c>
      <c r="DV14">
        <v>0.19794361806886743</v>
      </c>
      <c r="DW14">
        <v>3.0237310449055701</v>
      </c>
      <c r="DX14">
        <v>0.61545425132028209</v>
      </c>
      <c r="DY14">
        <v>12.547963823166983</v>
      </c>
      <c r="DZ14">
        <v>0.15061494222775218</v>
      </c>
      <c r="EA14">
        <v>12.665726065766696</v>
      </c>
      <c r="EB14">
        <v>0.18108744138958593</v>
      </c>
    </row>
    <row r="15" spans="1:134">
      <c r="A15" s="67" t="s">
        <v>921</v>
      </c>
      <c r="B15" s="69" t="b">
        <v>1</v>
      </c>
      <c r="C15">
        <v>4.5357395910814757</v>
      </c>
      <c r="D15">
        <v>0.51944440801088687</v>
      </c>
      <c r="E15">
        <v>15.603663482843027</v>
      </c>
      <c r="F15">
        <v>5.4700226669999984E-2</v>
      </c>
      <c r="G15">
        <v>4.881680860798828</v>
      </c>
      <c r="H15">
        <v>8.0152860475013632E-2</v>
      </c>
      <c r="I15">
        <v>2.7455265889781493</v>
      </c>
      <c r="J15">
        <v>0.12308872094951595</v>
      </c>
      <c r="K15">
        <v>1.8358441268950365</v>
      </c>
      <c r="L15">
        <v>0.19705317070127856</v>
      </c>
      <c r="M15">
        <v>1.3346985714984934</v>
      </c>
      <c r="N15">
        <v>0.32602219529161802</v>
      </c>
      <c r="O15">
        <v>1.0203684907276114</v>
      </c>
      <c r="P15">
        <v>0.55965168937304466</v>
      </c>
      <c r="Q15">
        <v>1.7815940073652561</v>
      </c>
      <c r="R15">
        <v>0.20570151158687033</v>
      </c>
      <c r="S15">
        <v>1.7815940073652561</v>
      </c>
      <c r="T15">
        <v>0.20463144946555659</v>
      </c>
      <c r="Y15">
        <v>12.165986995423735</v>
      </c>
      <c r="Z15">
        <v>0.14189090156710796</v>
      </c>
      <c r="AA15">
        <v>13.010693794686333</v>
      </c>
      <c r="AB15">
        <v>0.1222709795264543</v>
      </c>
      <c r="AC15">
        <v>13.001563921919669</v>
      </c>
      <c r="AD15">
        <v>0.11509689842533229</v>
      </c>
      <c r="AE15">
        <v>12.497482038966748</v>
      </c>
      <c r="AF15">
        <v>0.12552069205149213</v>
      </c>
      <c r="AG15">
        <v>12.08722236781129</v>
      </c>
      <c r="AH15">
        <v>0.13439210604208565</v>
      </c>
      <c r="AI15">
        <v>9.7212761051473624</v>
      </c>
      <c r="AJ15">
        <v>0.25108819573145874</v>
      </c>
      <c r="AK15">
        <v>11.886931981159401</v>
      </c>
      <c r="AL15">
        <v>0.15202355907410089</v>
      </c>
      <c r="AM15">
        <v>12.033799400382108</v>
      </c>
      <c r="AN15">
        <v>0.14200706890877748</v>
      </c>
      <c r="AO15">
        <v>11.812921429634645</v>
      </c>
      <c r="AP15">
        <v>0.14535940693221558</v>
      </c>
      <c r="AQ15">
        <v>12.04288421329281</v>
      </c>
      <c r="AR15">
        <v>0.14560890689756129</v>
      </c>
      <c r="AS15">
        <v>11.231304868904395</v>
      </c>
      <c r="AT15">
        <v>0.19204922476236083</v>
      </c>
      <c r="AU15">
        <v>8.4900163277200953</v>
      </c>
      <c r="AV15">
        <v>0.31979060248144064</v>
      </c>
      <c r="AW15">
        <v>3.757088102023959</v>
      </c>
      <c r="AX15">
        <v>0.56559856341248205</v>
      </c>
      <c r="AY15">
        <v>7.2073048759563489</v>
      </c>
      <c r="AZ15">
        <v>0.39972177685978133</v>
      </c>
      <c r="BA15">
        <v>4.4380639253629415</v>
      </c>
      <c r="BB15">
        <v>0.52423355568765551</v>
      </c>
      <c r="BC15">
        <v>9.0909815530636404</v>
      </c>
      <c r="BD15">
        <v>0.27165593629138834</v>
      </c>
      <c r="BE15">
        <v>1.5736411784457998</v>
      </c>
      <c r="BF15">
        <v>0.6661458426265815</v>
      </c>
      <c r="BG15">
        <v>9.7236041720124273</v>
      </c>
      <c r="BH15">
        <v>0.27717064760199928</v>
      </c>
      <c r="BI15">
        <v>9.7603452145250209</v>
      </c>
      <c r="BJ15">
        <v>0.2544389856317848</v>
      </c>
      <c r="BK15">
        <v>12.376877838578034</v>
      </c>
      <c r="BL15">
        <v>0.13907564458095523</v>
      </c>
      <c r="BM15">
        <v>12.867064478519119</v>
      </c>
      <c r="BN15">
        <v>0.12663568750853837</v>
      </c>
      <c r="BO15">
        <v>11.427897899419378</v>
      </c>
      <c r="BP15">
        <v>0.19326565342752364</v>
      </c>
      <c r="BQ15">
        <v>3.5477048862377281</v>
      </c>
      <c r="BR15">
        <v>0.56357396192263942</v>
      </c>
      <c r="BS15">
        <v>7.0954948625604777</v>
      </c>
      <c r="BT15">
        <v>0.40980064122905069</v>
      </c>
      <c r="BU15">
        <v>12.744506069755586</v>
      </c>
      <c r="BV15">
        <v>0.11222342361163178</v>
      </c>
      <c r="BW15">
        <v>11.033296191314443</v>
      </c>
      <c r="BX15">
        <v>0.24606935118797116</v>
      </c>
      <c r="BY15">
        <v>8.5018639092705843</v>
      </c>
      <c r="BZ15">
        <v>0.37251359867611517</v>
      </c>
      <c r="CA15">
        <v>12.330196849076311</v>
      </c>
      <c r="CB15">
        <v>0.15821065534425485</v>
      </c>
      <c r="CC15">
        <v>11.03012934325408</v>
      </c>
      <c r="CD15">
        <v>0.20782420052171968</v>
      </c>
      <c r="CE15">
        <v>10.325830987610006</v>
      </c>
      <c r="CF15">
        <v>0.25862557449985885</v>
      </c>
      <c r="CG15">
        <v>4.0263869556317937</v>
      </c>
      <c r="CH15">
        <v>0.53059867465784682</v>
      </c>
      <c r="CI15">
        <v>12.195212782099853</v>
      </c>
      <c r="CJ15">
        <v>0.16655184266359555</v>
      </c>
      <c r="CK15">
        <v>12.102924057882751</v>
      </c>
      <c r="CL15">
        <v>0.15834646684164205</v>
      </c>
      <c r="CM15">
        <v>12.257315989781231</v>
      </c>
      <c r="CN15">
        <v>0.15461110373001852</v>
      </c>
      <c r="CO15">
        <v>5.1148977267417983</v>
      </c>
      <c r="CP15">
        <v>0.5247184926686288</v>
      </c>
      <c r="CQ15">
        <v>12.547441284509254</v>
      </c>
      <c r="CR15">
        <v>0.1378587455694075</v>
      </c>
      <c r="CS15">
        <v>13.24434181481692</v>
      </c>
      <c r="CT15">
        <v>0.12513796963865004</v>
      </c>
      <c r="CU15">
        <v>12.823670842027273</v>
      </c>
      <c r="CV15">
        <v>0.133641977093686</v>
      </c>
      <c r="CW15">
        <v>12.528356728155384</v>
      </c>
      <c r="CX15">
        <v>0.1465505281649514</v>
      </c>
      <c r="CY15">
        <v>10.758954809861226</v>
      </c>
      <c r="CZ15">
        <v>0.24927903567512702</v>
      </c>
      <c r="DA15">
        <v>11.483173987712615</v>
      </c>
      <c r="DB15">
        <v>0.23329905763187372</v>
      </c>
      <c r="DC15">
        <v>12.303150802572201</v>
      </c>
      <c r="DD15">
        <v>0.18850197213462813</v>
      </c>
      <c r="DE15">
        <v>11.058720849375062</v>
      </c>
      <c r="DF15">
        <v>0.26316161600820581</v>
      </c>
      <c r="DG15">
        <v>11.282774365918829</v>
      </c>
      <c r="DH15">
        <v>0.22494749859306981</v>
      </c>
      <c r="DI15">
        <v>10.534699227486554</v>
      </c>
      <c r="DJ15">
        <v>0.26320543161002591</v>
      </c>
      <c r="DK15">
        <v>11.962777452099624</v>
      </c>
      <c r="DL15">
        <v>0.18270939661133873</v>
      </c>
      <c r="DM15">
        <v>12.43469913845184</v>
      </c>
      <c r="DN15">
        <v>0.14723656709103206</v>
      </c>
      <c r="DO15">
        <v>12.626894029997681</v>
      </c>
      <c r="DP15">
        <v>0.12997904498642959</v>
      </c>
      <c r="DQ15">
        <v>10.897420412442083</v>
      </c>
      <c r="DR15">
        <v>0.25577046642707474</v>
      </c>
      <c r="DS15">
        <v>10.535195579150519</v>
      </c>
      <c r="DT15">
        <v>0.26936814608623288</v>
      </c>
      <c r="DU15">
        <v>12.03019021227618</v>
      </c>
      <c r="DV15">
        <v>0.19493541615991208</v>
      </c>
      <c r="DW15">
        <v>2.9907256212775462</v>
      </c>
      <c r="DX15">
        <v>0.6068286615156484</v>
      </c>
      <c r="DY15">
        <v>12.488839875344318</v>
      </c>
      <c r="DZ15">
        <v>0.14927719461782643</v>
      </c>
      <c r="EA15">
        <v>12.548393368764799</v>
      </c>
      <c r="EB15">
        <v>0.17871898099727548</v>
      </c>
    </row>
    <row r="16" spans="1:134">
      <c r="A16" s="67" t="s">
        <v>922</v>
      </c>
      <c r="B16" s="69">
        <v>1</v>
      </c>
      <c r="C16">
        <v>9.4812754308134881</v>
      </c>
      <c r="D16">
        <v>0.26618325274173088</v>
      </c>
      <c r="E16">
        <v>15.601713894614653</v>
      </c>
      <c r="F16">
        <v>5.4674355282003526E-2</v>
      </c>
      <c r="G16">
        <v>4.8810332861907018</v>
      </c>
      <c r="H16">
        <v>8.0102929759983649E-2</v>
      </c>
      <c r="I16">
        <v>2.7451433142566399</v>
      </c>
      <c r="J16">
        <v>0.12299034485796401</v>
      </c>
      <c r="K16">
        <v>1.8355897224211255</v>
      </c>
      <c r="L16">
        <v>0.19685587704098512</v>
      </c>
      <c r="M16">
        <v>1.334690288236531</v>
      </c>
      <c r="N16">
        <v>0.32563148712655604</v>
      </c>
      <c r="O16">
        <v>1.0201120962760546</v>
      </c>
      <c r="P16">
        <v>0.55894859516530759</v>
      </c>
      <c r="Q16">
        <v>1.9159782628681576</v>
      </c>
      <c r="R16">
        <v>0.18602644459543469</v>
      </c>
      <c r="S16">
        <v>1.9159782628681576</v>
      </c>
      <c r="T16">
        <v>0.18510400591644205</v>
      </c>
      <c r="Y16">
        <v>12.151068929351849</v>
      </c>
      <c r="Z16">
        <v>0.1409574573877381</v>
      </c>
      <c r="AA16">
        <v>12.997521961154025</v>
      </c>
      <c r="AB16">
        <v>0.12171692643586668</v>
      </c>
      <c r="AC16">
        <v>12.989152583390737</v>
      </c>
      <c r="AD16">
        <v>0.11447820631957545</v>
      </c>
      <c r="AE16">
        <v>12.48321817675329</v>
      </c>
      <c r="AF16">
        <v>0.1248858884293179</v>
      </c>
      <c r="AG16">
        <v>12.071112687393363</v>
      </c>
      <c r="AH16">
        <v>0.13330710511087071</v>
      </c>
      <c r="AI16">
        <v>9.707952391066959</v>
      </c>
      <c r="AJ16">
        <v>0.24903456436335716</v>
      </c>
      <c r="AK16">
        <v>11.87086175418548</v>
      </c>
      <c r="AL16">
        <v>0.15076499209900168</v>
      </c>
      <c r="AM16">
        <v>12.017357963751135</v>
      </c>
      <c r="AN16">
        <v>0.14067016841641164</v>
      </c>
      <c r="AO16">
        <v>11.794695704084713</v>
      </c>
      <c r="AP16">
        <v>0.14403672315677193</v>
      </c>
      <c r="AQ16">
        <v>12.029459151224291</v>
      </c>
      <c r="AR16">
        <v>0.14472427002830332</v>
      </c>
      <c r="AS16">
        <v>11.216706946384763</v>
      </c>
      <c r="AT16">
        <v>0.1901526636658683</v>
      </c>
      <c r="AU16">
        <v>8.4690838754631681</v>
      </c>
      <c r="AV16">
        <v>0.31532634287950639</v>
      </c>
      <c r="AW16">
        <v>3.7441645637016037</v>
      </c>
      <c r="AX16">
        <v>0.56029853795708706</v>
      </c>
      <c r="AY16">
        <v>7.1992883002371464</v>
      </c>
      <c r="AZ16">
        <v>0.3983136876346593</v>
      </c>
      <c r="BA16">
        <v>4.4320476574265273</v>
      </c>
      <c r="BB16">
        <v>0.52188589432418053</v>
      </c>
      <c r="BC16">
        <v>9.0669416601669646</v>
      </c>
      <c r="BD16">
        <v>0.26897320262118229</v>
      </c>
      <c r="BE16">
        <v>1.5689060815569988</v>
      </c>
      <c r="BF16">
        <v>0.66167485718533092</v>
      </c>
      <c r="BG16">
        <v>9.70047575749226</v>
      </c>
      <c r="BH16">
        <v>0.27229432875951071</v>
      </c>
      <c r="BI16">
        <v>9.748092777513337</v>
      </c>
      <c r="BJ16">
        <v>0.25257387998647446</v>
      </c>
      <c r="BK16">
        <v>12.362716258081713</v>
      </c>
      <c r="BL16">
        <v>0.13826016541271779</v>
      </c>
      <c r="BM16">
        <v>12.852134150168233</v>
      </c>
      <c r="BN16">
        <v>0.12610385177315619</v>
      </c>
      <c r="BO16">
        <v>11.407990494514172</v>
      </c>
      <c r="BP16">
        <v>0.19032459236082058</v>
      </c>
      <c r="BQ16">
        <v>3.5439130896125604</v>
      </c>
      <c r="BR16">
        <v>0.56135072145770992</v>
      </c>
      <c r="BS16">
        <v>7.0785715704852334</v>
      </c>
      <c r="BT16">
        <v>0.40517595952180779</v>
      </c>
      <c r="BU16">
        <v>12.726033111280906</v>
      </c>
      <c r="BV16">
        <v>0.11132766395539855</v>
      </c>
      <c r="BW16">
        <v>11.00950727592982</v>
      </c>
      <c r="BX16">
        <v>0.24398669372511564</v>
      </c>
      <c r="BY16">
        <v>8.4880946789933596</v>
      </c>
      <c r="BZ16">
        <v>0.3683487176483996</v>
      </c>
      <c r="CA16">
        <v>12.308589531434217</v>
      </c>
      <c r="CB16">
        <v>0.15683251746928642</v>
      </c>
      <c r="CC16">
        <v>11.01491719369227</v>
      </c>
      <c r="CD16">
        <v>0.20609824174197588</v>
      </c>
      <c r="CE16">
        <v>10.309731901193965</v>
      </c>
      <c r="CF16">
        <v>0.25634838165462043</v>
      </c>
      <c r="CG16">
        <v>4.0175120058555427</v>
      </c>
      <c r="CH16">
        <v>0.52631354948008424</v>
      </c>
      <c r="CI16">
        <v>12.178169179566936</v>
      </c>
      <c r="CJ16">
        <v>0.16489262745470851</v>
      </c>
      <c r="CK16">
        <v>12.086663919089354</v>
      </c>
      <c r="CL16">
        <v>0.15739424398405366</v>
      </c>
      <c r="CM16">
        <v>12.23739206175839</v>
      </c>
      <c r="CN16">
        <v>0.15336238375534314</v>
      </c>
      <c r="CO16">
        <v>5.0934245927238226</v>
      </c>
      <c r="CP16">
        <v>0.51899112834507288</v>
      </c>
      <c r="CQ16">
        <v>12.534572678492708</v>
      </c>
      <c r="CR16">
        <v>0.13708999851615605</v>
      </c>
      <c r="CS16">
        <v>13.226355612236555</v>
      </c>
      <c r="CT16">
        <v>0.12436396815247509</v>
      </c>
      <c r="CU16">
        <v>12.807393508164887</v>
      </c>
      <c r="CV16">
        <v>0.13250534759405388</v>
      </c>
      <c r="CW16">
        <v>12.511626225011936</v>
      </c>
      <c r="CX16">
        <v>0.14562573497233708</v>
      </c>
      <c r="CY16">
        <v>10.742978861588163</v>
      </c>
      <c r="CZ16">
        <v>0.24588936149081145</v>
      </c>
      <c r="DA16">
        <v>11.464277681113915</v>
      </c>
      <c r="DB16">
        <v>0.22921395398047911</v>
      </c>
      <c r="DC16">
        <v>12.28597988896216</v>
      </c>
      <c r="DD16">
        <v>0.18638279559195681</v>
      </c>
      <c r="DE16">
        <v>11.039112360531513</v>
      </c>
      <c r="DF16">
        <v>0.25870918405751903</v>
      </c>
      <c r="DG16">
        <v>11.268125145690824</v>
      </c>
      <c r="DH16">
        <v>0.22380991428538988</v>
      </c>
      <c r="DI16">
        <v>10.518801661647775</v>
      </c>
      <c r="DJ16">
        <v>0.26166189147864738</v>
      </c>
      <c r="DK16">
        <v>11.945221915228293</v>
      </c>
      <c r="DL16">
        <v>0.18092840941543664</v>
      </c>
      <c r="DM16">
        <v>12.417422055107599</v>
      </c>
      <c r="DN16">
        <v>0.14615366642269711</v>
      </c>
      <c r="DO16">
        <v>12.608857522365632</v>
      </c>
      <c r="DP16">
        <v>0.12904604467690631</v>
      </c>
      <c r="DQ16">
        <v>10.871467258736956</v>
      </c>
      <c r="DR16">
        <v>0.25279178853055867</v>
      </c>
      <c r="DS16">
        <v>10.501296765787432</v>
      </c>
      <c r="DT16">
        <v>0.26760804697492507</v>
      </c>
      <c r="DU16">
        <v>11.975666078470603</v>
      </c>
      <c r="DV16">
        <v>0.19167132687997732</v>
      </c>
      <c r="DW16">
        <v>2.9704009817604842</v>
      </c>
      <c r="DX16">
        <v>0.59746935118125766</v>
      </c>
      <c r="DY16">
        <v>12.452431528041636</v>
      </c>
      <c r="DZ16">
        <v>0.14782565387522603</v>
      </c>
      <c r="EA16">
        <v>12.476140250701397</v>
      </c>
      <c r="EB16">
        <v>0.1761490517137802</v>
      </c>
    </row>
    <row r="17" spans="3:132">
      <c r="C17">
        <v>1.6505167009031794</v>
      </c>
      <c r="D17">
        <v>0.65702518754746186</v>
      </c>
      <c r="E17">
        <v>15.600513375405907</v>
      </c>
      <c r="F17">
        <v>5.4649486989673528E-2</v>
      </c>
      <c r="G17">
        <v>4.8806348143079328</v>
      </c>
      <c r="H17">
        <v>8.0053743643578035E-2</v>
      </c>
      <c r="I17">
        <v>2.7449090136279954</v>
      </c>
      <c r="J17">
        <v>0.12289182683083318</v>
      </c>
      <c r="K17">
        <v>1.8354422896480413</v>
      </c>
      <c r="L17">
        <v>0.19665717351507039</v>
      </c>
      <c r="M17">
        <v>1.3347695360452663</v>
      </c>
      <c r="N17">
        <v>0.32526821074050788</v>
      </c>
      <c r="O17">
        <v>1.0199104408156054</v>
      </c>
      <c r="P17">
        <v>0.55817583345386335</v>
      </c>
      <c r="Q17">
        <v>2.0680352153098269</v>
      </c>
      <c r="R17">
        <v>0.16849145066926555</v>
      </c>
      <c r="S17">
        <v>2.0680352153098269</v>
      </c>
      <c r="T17">
        <v>0.16769631246335148</v>
      </c>
      <c r="Y17">
        <v>12.146031714885542</v>
      </c>
      <c r="Z17">
        <v>0.13998670784795708</v>
      </c>
      <c r="AA17">
        <v>12.993074377258296</v>
      </c>
      <c r="AB17">
        <v>0.12114073045694349</v>
      </c>
      <c r="AC17">
        <v>12.984961787232379</v>
      </c>
      <c r="AD17">
        <v>0.11383478800897538</v>
      </c>
      <c r="AE17">
        <v>12.478401859896881</v>
      </c>
      <c r="AF17">
        <v>0.12422571470099388</v>
      </c>
      <c r="AG17">
        <v>12.065673114002431</v>
      </c>
      <c r="AH17">
        <v>0.13217874181082859</v>
      </c>
      <c r="AI17">
        <v>9.7034535233861661</v>
      </c>
      <c r="AJ17">
        <v>0.24689885903729225</v>
      </c>
      <c r="AK17">
        <v>11.865435502592291</v>
      </c>
      <c r="AL17">
        <v>0.14945612613908332</v>
      </c>
      <c r="AM17">
        <v>12.011806369995929</v>
      </c>
      <c r="AN17">
        <v>0.13927983831807275</v>
      </c>
      <c r="AO17">
        <v>11.788541629692183</v>
      </c>
      <c r="AP17">
        <v>0.14266117795046454</v>
      </c>
      <c r="AQ17">
        <v>12.024926062515824</v>
      </c>
      <c r="AR17">
        <v>0.14380427839657531</v>
      </c>
      <c r="AS17">
        <v>11.211777831167039</v>
      </c>
      <c r="AT17">
        <v>0.1881803059692039</v>
      </c>
      <c r="AU17">
        <v>8.4620158513093795</v>
      </c>
      <c r="AV17">
        <v>0.31068366788102253</v>
      </c>
      <c r="AW17">
        <v>3.7398008188381904</v>
      </c>
      <c r="AX17">
        <v>0.55478669548662929</v>
      </c>
      <c r="AY17">
        <v>7.1965814338787029</v>
      </c>
      <c r="AZ17">
        <v>0.39684932372574228</v>
      </c>
      <c r="BA17">
        <v>4.4300162123493667</v>
      </c>
      <c r="BB17">
        <v>0.51944440801088687</v>
      </c>
      <c r="BC17">
        <v>9.0588243817151799</v>
      </c>
      <c r="BD17">
        <v>0.26618325274173088</v>
      </c>
      <c r="BE17">
        <v>1.567307235001909</v>
      </c>
      <c r="BF17">
        <v>0.65702518754746186</v>
      </c>
      <c r="BG17">
        <v>9.6926662476239986</v>
      </c>
      <c r="BH17">
        <v>0.26722312645647972</v>
      </c>
      <c r="BI17">
        <v>9.7439556358312061</v>
      </c>
      <c r="BJ17">
        <v>0.25063423486698777</v>
      </c>
      <c r="BK17">
        <v>12.357934477534684</v>
      </c>
      <c r="BL17">
        <v>0.1374120953890749</v>
      </c>
      <c r="BM17">
        <v>12.847092795237009</v>
      </c>
      <c r="BN17">
        <v>0.12555076107231766</v>
      </c>
      <c r="BO17">
        <v>11.401268586493927</v>
      </c>
      <c r="BP17">
        <v>0.18726599095747021</v>
      </c>
      <c r="BQ17">
        <v>3.5426327565773299</v>
      </c>
      <c r="BR17">
        <v>0.55903862855933251</v>
      </c>
      <c r="BS17">
        <v>7.072857274057788</v>
      </c>
      <c r="BT17">
        <v>0.40036645110324282</v>
      </c>
      <c r="BU17">
        <v>12.719795556545877</v>
      </c>
      <c r="BV17">
        <v>0.11039610501137059</v>
      </c>
      <c r="BW17">
        <v>11.001474742212933</v>
      </c>
      <c r="BX17">
        <v>0.24182080226821742</v>
      </c>
      <c r="BY17">
        <v>8.4834453789025748</v>
      </c>
      <c r="BZ17">
        <v>0.36401738597345468</v>
      </c>
      <c r="CA17">
        <v>12.301293633126729</v>
      </c>
      <c r="CB17">
        <v>0.15539930192469595</v>
      </c>
      <c r="CC17">
        <v>11.009780679383569</v>
      </c>
      <c r="CD17">
        <v>0.20430330453185971</v>
      </c>
      <c r="CE17">
        <v>10.304295904959703</v>
      </c>
      <c r="CF17">
        <v>0.25398018015380852</v>
      </c>
      <c r="CG17">
        <v>4.0145153020478732</v>
      </c>
      <c r="CH17">
        <v>0.5218571680636559</v>
      </c>
      <c r="CI17">
        <v>12.172414259269418</v>
      </c>
      <c r="CJ17">
        <v>0.16316710124111949</v>
      </c>
      <c r="CK17">
        <v>12.081173542122286</v>
      </c>
      <c r="CL17">
        <v>0.15640396527087241</v>
      </c>
      <c r="CM17">
        <v>12.230664574564091</v>
      </c>
      <c r="CN17">
        <v>0.15206375833400318</v>
      </c>
      <c r="CO17">
        <v>5.0861740026814468</v>
      </c>
      <c r="CP17">
        <v>0.5130348682878263</v>
      </c>
      <c r="CQ17">
        <v>12.530227481999047</v>
      </c>
      <c r="CR17">
        <v>0.13629052833074487</v>
      </c>
      <c r="CS17">
        <v>13.220282414853248</v>
      </c>
      <c r="CT17">
        <v>0.12355903347817952</v>
      </c>
      <c r="CU17">
        <v>12.801897325133558</v>
      </c>
      <c r="CV17">
        <v>0.13132329237526805</v>
      </c>
      <c r="CW17">
        <v>12.505977025440309</v>
      </c>
      <c r="CX17">
        <v>0.14466398215844195</v>
      </c>
      <c r="CY17">
        <v>10.737584444016457</v>
      </c>
      <c r="CZ17">
        <v>0.24236421840061104</v>
      </c>
      <c r="DA17">
        <v>11.457897179211047</v>
      </c>
      <c r="DB17">
        <v>0.22496558800724417</v>
      </c>
      <c r="DC17">
        <v>12.28018198097466</v>
      </c>
      <c r="DD17">
        <v>0.18417892555989804</v>
      </c>
      <c r="DE17">
        <v>11.032491384113445</v>
      </c>
      <c r="DF17">
        <v>0.25407880940570715</v>
      </c>
      <c r="DG17">
        <v>11.263178709356714</v>
      </c>
      <c r="DH17">
        <v>0.22262686609938276</v>
      </c>
      <c r="DI17">
        <v>10.513433710585197</v>
      </c>
      <c r="DJ17">
        <v>0.26005666332972827</v>
      </c>
      <c r="DK17">
        <v>11.939294135858907</v>
      </c>
      <c r="DL17">
        <v>0.1790762445629599</v>
      </c>
      <c r="DM17">
        <v>12.411588297988018</v>
      </c>
      <c r="DN17">
        <v>0.1450274873231345</v>
      </c>
      <c r="DO17">
        <v>12.602767339045085</v>
      </c>
      <c r="DP17">
        <v>0.12807575674635571</v>
      </c>
      <c r="DQ17">
        <v>10.862703951170158</v>
      </c>
      <c r="DR17">
        <v>0.24969406693016161</v>
      </c>
      <c r="DS17">
        <v>10.489850537285669</v>
      </c>
      <c r="DT17">
        <v>0.26577760500524616</v>
      </c>
      <c r="DU17">
        <v>11.957255531537449</v>
      </c>
      <c r="DV17">
        <v>0.18827678734956865</v>
      </c>
      <c r="DW17">
        <v>2.9635381908528355</v>
      </c>
      <c r="DX17">
        <v>0.58773599336449889</v>
      </c>
      <c r="DY17">
        <v>12.440137933627742</v>
      </c>
      <c r="DZ17">
        <v>0.14631610189665567</v>
      </c>
      <c r="EA17">
        <v>12.451743358383649</v>
      </c>
      <c r="EB17">
        <v>0.17347641448023188</v>
      </c>
    </row>
    <row r="18" spans="3:132">
      <c r="C18">
        <v>10.099099962616821</v>
      </c>
      <c r="D18">
        <v>0.26722312645647972</v>
      </c>
      <c r="E18">
        <v>15.600108060496723</v>
      </c>
      <c r="F18">
        <v>5.4626577467537935E-2</v>
      </c>
      <c r="G18">
        <v>4.880500758201511</v>
      </c>
      <c r="H18">
        <v>8.0007192320666373E-2</v>
      </c>
      <c r="I18">
        <v>2.7448326911339769</v>
      </c>
      <c r="J18">
        <v>0.12279695286065656</v>
      </c>
      <c r="K18">
        <v>1.8354074943345717</v>
      </c>
      <c r="L18">
        <v>0.19646469618860107</v>
      </c>
      <c r="M18">
        <v>1.3349332694758522</v>
      </c>
      <c r="N18">
        <v>0.32494632664126166</v>
      </c>
      <c r="O18">
        <v>1.0197712738605584</v>
      </c>
      <c r="P18">
        <v>0.55736310110032405</v>
      </c>
      <c r="Q18">
        <v>2.2414358678526773</v>
      </c>
      <c r="R18">
        <v>0.15285211023170003</v>
      </c>
      <c r="S18">
        <v>2.2414358678526773</v>
      </c>
      <c r="T18">
        <v>0.15216674145436532</v>
      </c>
      <c r="Y18">
        <v>12.151068929351849</v>
      </c>
      <c r="Z18">
        <v>0.13901595830817606</v>
      </c>
      <c r="AA18">
        <v>12.997521961154025</v>
      </c>
      <c r="AB18">
        <v>0.12056453447802028</v>
      </c>
      <c r="AC18">
        <v>12.989152583390737</v>
      </c>
      <c r="AD18">
        <v>0.11319136969837532</v>
      </c>
      <c r="AE18">
        <v>12.48321817675329</v>
      </c>
      <c r="AF18">
        <v>0.12356554097266984</v>
      </c>
      <c r="AG18">
        <v>12.071112687393363</v>
      </c>
      <c r="AH18">
        <v>0.13105037851078646</v>
      </c>
      <c r="AI18">
        <v>9.707952391066959</v>
      </c>
      <c r="AJ18">
        <v>0.24476315371122734</v>
      </c>
      <c r="AK18">
        <v>11.87086175418548</v>
      </c>
      <c r="AL18">
        <v>0.14814726017916496</v>
      </c>
      <c r="AM18">
        <v>12.017357963751135</v>
      </c>
      <c r="AN18">
        <v>0.13788950821973386</v>
      </c>
      <c r="AO18">
        <v>11.794695704084713</v>
      </c>
      <c r="AP18">
        <v>0.14128563274415715</v>
      </c>
      <c r="AQ18">
        <v>12.029459151224291</v>
      </c>
      <c r="AR18">
        <v>0.1428842867648473</v>
      </c>
      <c r="AS18">
        <v>11.216706946384763</v>
      </c>
      <c r="AT18">
        <v>0.1862079482725395</v>
      </c>
      <c r="AU18">
        <v>8.4690838754631681</v>
      </c>
      <c r="AV18">
        <v>0.30604099288253866</v>
      </c>
      <c r="AW18">
        <v>3.7441645637016037</v>
      </c>
      <c r="AX18">
        <v>0.54927485301617152</v>
      </c>
      <c r="AY18">
        <v>7.1992883002371464</v>
      </c>
      <c r="AZ18">
        <v>0.39538495981682525</v>
      </c>
      <c r="BA18">
        <v>4.4320476574265273</v>
      </c>
      <c r="BB18">
        <v>0.51700292169759321</v>
      </c>
      <c r="BC18">
        <v>9.0669416601669646</v>
      </c>
      <c r="BD18">
        <v>0.26339330286227947</v>
      </c>
      <c r="BE18">
        <v>1.5689060815569988</v>
      </c>
      <c r="BF18">
        <v>0.65237551790959281</v>
      </c>
      <c r="BG18">
        <v>9.70047575749226</v>
      </c>
      <c r="BH18">
        <v>0.26215192415344873</v>
      </c>
      <c r="BI18">
        <v>9.748092777513337</v>
      </c>
      <c r="BJ18">
        <v>0.24869458974750108</v>
      </c>
      <c r="BK18">
        <v>12.362716258081713</v>
      </c>
      <c r="BL18">
        <v>0.136564025365432</v>
      </c>
      <c r="BM18">
        <v>12.852134150168233</v>
      </c>
      <c r="BN18">
        <v>0.12499767037147912</v>
      </c>
      <c r="BO18">
        <v>11.407990494514172</v>
      </c>
      <c r="BP18">
        <v>0.18420738955411983</v>
      </c>
      <c r="BQ18">
        <v>3.5439130896125604</v>
      </c>
      <c r="BR18">
        <v>0.55672653566095509</v>
      </c>
      <c r="BS18">
        <v>7.0785715704852334</v>
      </c>
      <c r="BT18">
        <v>0.39555694268467784</v>
      </c>
      <c r="BU18">
        <v>12.726033111280906</v>
      </c>
      <c r="BV18">
        <v>0.10946454606734264</v>
      </c>
      <c r="BW18">
        <v>11.00950727592982</v>
      </c>
      <c r="BX18">
        <v>0.23965491081131921</v>
      </c>
      <c r="BY18">
        <v>8.4880946789933596</v>
      </c>
      <c r="BZ18">
        <v>0.35968605429850975</v>
      </c>
      <c r="CA18">
        <v>12.308589531434217</v>
      </c>
      <c r="CB18">
        <v>0.15396608638010545</v>
      </c>
      <c r="CC18">
        <v>11.01491719369227</v>
      </c>
      <c r="CD18">
        <v>0.20250836732174354</v>
      </c>
      <c r="CE18">
        <v>10.309731901193965</v>
      </c>
      <c r="CF18">
        <v>0.25161197865299662</v>
      </c>
      <c r="CG18">
        <v>4.0175120058555427</v>
      </c>
      <c r="CH18">
        <v>0.51740078664722755</v>
      </c>
      <c r="CI18">
        <v>12.178169179566936</v>
      </c>
      <c r="CJ18">
        <v>0.16144157502753048</v>
      </c>
      <c r="CK18">
        <v>12.086663919089354</v>
      </c>
      <c r="CL18">
        <v>0.15541368655769117</v>
      </c>
      <c r="CM18">
        <v>12.23739206175839</v>
      </c>
      <c r="CN18">
        <v>0.15076513291266322</v>
      </c>
      <c r="CO18">
        <v>5.0934245927238226</v>
      </c>
      <c r="CP18">
        <v>0.5070786082305796</v>
      </c>
      <c r="CQ18">
        <v>12.534572678492708</v>
      </c>
      <c r="CR18">
        <v>0.13549105802320524</v>
      </c>
      <c r="CS18">
        <v>13.226355612236555</v>
      </c>
      <c r="CT18">
        <v>0.12275409880388395</v>
      </c>
      <c r="CU18">
        <v>12.807393508164887</v>
      </c>
      <c r="CV18">
        <v>0.13014123715648221</v>
      </c>
      <c r="CW18">
        <v>12.511626225011936</v>
      </c>
      <c r="CX18">
        <v>0.14370222934454682</v>
      </c>
      <c r="CY18">
        <v>10.742978861588163</v>
      </c>
      <c r="CZ18">
        <v>0.23883907454884704</v>
      </c>
      <c r="DA18">
        <v>11.464277681113915</v>
      </c>
      <c r="DB18">
        <v>0.22071722203400923</v>
      </c>
      <c r="DC18">
        <v>12.28597988896216</v>
      </c>
      <c r="DD18">
        <v>0.18197505552783927</v>
      </c>
      <c r="DE18">
        <v>11.039112360531513</v>
      </c>
      <c r="DF18">
        <v>0.24944843475389528</v>
      </c>
      <c r="DG18">
        <v>11.268125145690824</v>
      </c>
      <c r="DH18">
        <v>0.22144381791337564</v>
      </c>
      <c r="DI18">
        <v>10.518801661647775</v>
      </c>
      <c r="DJ18">
        <v>0.25845143518080915</v>
      </c>
      <c r="DK18">
        <v>11.945221915228293</v>
      </c>
      <c r="DL18">
        <v>0.17722407971048315</v>
      </c>
      <c r="DM18">
        <v>12.417422055107599</v>
      </c>
      <c r="DN18">
        <v>0.14390130822357189</v>
      </c>
      <c r="DO18">
        <v>12.608857522365632</v>
      </c>
      <c r="DP18">
        <v>0.12710546881580512</v>
      </c>
      <c r="DQ18">
        <v>10.871467258736956</v>
      </c>
      <c r="DR18">
        <v>0.24659634532976454</v>
      </c>
      <c r="DS18">
        <v>10.501296765787432</v>
      </c>
      <c r="DT18">
        <v>0.26394716303556726</v>
      </c>
      <c r="DU18">
        <v>11.975666078470603</v>
      </c>
      <c r="DV18">
        <v>0.18488224781915999</v>
      </c>
      <c r="DW18">
        <v>2.9704009817604842</v>
      </c>
      <c r="DX18">
        <v>0.57800263554774001</v>
      </c>
      <c r="DY18">
        <v>12.452431528041636</v>
      </c>
      <c r="DZ18">
        <v>0.14480654991808531</v>
      </c>
      <c r="EA18">
        <v>12.476140250701397</v>
      </c>
      <c r="EB18">
        <v>0.17080377724668355</v>
      </c>
    </row>
    <row r="19" spans="3:132">
      <c r="C19">
        <v>9.959266697816556</v>
      </c>
      <c r="D19">
        <v>0.25063423486698777</v>
      </c>
      <c r="E19">
        <v>15.600513525911756</v>
      </c>
      <c r="F19">
        <v>5.4606507115684606E-2</v>
      </c>
      <c r="G19">
        <v>4.8806362695724275</v>
      </c>
      <c r="H19">
        <v>7.9965064732481883E-2</v>
      </c>
      <c r="I19">
        <v>2.7449172798052279</v>
      </c>
      <c r="J19">
        <v>0.1227093689009021</v>
      </c>
      <c r="K19">
        <v>1.8354866736451003</v>
      </c>
      <c r="L19">
        <v>0.19628584185729084</v>
      </c>
      <c r="M19">
        <v>1.3351751963443739</v>
      </c>
      <c r="N19">
        <v>0.32467820465423669</v>
      </c>
      <c r="O19">
        <v>1.0196999434951421</v>
      </c>
      <c r="P19">
        <v>0.55654163076841634</v>
      </c>
      <c r="Q19">
        <v>2.4409433580300006</v>
      </c>
      <c r="R19">
        <v>0.13889274821482367</v>
      </c>
      <c r="S19">
        <v>2.4409433580300006</v>
      </c>
      <c r="T19">
        <v>0.13830202700393496</v>
      </c>
      <c r="Y19">
        <v>12.165986995423735</v>
      </c>
      <c r="Z19">
        <v>0.13808251412880621</v>
      </c>
      <c r="AA19">
        <v>13.010693794686333</v>
      </c>
      <c r="AB19">
        <v>0.12001048138743267</v>
      </c>
      <c r="AC19">
        <v>13.001563921919669</v>
      </c>
      <c r="AD19">
        <v>0.11257267759261848</v>
      </c>
      <c r="AE19">
        <v>12.497482038966748</v>
      </c>
      <c r="AF19">
        <v>0.12293073735049562</v>
      </c>
      <c r="AG19">
        <v>12.08722236781129</v>
      </c>
      <c r="AH19">
        <v>0.12996537757957152</v>
      </c>
      <c r="AI19">
        <v>9.7212761051473624</v>
      </c>
      <c r="AJ19">
        <v>0.24270952234312579</v>
      </c>
      <c r="AK19">
        <v>11.886931981159401</v>
      </c>
      <c r="AL19">
        <v>0.14688869320406575</v>
      </c>
      <c r="AM19">
        <v>12.033799400382108</v>
      </c>
      <c r="AN19">
        <v>0.13655260772736805</v>
      </c>
      <c r="AO19">
        <v>11.812921429634645</v>
      </c>
      <c r="AP19">
        <v>0.1399629489687135</v>
      </c>
      <c r="AQ19">
        <v>12.04288421329281</v>
      </c>
      <c r="AR19">
        <v>0.14199964989558933</v>
      </c>
      <c r="AS19">
        <v>11.231304868904395</v>
      </c>
      <c r="AT19">
        <v>0.18431138717604698</v>
      </c>
      <c r="AU19">
        <v>8.4900163277200953</v>
      </c>
      <c r="AV19">
        <v>0.30157673328060441</v>
      </c>
      <c r="AW19">
        <v>3.757088102023959</v>
      </c>
      <c r="AX19">
        <v>0.54397482756077653</v>
      </c>
      <c r="AY19">
        <v>7.2073048759563489</v>
      </c>
      <c r="AZ19">
        <v>0.39397687059170322</v>
      </c>
      <c r="BA19">
        <v>4.4380639253629415</v>
      </c>
      <c r="BB19">
        <v>0.51465526033411824</v>
      </c>
      <c r="BC19">
        <v>9.0909815530636404</v>
      </c>
      <c r="BD19">
        <v>0.26071056919207342</v>
      </c>
      <c r="BE19">
        <v>1.5736411784457998</v>
      </c>
      <c r="BF19">
        <v>0.64790453246834223</v>
      </c>
      <c r="BG19">
        <v>9.7236041720124273</v>
      </c>
      <c r="BH19">
        <v>0.25727560531096016</v>
      </c>
      <c r="BI19">
        <v>9.7603452145250209</v>
      </c>
      <c r="BJ19">
        <v>0.24682948410219077</v>
      </c>
      <c r="BK19">
        <v>12.376877838578034</v>
      </c>
      <c r="BL19">
        <v>0.13574854619719456</v>
      </c>
      <c r="BM19">
        <v>12.867064478519119</v>
      </c>
      <c r="BN19">
        <v>0.12446583463609696</v>
      </c>
      <c r="BO19">
        <v>11.427897899419378</v>
      </c>
      <c r="BP19">
        <v>0.18126632848741678</v>
      </c>
      <c r="BQ19">
        <v>3.5477048862377281</v>
      </c>
      <c r="BR19">
        <v>0.55450329519602559</v>
      </c>
      <c r="BS19">
        <v>7.0954948625604777</v>
      </c>
      <c r="BT19">
        <v>0.39093226097743494</v>
      </c>
      <c r="BU19">
        <v>12.744506069755586</v>
      </c>
      <c r="BV19">
        <v>0.10856878641110941</v>
      </c>
      <c r="BW19">
        <v>11.033296191314443</v>
      </c>
      <c r="BX19">
        <v>0.23757225334846371</v>
      </c>
      <c r="BY19">
        <v>8.5018639092705843</v>
      </c>
      <c r="BZ19">
        <v>0.35552117327079419</v>
      </c>
      <c r="CA19">
        <v>12.330196849076311</v>
      </c>
      <c r="CB19">
        <v>0.15258794850513704</v>
      </c>
      <c r="CC19">
        <v>11.03012934325408</v>
      </c>
      <c r="CD19">
        <v>0.20078240854199975</v>
      </c>
      <c r="CE19">
        <v>10.325830987610006</v>
      </c>
      <c r="CF19">
        <v>0.2493347858077582</v>
      </c>
      <c r="CG19">
        <v>4.0263869556317937</v>
      </c>
      <c r="CH19">
        <v>0.51311566146946497</v>
      </c>
      <c r="CI19">
        <v>12.195212782099853</v>
      </c>
      <c r="CJ19">
        <v>0.15978235981864344</v>
      </c>
      <c r="CK19">
        <v>12.102924057882751</v>
      </c>
      <c r="CL19">
        <v>0.1544614637001028</v>
      </c>
      <c r="CM19">
        <v>12.257315989781231</v>
      </c>
      <c r="CN19">
        <v>0.14951641293798784</v>
      </c>
      <c r="CO19">
        <v>5.1148977267417983</v>
      </c>
      <c r="CP19">
        <v>0.50135124390702379</v>
      </c>
      <c r="CQ19">
        <v>12.547441284509254</v>
      </c>
      <c r="CR19">
        <v>0.13472231096995382</v>
      </c>
      <c r="CS19">
        <v>13.24434181481692</v>
      </c>
      <c r="CT19">
        <v>0.12198009731770899</v>
      </c>
      <c r="CU19">
        <v>12.823670842027273</v>
      </c>
      <c r="CV19">
        <v>0.1290046076568501</v>
      </c>
      <c r="CW19">
        <v>12.528356728155384</v>
      </c>
      <c r="CX19">
        <v>0.1427774361519325</v>
      </c>
      <c r="CY19">
        <v>10.758954809861226</v>
      </c>
      <c r="CZ19">
        <v>0.23544940036453146</v>
      </c>
      <c r="DA19">
        <v>11.483173987712615</v>
      </c>
      <c r="DB19">
        <v>0.21663211838261462</v>
      </c>
      <c r="DC19">
        <v>12.303150802572201</v>
      </c>
      <c r="DD19">
        <v>0.17985587898516794</v>
      </c>
      <c r="DE19">
        <v>11.058720849375062</v>
      </c>
      <c r="DF19">
        <v>0.24499600280320852</v>
      </c>
      <c r="DG19">
        <v>11.282774365918829</v>
      </c>
      <c r="DH19">
        <v>0.22030623360569573</v>
      </c>
      <c r="DI19">
        <v>10.534699227486554</v>
      </c>
      <c r="DJ19">
        <v>0.25690789504943062</v>
      </c>
      <c r="DK19">
        <v>11.962777452099624</v>
      </c>
      <c r="DL19">
        <v>0.17544309251458107</v>
      </c>
      <c r="DM19">
        <v>12.43469913845184</v>
      </c>
      <c r="DN19">
        <v>0.14281840755523695</v>
      </c>
      <c r="DO19">
        <v>12.626894029997681</v>
      </c>
      <c r="DP19">
        <v>0.12617246850628183</v>
      </c>
      <c r="DQ19">
        <v>10.897420412442083</v>
      </c>
      <c r="DR19">
        <v>0.24361766743324845</v>
      </c>
      <c r="DS19">
        <v>10.535195579150519</v>
      </c>
      <c r="DT19">
        <v>0.26218706392425944</v>
      </c>
      <c r="DU19">
        <v>12.03019021227618</v>
      </c>
      <c r="DV19">
        <v>0.18161815853922519</v>
      </c>
      <c r="DW19">
        <v>2.9907256212775462</v>
      </c>
      <c r="DX19">
        <v>0.56864332521334937</v>
      </c>
      <c r="DY19">
        <v>12.488839875344317</v>
      </c>
      <c r="DZ19">
        <v>0.14335500917548491</v>
      </c>
      <c r="EA19">
        <v>12.548393368764799</v>
      </c>
      <c r="EB19">
        <v>0.16823384796318827</v>
      </c>
    </row>
    <row r="20" spans="3:132">
      <c r="C20">
        <v>12.606794760035694</v>
      </c>
      <c r="D20">
        <v>0.1374120953890749</v>
      </c>
      <c r="E20">
        <v>15.601714189842495</v>
      </c>
      <c r="F20">
        <v>5.4590047226479685E-2</v>
      </c>
      <c r="G20">
        <v>4.8810361407946914</v>
      </c>
      <c r="H20">
        <v>7.992897981861305E-2</v>
      </c>
      <c r="I20">
        <v>2.7451595289465498</v>
      </c>
      <c r="J20">
        <v>0.12263244075402552</v>
      </c>
      <c r="K20">
        <v>1.8356767847631277</v>
      </c>
      <c r="L20">
        <v>0.19612748379278927</v>
      </c>
      <c r="M20">
        <v>1.3354860195369485</v>
      </c>
      <c r="N20">
        <v>0.32447414855702977</v>
      </c>
      <c r="O20">
        <v>1.0196991909291051</v>
      </c>
      <c r="P20">
        <v>0.55574299128714366</v>
      </c>
      <c r="Q20">
        <v>2.6728517502025566</v>
      </c>
      <c r="R20">
        <v>0.12642298727053342</v>
      </c>
      <c r="S20">
        <v>2.6728517502025566</v>
      </c>
      <c r="T20">
        <v>0.1259138705639499</v>
      </c>
      <c r="Y20">
        <v>12.190212620188204</v>
      </c>
      <c r="Z20">
        <v>0.13722224704617919</v>
      </c>
      <c r="AA20">
        <v>13.032083691679421</v>
      </c>
      <c r="AB20">
        <v>0.11949986313473539</v>
      </c>
      <c r="AC20">
        <v>13.021718842039865</v>
      </c>
      <c r="AD20">
        <v>0.11200248768236255</v>
      </c>
      <c r="AE20">
        <v>12.520645294311654</v>
      </c>
      <c r="AF20">
        <v>0.12234569898166936</v>
      </c>
      <c r="AG20">
        <v>12.113383069272164</v>
      </c>
      <c r="AH20">
        <v>0.12896543499449484</v>
      </c>
      <c r="AI20">
        <v>9.7429126427672905</v>
      </c>
      <c r="AJ20">
        <v>0.24081688483477395</v>
      </c>
      <c r="AK20">
        <v>11.91302861370373</v>
      </c>
      <c r="AL20">
        <v>0.1457287912368263</v>
      </c>
      <c r="AM20">
        <v>12.060498844699588</v>
      </c>
      <c r="AN20">
        <v>0.13532051317715446</v>
      </c>
      <c r="AO20">
        <v>11.842518401930201</v>
      </c>
      <c r="AP20">
        <v>0.13874395661985428</v>
      </c>
      <c r="AQ20">
        <v>12.06468533111495</v>
      </c>
      <c r="AR20">
        <v>0.14118436388757694</v>
      </c>
      <c r="AS20">
        <v>11.255010608750119</v>
      </c>
      <c r="AT20">
        <v>0.18256350645906083</v>
      </c>
      <c r="AU20">
        <v>8.5240087856789817</v>
      </c>
      <c r="AV20">
        <v>0.29746244806813643</v>
      </c>
      <c r="AW20">
        <v>3.7780747894751321</v>
      </c>
      <c r="AX20">
        <v>0.53909029612640669</v>
      </c>
      <c r="AY20">
        <v>7.2203230885271701</v>
      </c>
      <c r="AZ20">
        <v>0.39267916812963199</v>
      </c>
      <c r="BA20">
        <v>4.4478338143557741</v>
      </c>
      <c r="BB20">
        <v>0.51249164323007645</v>
      </c>
      <c r="BC20">
        <v>9.1300202208029138</v>
      </c>
      <c r="BD20">
        <v>0.25823814768156444</v>
      </c>
      <c r="BE20">
        <v>1.5813305585503483</v>
      </c>
      <c r="BF20">
        <v>0.64378404868686001</v>
      </c>
      <c r="BG20">
        <v>9.7611626791850554</v>
      </c>
      <c r="BH20">
        <v>0.25278156412745978</v>
      </c>
      <c r="BI20">
        <v>9.7802420925831477</v>
      </c>
      <c r="BJ20">
        <v>0.24511059289504278</v>
      </c>
      <c r="BK20">
        <v>12.399874997427077</v>
      </c>
      <c r="BL20">
        <v>0.13499699629147194</v>
      </c>
      <c r="BM20">
        <v>12.891310016144168</v>
      </c>
      <c r="BN20">
        <v>0.12397569201522501</v>
      </c>
      <c r="BO20">
        <v>11.460225770803238</v>
      </c>
      <c r="BP20">
        <v>0.1785558310847884</v>
      </c>
      <c r="BQ20">
        <v>3.5538624298349917</v>
      </c>
      <c r="BR20">
        <v>0.55245434504880386</v>
      </c>
      <c r="BS20">
        <v>7.1229767976597618</v>
      </c>
      <c r="BT20">
        <v>0.38667012990597205</v>
      </c>
      <c r="BU20">
        <v>12.774504526535489</v>
      </c>
      <c r="BV20">
        <v>0.10774324958391214</v>
      </c>
      <c r="BW20">
        <v>11.071927293689544</v>
      </c>
      <c r="BX20">
        <v>0.23565286523798062</v>
      </c>
      <c r="BY20">
        <v>8.5242239259365693</v>
      </c>
      <c r="BZ20">
        <v>0.35168279693251087</v>
      </c>
      <c r="CA20">
        <v>12.365285228953548</v>
      </c>
      <c r="CB20">
        <v>0.15131784936545714</v>
      </c>
      <c r="CC20">
        <v>11.054832533692407</v>
      </c>
      <c r="CD20">
        <v>0.19919175582060505</v>
      </c>
      <c r="CE20">
        <v>10.351974485345332</v>
      </c>
      <c r="CF20">
        <v>0.24723611286207131</v>
      </c>
      <c r="CG20">
        <v>4.0407990920338532</v>
      </c>
      <c r="CH20">
        <v>0.50916646748782379</v>
      </c>
      <c r="CI20">
        <v>12.222890090780989</v>
      </c>
      <c r="CJ20">
        <v>0.15825321832443728</v>
      </c>
      <c r="CK20">
        <v>12.129329090487438</v>
      </c>
      <c r="CL20">
        <v>0.15358389008851164</v>
      </c>
      <c r="CM20">
        <v>12.289670693252164</v>
      </c>
      <c r="CN20">
        <v>0.14836558601831357</v>
      </c>
      <c r="CO20">
        <v>5.1497682042373354</v>
      </c>
      <c r="CP20">
        <v>0.49607287471617023</v>
      </c>
      <c r="CQ20">
        <v>12.56833876673627</v>
      </c>
      <c r="CR20">
        <v>0.13401382962806449</v>
      </c>
      <c r="CS20">
        <v>13.273549822915964</v>
      </c>
      <c r="CT20">
        <v>0.12126677346270333</v>
      </c>
      <c r="CU20">
        <v>12.850103797908821</v>
      </c>
      <c r="CV20">
        <v>0.12795708391061344</v>
      </c>
      <c r="CW20">
        <v>12.555525591017423</v>
      </c>
      <c r="CX20">
        <v>0.14192514186436114</v>
      </c>
      <c r="CY20">
        <v>10.784898342102926</v>
      </c>
      <c r="CZ20">
        <v>0.23232545874483457</v>
      </c>
      <c r="DA20">
        <v>11.513859924541732</v>
      </c>
      <c r="DB20">
        <v>0.2128672652954309</v>
      </c>
      <c r="DC20">
        <v>12.33103485322431</v>
      </c>
      <c r="DD20">
        <v>0.17790283469797105</v>
      </c>
      <c r="DE20">
        <v>11.090563307414399</v>
      </c>
      <c r="DF20">
        <v>0.24089261801655915</v>
      </c>
      <c r="DG20">
        <v>11.306563408722743</v>
      </c>
      <c r="DH20">
        <v>0.21925782990332249</v>
      </c>
      <c r="DI20">
        <v>10.560515473561811</v>
      </c>
      <c r="DJ20">
        <v>0.25548536031721436</v>
      </c>
      <c r="DK20">
        <v>11.991286097036195</v>
      </c>
      <c r="DL20">
        <v>0.17380172531440305</v>
      </c>
      <c r="DM20">
        <v>12.462755599396925</v>
      </c>
      <c r="DN20">
        <v>0.14182040058351611</v>
      </c>
      <c r="DO20">
        <v>12.656183729067919</v>
      </c>
      <c r="DP20">
        <v>0.12531261049644823</v>
      </c>
      <c r="DQ20">
        <v>10.939566047143343</v>
      </c>
      <c r="DR20">
        <v>0.24087250216171463</v>
      </c>
      <c r="DS20">
        <v>10.590244264988058</v>
      </c>
      <c r="DT20">
        <v>0.26056494729309532</v>
      </c>
      <c r="DU20">
        <v>12.118732601069519</v>
      </c>
      <c r="DV20">
        <v>0.17860995663026988</v>
      </c>
      <c r="DW20">
        <v>3.0237310449055701</v>
      </c>
      <c r="DX20">
        <v>0.56001773540871569</v>
      </c>
      <c r="DY20">
        <v>12.547963823166983</v>
      </c>
      <c r="DZ20">
        <v>0.14201726156555916</v>
      </c>
      <c r="EA20">
        <v>12.665726065766696</v>
      </c>
      <c r="EB20">
        <v>0.16586538757087782</v>
      </c>
    </row>
    <row r="21" spans="3:132">
      <c r="C21">
        <v>13.109462220189247</v>
      </c>
      <c r="D21">
        <v>0.12555076107231766</v>
      </c>
      <c r="E21">
        <v>15.603663911447423</v>
      </c>
      <c r="F21">
        <v>5.4577830344234503E-2</v>
      </c>
      <c r="G21">
        <v>4.8816850050414837</v>
      </c>
      <c r="H21">
        <v>7.990032430206323E-2</v>
      </c>
      <c r="I21">
        <v>2.7455501290592963</v>
      </c>
      <c r="J21">
        <v>0.12256912472556948</v>
      </c>
      <c r="K21">
        <v>1.8359705218250035</v>
      </c>
      <c r="L21">
        <v>0.19599570760670695</v>
      </c>
      <c r="M21">
        <v>1.335853794292597</v>
      </c>
      <c r="N21">
        <v>0.32434200011102066</v>
      </c>
      <c r="O21">
        <v>1.0197690450750991</v>
      </c>
      <c r="P21">
        <v>0.55499787386147836</v>
      </c>
      <c r="Q21">
        <v>2.9456548681635706</v>
      </c>
      <c r="R21">
        <v>0.11527472002420565</v>
      </c>
      <c r="S21">
        <v>2.9456548681635706</v>
      </c>
      <c r="T21">
        <v>0.11483595838932838</v>
      </c>
      <c r="Y21">
        <v>12.222814826471444</v>
      </c>
      <c r="Z21">
        <v>0.136468216641837</v>
      </c>
      <c r="AA21">
        <v>13.06086965038744</v>
      </c>
      <c r="AB21">
        <v>0.11905230249302157</v>
      </c>
      <c r="AC21">
        <v>13.04884280147412</v>
      </c>
      <c r="AD21">
        <v>0.11150271204609249</v>
      </c>
      <c r="AE21">
        <v>12.551817791875211</v>
      </c>
      <c r="AF21">
        <v>0.12183290856261179</v>
      </c>
      <c r="AG21">
        <v>12.148589450689936</v>
      </c>
      <c r="AH21">
        <v>0.12808897798832661</v>
      </c>
      <c r="AI21">
        <v>9.7720305239199181</v>
      </c>
      <c r="AJ21">
        <v>0.23915797418421444</v>
      </c>
      <c r="AK21">
        <v>11.94814877286495</v>
      </c>
      <c r="AL21">
        <v>0.14471212865956712</v>
      </c>
      <c r="AM21">
        <v>12.096430252031672</v>
      </c>
      <c r="AN21">
        <v>0.13424057327169125</v>
      </c>
      <c r="AO21">
        <v>11.882349225924232</v>
      </c>
      <c r="AP21">
        <v>0.13767550088992742</v>
      </c>
      <c r="AQ21">
        <v>12.094024699959013</v>
      </c>
      <c r="AR21">
        <v>0.14046975972488035</v>
      </c>
      <c r="AS21">
        <v>11.286913167633994</v>
      </c>
      <c r="AT21">
        <v>0.18103147619731202</v>
      </c>
      <c r="AU21">
        <v>8.5697549382436566</v>
      </c>
      <c r="AV21">
        <v>0.29385624691853218</v>
      </c>
      <c r="AW21">
        <v>3.806318119425844</v>
      </c>
      <c r="AX21">
        <v>0.53480896851680815</v>
      </c>
      <c r="AY21">
        <v>7.2378426553412103</v>
      </c>
      <c r="AZ21">
        <v>0.39154172240846907</v>
      </c>
      <c r="BA21">
        <v>4.4609818730500477</v>
      </c>
      <c r="BB21">
        <v>0.51059521697740573</v>
      </c>
      <c r="BC21">
        <v>9.1825574292767023</v>
      </c>
      <c r="BD21">
        <v>0.25607105210285142</v>
      </c>
      <c r="BE21">
        <v>1.5916787233054803</v>
      </c>
      <c r="BF21">
        <v>0.64017241444607442</v>
      </c>
      <c r="BG21">
        <v>9.8117079266425549</v>
      </c>
      <c r="BH21">
        <v>0.24884250408534223</v>
      </c>
      <c r="BI21">
        <v>9.8070187858222369</v>
      </c>
      <c r="BJ21">
        <v>0.24360397215118254</v>
      </c>
      <c r="BK21">
        <v>12.430823966711229</v>
      </c>
      <c r="BL21">
        <v>0.13433825728966703</v>
      </c>
      <c r="BM21">
        <v>12.923939020629504</v>
      </c>
      <c r="BN21">
        <v>0.12354607841490824</v>
      </c>
      <c r="BO21">
        <v>11.503731766698149</v>
      </c>
      <c r="BP21">
        <v>0.17618006024135327</v>
      </c>
      <c r="BQ21">
        <v>3.562149089457098</v>
      </c>
      <c r="BR21">
        <v>0.55065842522438291</v>
      </c>
      <c r="BS21">
        <v>7.1599612604292648</v>
      </c>
      <c r="BT21">
        <v>0.38293434077713484</v>
      </c>
      <c r="BU21">
        <v>12.814875657749894</v>
      </c>
      <c r="BV21">
        <v>0.10701966050305364</v>
      </c>
      <c r="BW21">
        <v>11.123916011455423</v>
      </c>
      <c r="BX21">
        <v>0.23397050748855064</v>
      </c>
      <c r="BY21">
        <v>8.5543154460904809</v>
      </c>
      <c r="BZ21">
        <v>0.34831843193375384</v>
      </c>
      <c r="CA21">
        <v>12.412506244305035</v>
      </c>
      <c r="CB21">
        <v>0.15020459815872378</v>
      </c>
      <c r="CC21">
        <v>11.088077435252419</v>
      </c>
      <c r="CD21">
        <v>0.19779753704959435</v>
      </c>
      <c r="CE21">
        <v>10.387157714443415</v>
      </c>
      <c r="CF21">
        <v>0.24539661064028942</v>
      </c>
      <c r="CG21">
        <v>4.0601945647422104</v>
      </c>
      <c r="CH21">
        <v>0.50570497001228498</v>
      </c>
      <c r="CI21">
        <v>12.260137482159346</v>
      </c>
      <c r="CJ21">
        <v>0.15691291459498197</v>
      </c>
      <c r="CK21">
        <v>12.16486428630853</v>
      </c>
      <c r="CL21">
        <v>0.15281469038466225</v>
      </c>
      <c r="CM21">
        <v>12.333212799061526</v>
      </c>
      <c r="CN21">
        <v>0.14735687778677231</v>
      </c>
      <c r="CO21">
        <v>5.1966959723158705</v>
      </c>
      <c r="CP21">
        <v>0.49144634542587984</v>
      </c>
      <c r="CQ21">
        <v>12.596462046651212</v>
      </c>
      <c r="CR21">
        <v>0.13339284053818518</v>
      </c>
      <c r="CS21">
        <v>13.312857189162475</v>
      </c>
      <c r="CT21">
        <v>0.12064153987457818</v>
      </c>
      <c r="CU21">
        <v>12.885676572138772</v>
      </c>
      <c r="CV21">
        <v>0.127038921667882</v>
      </c>
      <c r="CW21">
        <v>12.592088729434742</v>
      </c>
      <c r="CX21">
        <v>0.14117809967333197</v>
      </c>
      <c r="CY21">
        <v>10.819812462918515</v>
      </c>
      <c r="CZ21">
        <v>0.22958730101427466</v>
      </c>
      <c r="DA21">
        <v>11.555156248257795</v>
      </c>
      <c r="DB21">
        <v>0.20956734396524465</v>
      </c>
      <c r="DC21">
        <v>12.368560472489481</v>
      </c>
      <c r="DD21">
        <v>0.17619097706292569</v>
      </c>
      <c r="DE21">
        <v>11.13341604684453</v>
      </c>
      <c r="DF21">
        <v>0.23729597117009341</v>
      </c>
      <c r="DG21">
        <v>11.338578074528662</v>
      </c>
      <c r="DH21">
        <v>0.2183388963725866</v>
      </c>
      <c r="DI21">
        <v>10.595258296014787</v>
      </c>
      <c r="DJ21">
        <v>0.2542384981961528</v>
      </c>
      <c r="DK21">
        <v>12.029652278800922</v>
      </c>
      <c r="DL21">
        <v>0.1723630549309626</v>
      </c>
      <c r="DM21">
        <v>12.500513243882976</v>
      </c>
      <c r="DN21">
        <v>0.14094564015664382</v>
      </c>
      <c r="DO21">
        <v>12.69560103286693</v>
      </c>
      <c r="DP21">
        <v>0.12455893864740833</v>
      </c>
      <c r="DQ21">
        <v>10.996284529734712</v>
      </c>
      <c r="DR21">
        <v>0.23846634467704172</v>
      </c>
      <c r="DS21">
        <v>10.664327333174974</v>
      </c>
      <c r="DT21">
        <v>0.259143150174517</v>
      </c>
      <c r="DU21">
        <v>12.237890610504433</v>
      </c>
      <c r="DV21">
        <v>0.17597324560463609</v>
      </c>
      <c r="DW21">
        <v>3.0681488727241861</v>
      </c>
      <c r="DX21">
        <v>0.5524573427127446</v>
      </c>
      <c r="DY21">
        <v>12.627531271351899</v>
      </c>
      <c r="DZ21">
        <v>0.14084471597874004</v>
      </c>
      <c r="EA21">
        <v>12.823629311962243</v>
      </c>
      <c r="EB21">
        <v>0.16378941467438074</v>
      </c>
    </row>
    <row r="22" spans="3:132">
      <c r="C22">
        <v>11.751099765991059</v>
      </c>
      <c r="D22">
        <v>0.18726599095747021</v>
      </c>
      <c r="E22">
        <v>15.606287764018678</v>
      </c>
      <c r="F22">
        <v>5.4570325956882437E-2</v>
      </c>
      <c r="G22">
        <v>4.8825579268236856</v>
      </c>
      <c r="H22">
        <v>7.9880199398263227E-2</v>
      </c>
      <c r="I22">
        <v>2.7460740696001862</v>
      </c>
      <c r="J22">
        <v>0.1225218540149995</v>
      </c>
      <c r="K22">
        <v>1.8363565966801696</v>
      </c>
      <c r="L22">
        <v>0.19589557738397409</v>
      </c>
      <c r="M22">
        <v>1.3362643872337099</v>
      </c>
      <c r="N22">
        <v>0.32428683770687977</v>
      </c>
      <c r="O22">
        <v>1.019906821477468</v>
      </c>
      <c r="P22">
        <v>0.55433491293622217</v>
      </c>
      <c r="Q22">
        <v>3.2710993390347132</v>
      </c>
      <c r="R22">
        <v>0.10529944890438842</v>
      </c>
      <c r="S22">
        <v>3.2710993390347132</v>
      </c>
      <c r="T22">
        <v>0.10492134040538487</v>
      </c>
      <c r="Y22">
        <v>12.262540729769519</v>
      </c>
      <c r="Z22">
        <v>0.13584939988135342</v>
      </c>
      <c r="AA22">
        <v>13.095945442560589</v>
      </c>
      <c r="AB22">
        <v>0.11868499896675735</v>
      </c>
      <c r="AC22">
        <v>13.081893441672664</v>
      </c>
      <c r="AD22">
        <v>0.11109255678123275</v>
      </c>
      <c r="AE22">
        <v>12.589801590057785</v>
      </c>
      <c r="AF22">
        <v>0.1214120723415511</v>
      </c>
      <c r="AG22">
        <v>12.191488550570686</v>
      </c>
      <c r="AH22">
        <v>0.12736968831229117</v>
      </c>
      <c r="AI22">
        <v>9.8075107647620463</v>
      </c>
      <c r="AJ22">
        <v>0.23779654139742051</v>
      </c>
      <c r="AK22">
        <v>11.990942810622109</v>
      </c>
      <c r="AL22">
        <v>0.14387777524498127</v>
      </c>
      <c r="AM22">
        <v>12.140212798545152</v>
      </c>
      <c r="AN22">
        <v>0.13335428949590808</v>
      </c>
      <c r="AO22">
        <v>11.930883225388035</v>
      </c>
      <c r="AP22">
        <v>0.13679864193343708</v>
      </c>
      <c r="AQ22">
        <v>12.12977482433403</v>
      </c>
      <c r="AR22">
        <v>0.1398832992447174</v>
      </c>
      <c r="AS22">
        <v>11.325786548109273</v>
      </c>
      <c r="AT22">
        <v>0.17977417145458707</v>
      </c>
      <c r="AU22">
        <v>8.625496786425801</v>
      </c>
      <c r="AV22">
        <v>0.29089671411959006</v>
      </c>
      <c r="AW22">
        <v>3.8407327165451313</v>
      </c>
      <c r="AX22">
        <v>0.53129537375102132</v>
      </c>
      <c r="AY22">
        <v>7.2591903092708918</v>
      </c>
      <c r="AZ22">
        <v>0.39060824482939188</v>
      </c>
      <c r="BA22">
        <v>4.4770028289236583</v>
      </c>
      <c r="BB22">
        <v>0.50903886017346833</v>
      </c>
      <c r="BC22">
        <v>9.2465742030265652</v>
      </c>
      <c r="BD22">
        <v>0.2542925627237031</v>
      </c>
      <c r="BE22">
        <v>1.6042879985429739</v>
      </c>
      <c r="BF22">
        <v>0.63720842282443124</v>
      </c>
      <c r="BG22">
        <v>9.8732974888712359</v>
      </c>
      <c r="BH22">
        <v>0.24560980105297567</v>
      </c>
      <c r="BI22">
        <v>9.8396462809376573</v>
      </c>
      <c r="BJ22">
        <v>0.24236752046087393</v>
      </c>
      <c r="BK22">
        <v>12.468535394897284</v>
      </c>
      <c r="BL22">
        <v>0.13379764416219408</v>
      </c>
      <c r="BM22">
        <v>12.963697577631313</v>
      </c>
      <c r="BN22">
        <v>0.1231935036448767</v>
      </c>
      <c r="BO22">
        <v>11.556743976080316</v>
      </c>
      <c r="BP22">
        <v>0.17423031549827692</v>
      </c>
      <c r="BQ22">
        <v>3.5722464134219822</v>
      </c>
      <c r="BR22">
        <v>0.54918455191445192</v>
      </c>
      <c r="BS22">
        <v>7.2050269587058828</v>
      </c>
      <c r="BT22">
        <v>0.37986845787208989</v>
      </c>
      <c r="BU22">
        <v>12.86406802346662</v>
      </c>
      <c r="BV22">
        <v>0.10642582629111785</v>
      </c>
      <c r="BW22">
        <v>11.187264447343944</v>
      </c>
      <c r="BX22">
        <v>0.23258983216500717</v>
      </c>
      <c r="BY22">
        <v>8.590982069488323</v>
      </c>
      <c r="BZ22">
        <v>0.3455573689346676</v>
      </c>
      <c r="CA22">
        <v>12.470045217992668</v>
      </c>
      <c r="CB22">
        <v>0.14929097650449333</v>
      </c>
      <c r="CC22">
        <v>11.12858646501112</v>
      </c>
      <c r="CD22">
        <v>0.19665333127445064</v>
      </c>
      <c r="CE22">
        <v>10.430028603140999</v>
      </c>
      <c r="CF22">
        <v>0.24388697018119079</v>
      </c>
      <c r="CG22">
        <v>4.0838280166177885</v>
      </c>
      <c r="CH22">
        <v>0.50286419244960334</v>
      </c>
      <c r="CI22">
        <v>12.305523559872828</v>
      </c>
      <c r="CJ22">
        <v>0.15581295575094942</v>
      </c>
      <c r="CK22">
        <v>12.20816404769899</v>
      </c>
      <c r="CL22">
        <v>0.15218342450180136</v>
      </c>
      <c r="CM22">
        <v>12.386269008501758</v>
      </c>
      <c r="CN22">
        <v>0.14652905233501212</v>
      </c>
      <c r="CO22">
        <v>5.2538776231675408</v>
      </c>
      <c r="CP22">
        <v>0.48764945096219087</v>
      </c>
      <c r="CQ22">
        <v>12.630730362378664</v>
      </c>
      <c r="CR22">
        <v>0.13288320796278522</v>
      </c>
      <c r="CS22">
        <v>13.360753353515427</v>
      </c>
      <c r="CT22">
        <v>0.12012842392949016</v>
      </c>
      <c r="CU22">
        <v>12.929022122952913</v>
      </c>
      <c r="CV22">
        <v>0.12628540538873262</v>
      </c>
      <c r="CW22">
        <v>12.636641042502808</v>
      </c>
      <c r="CX22">
        <v>0.14056501799130014</v>
      </c>
      <c r="CY22">
        <v>10.862355442225114</v>
      </c>
      <c r="CZ22">
        <v>0.22734015303886057</v>
      </c>
      <c r="DA22">
        <v>11.605475964299639</v>
      </c>
      <c r="DB22">
        <v>0.20685916851815767</v>
      </c>
      <c r="DC22">
        <v>12.414285571863966</v>
      </c>
      <c r="DD22">
        <v>0.17478609180892588</v>
      </c>
      <c r="DE22">
        <v>11.185632260921247</v>
      </c>
      <c r="DF22">
        <v>0.23434427938509819</v>
      </c>
      <c r="DG22">
        <v>11.377588057683694</v>
      </c>
      <c r="DH22">
        <v>0.21758474711373035</v>
      </c>
      <c r="DI22">
        <v>10.637592547662615</v>
      </c>
      <c r="DJ22">
        <v>0.25321522489830989</v>
      </c>
      <c r="DK22">
        <v>12.076401606544593</v>
      </c>
      <c r="DL22">
        <v>0.17118236866027967</v>
      </c>
      <c r="DM22">
        <v>12.546521066807127</v>
      </c>
      <c r="DN22">
        <v>0.14022774282725353</v>
      </c>
      <c r="DO22">
        <v>12.7436311565152</v>
      </c>
      <c r="DP22">
        <v>0.12394041614565665</v>
      </c>
      <c r="DQ22">
        <v>11.065396200738299</v>
      </c>
      <c r="DR22">
        <v>0.23649166226197701</v>
      </c>
      <c r="DS22">
        <v>10.754597812947106</v>
      </c>
      <c r="DT22">
        <v>0.2579763114344385</v>
      </c>
      <c r="DU22">
        <v>12.383085065102923</v>
      </c>
      <c r="DV22">
        <v>0.17380935278835433</v>
      </c>
      <c r="DW22">
        <v>3.1222721525201291</v>
      </c>
      <c r="DX22">
        <v>0.5462526887768252</v>
      </c>
      <c r="DY22">
        <v>12.724484487487256</v>
      </c>
      <c r="DZ22">
        <v>0.13988243268435782</v>
      </c>
      <c r="EA22">
        <v>13.0160349741533</v>
      </c>
      <c r="EB22">
        <v>0.16208570774789047</v>
      </c>
    </row>
    <row r="23" spans="3:132">
      <c r="C23">
        <v>3.6092656849832228</v>
      </c>
      <c r="D23">
        <v>0.55903862855933251</v>
      </c>
      <c r="E23">
        <v>15.60948491437342</v>
      </c>
      <c r="F23">
        <v>5.456782245382092E-2</v>
      </c>
      <c r="G23">
        <v>4.8836213602467486</v>
      </c>
      <c r="H23">
        <v>7.9869378495979873E-2</v>
      </c>
      <c r="I23">
        <v>2.746711215828062</v>
      </c>
      <c r="J23">
        <v>0.12249244520921308</v>
      </c>
      <c r="K23">
        <v>1.836820172688455</v>
      </c>
      <c r="L23">
        <v>0.19583094107289661</v>
      </c>
      <c r="M23">
        <v>1.3367020195038239</v>
      </c>
      <c r="N23">
        <v>0.32431078120486279</v>
      </c>
      <c r="O23">
        <v>1.020107225466335</v>
      </c>
      <c r="P23">
        <v>0.55377958572793984</v>
      </c>
      <c r="Q23">
        <v>3.6659066072179178</v>
      </c>
      <c r="R23">
        <v>9.6365948452201769E-2</v>
      </c>
      <c r="S23">
        <v>3.6659066072179178</v>
      </c>
      <c r="T23">
        <v>9.6040126222089225E-2</v>
      </c>
      <c r="Y23">
        <v>12.307863685897226</v>
      </c>
      <c r="Z23">
        <v>0.13538957754579736</v>
      </c>
      <c r="AA23">
        <v>13.135963125176389</v>
      </c>
      <c r="AB23">
        <v>0.11841206782447092</v>
      </c>
      <c r="AC23">
        <v>13.119600645067681</v>
      </c>
      <c r="AD23">
        <v>0.11078778392459418</v>
      </c>
      <c r="AE23">
        <v>12.633136992796786</v>
      </c>
      <c r="AF23">
        <v>0.12109936281845499</v>
      </c>
      <c r="AG23">
        <v>12.240431780564089</v>
      </c>
      <c r="AH23">
        <v>0.12683520786525626</v>
      </c>
      <c r="AI23">
        <v>9.8479898795356622</v>
      </c>
      <c r="AJ23">
        <v>0.23678490557288828</v>
      </c>
      <c r="AK23">
        <v>12.03976617610337</v>
      </c>
      <c r="AL23">
        <v>0.14325779472688055</v>
      </c>
      <c r="AM23">
        <v>12.190163945531053</v>
      </c>
      <c r="AN23">
        <v>0.13269572123827464</v>
      </c>
      <c r="AO23">
        <v>11.986255265940393</v>
      </c>
      <c r="AP23">
        <v>0.136147076948333</v>
      </c>
      <c r="AQ23">
        <v>12.17056184700917</v>
      </c>
      <c r="AR23">
        <v>0.13944751979444991</v>
      </c>
      <c r="AS23">
        <v>11.370136867964735</v>
      </c>
      <c r="AT23">
        <v>0.17883990974704433</v>
      </c>
      <c r="AU23">
        <v>8.6890922022601611</v>
      </c>
      <c r="AV23">
        <v>0.28869758285704827</v>
      </c>
      <c r="AW23">
        <v>3.8799960471656276</v>
      </c>
      <c r="AX23">
        <v>0.52868453730544895</v>
      </c>
      <c r="AY23">
        <v>7.2835456719475999</v>
      </c>
      <c r="AZ23">
        <v>0.38991460841226405</v>
      </c>
      <c r="BA23">
        <v>4.4952810056270378</v>
      </c>
      <c r="BB23">
        <v>0.50788238273742436</v>
      </c>
      <c r="BC23">
        <v>9.3196104133383137</v>
      </c>
      <c r="BD23">
        <v>0.25297102589357173</v>
      </c>
      <c r="BE23">
        <v>1.6186738168868153</v>
      </c>
      <c r="BF23">
        <v>0.63500597835772432</v>
      </c>
      <c r="BG23">
        <v>9.9435645135344739</v>
      </c>
      <c r="BH23">
        <v>0.24320768599497325</v>
      </c>
      <c r="BI23">
        <v>9.8768707215898299</v>
      </c>
      <c r="BJ23">
        <v>0.24144875396916543</v>
      </c>
      <c r="BK23">
        <v>12.511560052948861</v>
      </c>
      <c r="BL23">
        <v>0.13339593236836259</v>
      </c>
      <c r="BM23">
        <v>13.00905778810087</v>
      </c>
      <c r="BN23">
        <v>0.12293151695581654</v>
      </c>
      <c r="BO23">
        <v>11.61722516947277</v>
      </c>
      <c r="BP23">
        <v>0.17278152445260636</v>
      </c>
      <c r="BQ23">
        <v>3.5837663672323181</v>
      </c>
      <c r="BR23">
        <v>0.54808936524375385</v>
      </c>
      <c r="BS23">
        <v>7.2564420429779783</v>
      </c>
      <c r="BT23">
        <v>0.37759030135151112</v>
      </c>
      <c r="BU23">
        <v>12.920191188658572</v>
      </c>
      <c r="BV23">
        <v>0.10598456766384343</v>
      </c>
      <c r="BW23">
        <v>11.259538156490123</v>
      </c>
      <c r="BX23">
        <v>0.23156389784574244</v>
      </c>
      <c r="BY23">
        <v>8.6328147183557977</v>
      </c>
      <c r="BZ23">
        <v>0.34350571403788516</v>
      </c>
      <c r="CA23">
        <v>12.535690959525857</v>
      </c>
      <c r="CB23">
        <v>0.14861209437057288</v>
      </c>
      <c r="CC23">
        <v>11.174802883672605</v>
      </c>
      <c r="CD23">
        <v>0.19580310968143474</v>
      </c>
      <c r="CE23">
        <v>10.478939647227707</v>
      </c>
      <c r="CF23">
        <v>0.2427652061210025</v>
      </c>
      <c r="CG23">
        <v>4.1107912273588019</v>
      </c>
      <c r="CH23">
        <v>0.50075330428838638</v>
      </c>
      <c r="CI23">
        <v>12.357304162407713</v>
      </c>
      <c r="CJ23">
        <v>0.15499561259385181</v>
      </c>
      <c r="CK23">
        <v>12.257564389111367</v>
      </c>
      <c r="CL23">
        <v>0.15171435163378935</v>
      </c>
      <c r="CM23">
        <v>12.446800401198338</v>
      </c>
      <c r="CN23">
        <v>0.14591392253089427</v>
      </c>
      <c r="CO23">
        <v>5.3191156980179546</v>
      </c>
      <c r="CP23">
        <v>0.48482810385002006</v>
      </c>
      <c r="CQ23">
        <v>12.669826801763115</v>
      </c>
      <c r="CR23">
        <v>0.13250451679593203</v>
      </c>
      <c r="CS23">
        <v>13.415397693239214</v>
      </c>
      <c r="CT23">
        <v>0.11974714438545028</v>
      </c>
      <c r="CU23">
        <v>12.978474705141924</v>
      </c>
      <c r="CV23">
        <v>0.12572549228119623</v>
      </c>
      <c r="CW23">
        <v>12.687470409815637</v>
      </c>
      <c r="CX23">
        <v>0.140109457203486</v>
      </c>
      <c r="CY23">
        <v>10.910892377186348</v>
      </c>
      <c r="CZ23">
        <v>0.22567037145507243</v>
      </c>
      <c r="DA23">
        <v>11.6628853141994</v>
      </c>
      <c r="DB23">
        <v>0.20484681261783927</v>
      </c>
      <c r="DC23">
        <v>12.466452961421732</v>
      </c>
      <c r="DD23">
        <v>0.17374216788841407</v>
      </c>
      <c r="DE23">
        <v>11.245205309820772</v>
      </c>
      <c r="DF23">
        <v>0.23215097452154304</v>
      </c>
      <c r="DG23">
        <v>11.422094226412243</v>
      </c>
      <c r="DH23">
        <v>0.21702436365983982</v>
      </c>
      <c r="DI23">
        <v>10.685891346955794</v>
      </c>
      <c r="DJ23">
        <v>0.2524548642426635</v>
      </c>
      <c r="DK23">
        <v>12.129737529819341</v>
      </c>
      <c r="DL23">
        <v>0.17030503961360016</v>
      </c>
      <c r="DM23">
        <v>12.599011013335888</v>
      </c>
      <c r="DN23">
        <v>0.13969429698711219</v>
      </c>
      <c r="DO23">
        <v>12.798428329296526</v>
      </c>
      <c r="DP23">
        <v>0.1234808124640641</v>
      </c>
      <c r="DQ23">
        <v>11.144245137395702</v>
      </c>
      <c r="DR23">
        <v>0.23502434085431684</v>
      </c>
      <c r="DS23">
        <v>10.857586660391078</v>
      </c>
      <c r="DT23">
        <v>0.25710927203127026</v>
      </c>
      <c r="DU23">
        <v>12.548736223400756</v>
      </c>
      <c r="DV23">
        <v>0.17220143536882929</v>
      </c>
      <c r="DW23">
        <v>3.1840209570035265</v>
      </c>
      <c r="DX23">
        <v>0.54164221497210485</v>
      </c>
      <c r="DY23">
        <v>12.835097613848964</v>
      </c>
      <c r="DZ23">
        <v>0.13916739168976097</v>
      </c>
      <c r="EA23">
        <v>13.235549010644208</v>
      </c>
      <c r="EB23">
        <v>0.16081973929314214</v>
      </c>
    </row>
    <row r="24" spans="3:132">
      <c r="C24">
        <v>7.370248885664048</v>
      </c>
      <c r="D24">
        <v>0.40036645110324282</v>
      </c>
      <c r="E24">
        <v>15.613132497816498</v>
      </c>
      <c r="F24">
        <v>5.4570416043268621E-2</v>
      </c>
      <c r="G24">
        <v>4.8848344381606035</v>
      </c>
      <c r="H24">
        <v>7.9868277436419513E-2</v>
      </c>
      <c r="I24">
        <v>2.747437082570702</v>
      </c>
      <c r="J24">
        <v>0.12248202847212393</v>
      </c>
      <c r="K24">
        <v>1.837343434883838</v>
      </c>
      <c r="L24">
        <v>0.19580428261066077</v>
      </c>
      <c r="M24">
        <v>1.3371498731402252</v>
      </c>
      <c r="N24">
        <v>0.32441291046976989</v>
      </c>
      <c r="O24">
        <v>1.0203625556287956</v>
      </c>
      <c r="P24">
        <v>0.55335323314981455</v>
      </c>
      <c r="Q24">
        <v>4.1547184384535738</v>
      </c>
      <c r="R24">
        <v>8.8358210591154188E-2</v>
      </c>
      <c r="S24">
        <v>4.1547184384535738</v>
      </c>
      <c r="T24">
        <v>8.8077459502919106E-2</v>
      </c>
      <c r="Y24">
        <v>12.357041959067985</v>
      </c>
      <c r="Z24">
        <v>0.13510642034965295</v>
      </c>
      <c r="AA24">
        <v>13.179384841134087</v>
      </c>
      <c r="AB24">
        <v>0.11824399765689877</v>
      </c>
      <c r="AC24">
        <v>13.160515344979142</v>
      </c>
      <c r="AD24">
        <v>0.11060010572613879</v>
      </c>
      <c r="AE24">
        <v>12.680158644867721</v>
      </c>
      <c r="AF24">
        <v>0.12090679724492651</v>
      </c>
      <c r="AG24">
        <v>12.29353827978918</v>
      </c>
      <c r="AH24">
        <v>0.12650607643106135</v>
      </c>
      <c r="AI24">
        <v>9.8919122785609606</v>
      </c>
      <c r="AJ24">
        <v>0.23616194330802268</v>
      </c>
      <c r="AK24">
        <v>12.092742614753748</v>
      </c>
      <c r="AL24">
        <v>0.14287601260888649</v>
      </c>
      <c r="AM24">
        <v>12.244364098423631</v>
      </c>
      <c r="AN24">
        <v>0.13229017690760245</v>
      </c>
      <c r="AO24">
        <v>12.04633743111588</v>
      </c>
      <c r="AP24">
        <v>0.13574584521159094</v>
      </c>
      <c r="AQ24">
        <v>12.214818345576653</v>
      </c>
      <c r="AR24">
        <v>0.13917916813396372</v>
      </c>
      <c r="AS24">
        <v>11.418259769280279</v>
      </c>
      <c r="AT24">
        <v>0.17826459422816462</v>
      </c>
      <c r="AU24">
        <v>8.7580972495809419</v>
      </c>
      <c r="AV24">
        <v>0.28734336451203929</v>
      </c>
      <c r="AW24">
        <v>3.9225992435107169</v>
      </c>
      <c r="AX24">
        <v>0.52707679216052039</v>
      </c>
      <c r="AY24">
        <v>7.3099727804423136</v>
      </c>
      <c r="AZ24">
        <v>0.38948746921560001</v>
      </c>
      <c r="BA24">
        <v>4.5151139830799956</v>
      </c>
      <c r="BB24">
        <v>0.50717022744858109</v>
      </c>
      <c r="BC24">
        <v>9.3988593196088477</v>
      </c>
      <c r="BD24">
        <v>0.25215722753171299</v>
      </c>
      <c r="BE24">
        <v>1.6342833394057104</v>
      </c>
      <c r="BF24">
        <v>0.63364971975166429</v>
      </c>
      <c r="BG24">
        <v>10.019808678280659</v>
      </c>
      <c r="BH24">
        <v>0.24172847084589236</v>
      </c>
      <c r="BI24">
        <v>9.9172615934002</v>
      </c>
      <c r="BJ24">
        <v>0.24088298035708319</v>
      </c>
      <c r="BK24">
        <v>12.558244527385547</v>
      </c>
      <c r="BL24">
        <v>0.13314855946712686</v>
      </c>
      <c r="BM24">
        <v>13.058276484588129</v>
      </c>
      <c r="BN24">
        <v>0.1227701863492645</v>
      </c>
      <c r="BO24">
        <v>11.682851088531681</v>
      </c>
      <c r="BP24">
        <v>0.1718893633317353</v>
      </c>
      <c r="BQ24">
        <v>3.5962662455236396</v>
      </c>
      <c r="BR24">
        <v>0.54741495262185591</v>
      </c>
      <c r="BS24">
        <v>7.3122306603908873</v>
      </c>
      <c r="BT24">
        <v>0.37618741949287943</v>
      </c>
      <c r="BU24">
        <v>12.981088371561654</v>
      </c>
      <c r="BV24">
        <v>0.10571284194281583</v>
      </c>
      <c r="BW24">
        <v>11.337959700783038</v>
      </c>
      <c r="BX24">
        <v>0.23093213061129514</v>
      </c>
      <c r="BY24">
        <v>8.678205787456946</v>
      </c>
      <c r="BZ24">
        <v>0.34224231119050846</v>
      </c>
      <c r="CA24">
        <v>12.606920739872038</v>
      </c>
      <c r="CB24">
        <v>0.14819404081664755</v>
      </c>
      <c r="CC24">
        <v>11.224950620186183</v>
      </c>
      <c r="CD24">
        <v>0.1952795458095565</v>
      </c>
      <c r="CE24">
        <v>10.532011222708915</v>
      </c>
      <c r="CF24">
        <v>0.24207442722346506</v>
      </c>
      <c r="CG24">
        <v>4.1400480158976167</v>
      </c>
      <c r="CH24">
        <v>0.49945342577686974</v>
      </c>
      <c r="CI24">
        <v>12.413489390247481</v>
      </c>
      <c r="CJ24">
        <v>0.15449229516284504</v>
      </c>
      <c r="CK24">
        <v>12.311166883129218</v>
      </c>
      <c r="CL24">
        <v>0.15142549798788479</v>
      </c>
      <c r="CM24">
        <v>12.512480789676331</v>
      </c>
      <c r="CN24">
        <v>0.14553512746782227</v>
      </c>
      <c r="CO24">
        <v>5.3899031342365449</v>
      </c>
      <c r="CP24">
        <v>0.48309072687665844</v>
      </c>
      <c r="CQ24">
        <v>12.712248910564558</v>
      </c>
      <c r="CR24">
        <v>0.13227131992679528</v>
      </c>
      <c r="CS24">
        <v>13.47469025700315</v>
      </c>
      <c r="CT24">
        <v>0.11951235360151195</v>
      </c>
      <c r="CU24">
        <v>13.032133883705603</v>
      </c>
      <c r="CV24">
        <v>0.12538069949199254</v>
      </c>
      <c r="CW24">
        <v>12.742623487292835</v>
      </c>
      <c r="CX24">
        <v>0.13982892425548379</v>
      </c>
      <c r="CY24">
        <v>10.963558020611485</v>
      </c>
      <c r="CZ24">
        <v>0.22464212503275088</v>
      </c>
      <c r="DA24">
        <v>11.725178088835962</v>
      </c>
      <c r="DB24">
        <v>0.20360760997299646</v>
      </c>
      <c r="DC24">
        <v>12.523057877637882</v>
      </c>
      <c r="DD24">
        <v>0.17309932271221623</v>
      </c>
      <c r="DE24">
        <v>11.309845834682848</v>
      </c>
      <c r="DF24">
        <v>0.23080034405531483</v>
      </c>
      <c r="DG24">
        <v>11.470386233609418</v>
      </c>
      <c r="DH24">
        <v>0.21667928123278135</v>
      </c>
      <c r="DI24">
        <v>10.738298598123761</v>
      </c>
      <c r="DJ24">
        <v>0.25198663646279501</v>
      </c>
      <c r="DK24">
        <v>12.187610379004848</v>
      </c>
      <c r="DL24">
        <v>0.16976478305417611</v>
      </c>
      <c r="DM24">
        <v>12.655965924260858</v>
      </c>
      <c r="DN24">
        <v>0.13936580266069662</v>
      </c>
      <c r="DO24">
        <v>12.857886726591529</v>
      </c>
      <c r="DP24">
        <v>0.1231977899143656</v>
      </c>
      <c r="DQ24">
        <v>11.229801219290172</v>
      </c>
      <c r="DR24">
        <v>0.23412076879287419</v>
      </c>
      <c r="DS24">
        <v>10.969336071856429</v>
      </c>
      <c r="DT24">
        <v>0.25657535180303481</v>
      </c>
      <c r="DU24">
        <v>12.728478204282782</v>
      </c>
      <c r="DV24">
        <v>0.1712112847107628</v>
      </c>
      <c r="DW24">
        <v>3.2510223142472094</v>
      </c>
      <c r="DX24">
        <v>0.53880309922131553</v>
      </c>
      <c r="DY24">
        <v>12.955119850023499</v>
      </c>
      <c r="DZ24">
        <v>0.1387270716193722</v>
      </c>
      <c r="EA24">
        <v>13.473735620117507</v>
      </c>
      <c r="EB24">
        <v>0.16004015976788846</v>
      </c>
    </row>
    <row r="25" spans="3:132">
      <c r="C25">
        <v>13.044419327588438</v>
      </c>
      <c r="D25">
        <v>0.11039610501137059</v>
      </c>
      <c r="E25">
        <v>15.617090339761784</v>
      </c>
      <c r="F25">
        <v>5.457800705503757E-2</v>
      </c>
      <c r="G25">
        <v>4.8861505426613245</v>
      </c>
      <c r="H25">
        <v>7.9876938532683572E-2</v>
      </c>
      <c r="I25">
        <v>2.7482237751762577</v>
      </c>
      <c r="J25">
        <v>0.12249100411309662</v>
      </c>
      <c r="K25">
        <v>1.8379062745935988</v>
      </c>
      <c r="L25">
        <v>0.19581662646702008</v>
      </c>
      <c r="M25">
        <v>1.3375907373788263</v>
      </c>
      <c r="N25">
        <v>0.32458930073122538</v>
      </c>
      <c r="O25">
        <v>1.0206629997698973</v>
      </c>
      <c r="P25">
        <v>0.55307223969232244</v>
      </c>
      <c r="Q25">
        <v>4.7754163106830987</v>
      </c>
      <c r="R25">
        <v>8.1173638221123723E-2</v>
      </c>
      <c r="S25">
        <v>4.7754163106830987</v>
      </c>
      <c r="T25">
        <v>8.0931736680143529E-2</v>
      </c>
      <c r="Y25">
        <v>12.408185655823337</v>
      </c>
      <c r="Z25">
        <v>0.13501080986517158</v>
      </c>
      <c r="AA25">
        <v>13.224541918240607</v>
      </c>
      <c r="AB25">
        <v>0.11818724730632588</v>
      </c>
      <c r="AC25">
        <v>13.20306521243468</v>
      </c>
      <c r="AD25">
        <v>0.1105367345537821</v>
      </c>
      <c r="AE25">
        <v>12.729059530551552</v>
      </c>
      <c r="AF25">
        <v>0.12084177580796433</v>
      </c>
      <c r="AG25">
        <v>12.348767195263203</v>
      </c>
      <c r="AH25">
        <v>0.12639494234614349</v>
      </c>
      <c r="AI25">
        <v>9.9375900486753697</v>
      </c>
      <c r="AJ25">
        <v>0.23595159469330118</v>
      </c>
      <c r="AK25">
        <v>12.147836271745438</v>
      </c>
      <c r="AL25">
        <v>0.1427471005636877</v>
      </c>
      <c r="AM25">
        <v>12.300730375743022</v>
      </c>
      <c r="AN25">
        <v>0.13215324134508732</v>
      </c>
      <c r="AO25">
        <v>12.108820797001266</v>
      </c>
      <c r="AP25">
        <v>0.13561036583384051</v>
      </c>
      <c r="AQ25">
        <v>12.26084356761586</v>
      </c>
      <c r="AR25">
        <v>0.13908855686707799</v>
      </c>
      <c r="AS25">
        <v>11.468305915945985</v>
      </c>
      <c r="AT25">
        <v>0.17807033395069782</v>
      </c>
      <c r="AU25">
        <v>8.829860103118083</v>
      </c>
      <c r="AV25">
        <v>0.28688610093610739</v>
      </c>
      <c r="AW25">
        <v>3.9669050886370054</v>
      </c>
      <c r="AX25">
        <v>0.52653392306052138</v>
      </c>
      <c r="AY25">
        <v>7.337456055796074</v>
      </c>
      <c r="AZ25">
        <v>0.38934324195918518</v>
      </c>
      <c r="BA25">
        <v>4.5357395910814757</v>
      </c>
      <c r="BB25">
        <v>0.50692976203530749</v>
      </c>
      <c r="BC25">
        <v>9.4812754308134881</v>
      </c>
      <c r="BD25">
        <v>0.25188244145278971</v>
      </c>
      <c r="BE25">
        <v>1.6505167009031794</v>
      </c>
      <c r="BF25">
        <v>0.63319176726388338</v>
      </c>
      <c r="BG25">
        <v>10.099099962616821</v>
      </c>
      <c r="BH25">
        <v>0.24122900101435873</v>
      </c>
      <c r="BI25">
        <v>9.959266697816556</v>
      </c>
      <c r="BJ25">
        <v>0.24069194198725008</v>
      </c>
      <c r="BK25">
        <v>12.606794760035694</v>
      </c>
      <c r="BL25">
        <v>0.13306503186035315</v>
      </c>
      <c r="BM25">
        <v>13.109462220189247</v>
      </c>
      <c r="BN25">
        <v>0.12271571166995511</v>
      </c>
      <c r="BO25">
        <v>11.751099765991059</v>
      </c>
      <c r="BP25">
        <v>0.17158811738720914</v>
      </c>
      <c r="BQ25">
        <v>3.6092656849832228</v>
      </c>
      <c r="BR25">
        <v>0.5471872313476025</v>
      </c>
      <c r="BS25">
        <v>7.370248885664048</v>
      </c>
      <c r="BT25">
        <v>0.37571372425927685</v>
      </c>
      <c r="BU25">
        <v>13.044419327588438</v>
      </c>
      <c r="BV25">
        <v>0.1056210913951086</v>
      </c>
      <c r="BW25">
        <v>11.419515384254819</v>
      </c>
      <c r="BX25">
        <v>0.23071880892218594</v>
      </c>
      <c r="BY25">
        <v>8.7254109234618173</v>
      </c>
      <c r="BZ25">
        <v>0.34181571225543783</v>
      </c>
      <c r="CA25">
        <v>12.680997238518628</v>
      </c>
      <c r="CB25">
        <v>0.14805288140634754</v>
      </c>
      <c r="CC25">
        <v>11.277102525160812</v>
      </c>
      <c r="CD25">
        <v>0.19510275992479417</v>
      </c>
      <c r="CE25">
        <v>10.587203818701765</v>
      </c>
      <c r="CF25">
        <v>0.24184117973421757</v>
      </c>
      <c r="CG25">
        <v>4.1704740602580816</v>
      </c>
      <c r="CH25">
        <v>0.49901451051727092</v>
      </c>
      <c r="CI25">
        <v>12.471920076595289</v>
      </c>
      <c r="CJ25">
        <v>0.15432234566453909</v>
      </c>
      <c r="CK25">
        <v>12.366911615968057</v>
      </c>
      <c r="CL25">
        <v>0.15132796404770885</v>
      </c>
      <c r="CM25">
        <v>12.580786113440515</v>
      </c>
      <c r="CN25">
        <v>0.1454072240276392</v>
      </c>
      <c r="CO25">
        <v>5.4635196103474843</v>
      </c>
      <c r="CP25">
        <v>0.48250408646485998</v>
      </c>
      <c r="CQ25">
        <v>12.756366430932344</v>
      </c>
      <c r="CR25">
        <v>0.13219257898027761</v>
      </c>
      <c r="CS25">
        <v>13.53635246483344</v>
      </c>
      <c r="CT25">
        <v>0.11943307445582974</v>
      </c>
      <c r="CU25">
        <v>13.087937566504166</v>
      </c>
      <c r="CV25">
        <v>0.12526427721464867</v>
      </c>
      <c r="CW25">
        <v>12.799980773097159</v>
      </c>
      <c r="CX25">
        <v>0.13973419987116056</v>
      </c>
      <c r="CY25">
        <v>11.01832846135893</v>
      </c>
      <c r="CZ25">
        <v>0.2242949287052585</v>
      </c>
      <c r="DA25">
        <v>11.789960411814235</v>
      </c>
      <c r="DB25">
        <v>0.20318918244631773</v>
      </c>
      <c r="DC25">
        <v>12.581925025326637</v>
      </c>
      <c r="DD25">
        <v>0.17288226045994198</v>
      </c>
      <c r="DE25">
        <v>11.377069736387849</v>
      </c>
      <c r="DF25">
        <v>0.23034429195778844</v>
      </c>
      <c r="DG25">
        <v>11.5206082445211</v>
      </c>
      <c r="DH25">
        <v>0.21656276115670237</v>
      </c>
      <c r="DI25">
        <v>10.792800319894459</v>
      </c>
      <c r="DJ25">
        <v>0.25182853528969956</v>
      </c>
      <c r="DK25">
        <v>12.247796132962385</v>
      </c>
      <c r="DL25">
        <v>0.16958236073860686</v>
      </c>
      <c r="DM25">
        <v>12.715197054295874</v>
      </c>
      <c r="DN25">
        <v>0.1392548837007492</v>
      </c>
      <c r="DO25">
        <v>12.91972139553682</v>
      </c>
      <c r="DP25">
        <v>0.12310222489442516</v>
      </c>
      <c r="DQ25">
        <v>11.31877657417491</v>
      </c>
      <c r="DR25">
        <v>0.23381566984524127</v>
      </c>
      <c r="DS25">
        <v>11.085551580130339</v>
      </c>
      <c r="DT25">
        <v>0.25639506900467729</v>
      </c>
      <c r="DU25">
        <v>12.915403624224176</v>
      </c>
      <c r="DV25">
        <v>0.17087695174866147</v>
      </c>
      <c r="DW25">
        <v>3.3207013996670973</v>
      </c>
      <c r="DX25">
        <v>0.53784444715056556</v>
      </c>
      <c r="DY25">
        <v>13.079938808783918</v>
      </c>
      <c r="DZ25">
        <v>0.13857839372656222</v>
      </c>
      <c r="EA25">
        <v>13.721441424747733</v>
      </c>
      <c r="EB25">
        <v>0.15977692797609166</v>
      </c>
    </row>
    <row r="26" spans="3:132">
      <c r="C26">
        <v>11.419515384254819</v>
      </c>
      <c r="D26">
        <v>0.24182080226821742</v>
      </c>
      <c r="E26">
        <v>15.621206342562905</v>
      </c>
      <c r="F26">
        <v>5.4590303770802567E-2</v>
      </c>
      <c r="G26">
        <v>4.8875190965910269</v>
      </c>
      <c r="H26">
        <v>7.9895028943699792E-2</v>
      </c>
      <c r="I26">
        <v>2.7490410614890792</v>
      </c>
      <c r="J26">
        <v>0.12251902720328216</v>
      </c>
      <c r="K26">
        <v>1.8384870622033354</v>
      </c>
      <c r="L26">
        <v>0.19586749827449712</v>
      </c>
      <c r="M26">
        <v>1.3380076700541772</v>
      </c>
      <c r="N26">
        <v>0.32483317341040246</v>
      </c>
      <c r="O26">
        <v>1.0209970119897884</v>
      </c>
      <c r="P26">
        <v>0.55294740377645191</v>
      </c>
      <c r="Q26">
        <v>5.589393096490447</v>
      </c>
      <c r="R26">
        <v>7.4721456776080261E-2</v>
      </c>
      <c r="S26">
        <v>5.589393096490447</v>
      </c>
      <c r="T26">
        <v>7.4513040198727037E-2</v>
      </c>
      <c r="Y26">
        <v>12.459329352578688</v>
      </c>
      <c r="Z26">
        <v>0.13510642034965295</v>
      </c>
      <c r="AA26">
        <v>13.269698995347127</v>
      </c>
      <c r="AB26">
        <v>0.11824399765689877</v>
      </c>
      <c r="AC26">
        <v>13.245615079890218</v>
      </c>
      <c r="AD26">
        <v>0.11060010572613879</v>
      </c>
      <c r="AE26">
        <v>12.777960416235384</v>
      </c>
      <c r="AF26">
        <v>0.12090679724492651</v>
      </c>
      <c r="AG26">
        <v>12.403996110737227</v>
      </c>
      <c r="AH26">
        <v>0.12650607643106135</v>
      </c>
      <c r="AI26">
        <v>9.983267818789777</v>
      </c>
      <c r="AJ26">
        <v>0.23616194330802268</v>
      </c>
      <c r="AK26">
        <v>12.202929928737129</v>
      </c>
      <c r="AL26">
        <v>0.14287601260888649</v>
      </c>
      <c r="AM26">
        <v>12.357096653062413</v>
      </c>
      <c r="AN26">
        <v>0.13229017690760245</v>
      </c>
      <c r="AO26">
        <v>12.171304162886653</v>
      </c>
      <c r="AP26">
        <v>0.13574584521159094</v>
      </c>
      <c r="AQ26">
        <v>12.306868789655066</v>
      </c>
      <c r="AR26">
        <v>0.13917916813396372</v>
      </c>
      <c r="AS26">
        <v>11.51835206261169</v>
      </c>
      <c r="AT26">
        <v>0.17826459422816462</v>
      </c>
      <c r="AU26">
        <v>8.9016229566552241</v>
      </c>
      <c r="AV26">
        <v>0.28734336451203929</v>
      </c>
      <c r="AW26">
        <v>4.0112109337632935</v>
      </c>
      <c r="AX26">
        <v>0.52707679216052039</v>
      </c>
      <c r="AY26">
        <v>7.3649393311498343</v>
      </c>
      <c r="AZ26">
        <v>0.38948746921560001</v>
      </c>
      <c r="BA26">
        <v>4.5563651990829559</v>
      </c>
      <c r="BB26">
        <v>0.50717022744858109</v>
      </c>
      <c r="BC26">
        <v>9.5636915420181285</v>
      </c>
      <c r="BD26">
        <v>0.25215722753171299</v>
      </c>
      <c r="BE26">
        <v>1.6667500624006482</v>
      </c>
      <c r="BF26">
        <v>0.63364971975166429</v>
      </c>
      <c r="BG26">
        <v>10.178391246952982</v>
      </c>
      <c r="BH26">
        <v>0.24172847084589236</v>
      </c>
      <c r="BI26">
        <v>10.001271802232912</v>
      </c>
      <c r="BJ26">
        <v>0.24088298035708319</v>
      </c>
      <c r="BK26">
        <v>12.655344992685841</v>
      </c>
      <c r="BL26">
        <v>0.13314855946712686</v>
      </c>
      <c r="BM26">
        <v>13.160647955790365</v>
      </c>
      <c r="BN26">
        <v>0.1227701863492645</v>
      </c>
      <c r="BO26">
        <v>11.819348443450437</v>
      </c>
      <c r="BP26">
        <v>0.17188936333173532</v>
      </c>
      <c r="BQ26">
        <v>3.6222651244428059</v>
      </c>
      <c r="BR26">
        <v>0.54741495262185591</v>
      </c>
      <c r="BS26">
        <v>7.4282671109372087</v>
      </c>
      <c r="BT26">
        <v>0.37618741949287943</v>
      </c>
      <c r="BU26">
        <v>13.107750283615221</v>
      </c>
      <c r="BV26">
        <v>0.10571284194281583</v>
      </c>
      <c r="BW26">
        <v>11.501071067726599</v>
      </c>
      <c r="BX26">
        <v>0.23093213061129511</v>
      </c>
      <c r="BY26">
        <v>8.7726160594666887</v>
      </c>
      <c r="BZ26">
        <v>0.34224231119050846</v>
      </c>
      <c r="CA26">
        <v>12.755073737165219</v>
      </c>
      <c r="CB26">
        <v>0.14819404081664755</v>
      </c>
      <c r="CC26">
        <v>11.329254430135439</v>
      </c>
      <c r="CD26">
        <v>0.1952795458095565</v>
      </c>
      <c r="CE26">
        <v>10.642396414694614</v>
      </c>
      <c r="CF26">
        <v>0.24207442722346506</v>
      </c>
      <c r="CG26">
        <v>4.2009001046185466</v>
      </c>
      <c r="CH26">
        <v>0.49945342577686974</v>
      </c>
      <c r="CI26">
        <v>12.530350762943097</v>
      </c>
      <c r="CJ26">
        <v>0.15449229516284504</v>
      </c>
      <c r="CK26">
        <v>12.422656348806896</v>
      </c>
      <c r="CL26">
        <v>0.15142549798788479</v>
      </c>
      <c r="CM26">
        <v>12.649091437204699</v>
      </c>
      <c r="CN26">
        <v>0.14553512746782227</v>
      </c>
      <c r="CO26">
        <v>5.5371360864584229</v>
      </c>
      <c r="CP26">
        <v>0.48309072687665844</v>
      </c>
      <c r="CQ26">
        <v>12.80048395130013</v>
      </c>
      <c r="CR26">
        <v>0.13227131992679528</v>
      </c>
      <c r="CS26">
        <v>13.59801467266373</v>
      </c>
      <c r="CT26">
        <v>0.11951235360151195</v>
      </c>
      <c r="CU26">
        <v>13.14374124930273</v>
      </c>
      <c r="CV26">
        <v>0.12538069949199254</v>
      </c>
      <c r="CW26">
        <v>12.857338058901483</v>
      </c>
      <c r="CX26">
        <v>0.13982892425548382</v>
      </c>
      <c r="CY26">
        <v>11.073098902106375</v>
      </c>
      <c r="CZ26">
        <v>0.22464212503275088</v>
      </c>
      <c r="DA26">
        <v>11.854742734792508</v>
      </c>
      <c r="DB26">
        <v>0.20360760997299648</v>
      </c>
      <c r="DC26">
        <v>12.64079217301539</v>
      </c>
      <c r="DD26">
        <v>0.17309932271221623</v>
      </c>
      <c r="DE26">
        <v>11.44429363809285</v>
      </c>
      <c r="DF26">
        <v>0.23080034405531483</v>
      </c>
      <c r="DG26">
        <v>11.570830255432782</v>
      </c>
      <c r="DH26">
        <v>0.21667928123278135</v>
      </c>
      <c r="DI26">
        <v>10.847302041665158</v>
      </c>
      <c r="DJ26">
        <v>0.25198663646279501</v>
      </c>
      <c r="DK26">
        <v>12.307981886919922</v>
      </c>
      <c r="DL26">
        <v>0.16976478305417611</v>
      </c>
      <c r="DM26">
        <v>12.77442818433089</v>
      </c>
      <c r="DN26">
        <v>0.13936580266069662</v>
      </c>
      <c r="DO26">
        <v>12.981556064482112</v>
      </c>
      <c r="DP26">
        <v>0.1231977899143656</v>
      </c>
      <c r="DQ26">
        <v>11.407751929059648</v>
      </c>
      <c r="DR26">
        <v>0.23412076879287419</v>
      </c>
      <c r="DS26">
        <v>11.20176708840425</v>
      </c>
      <c r="DT26">
        <v>0.25657535180303481</v>
      </c>
      <c r="DU26">
        <v>13.102329044165568</v>
      </c>
      <c r="DV26">
        <v>0.1712112847107628</v>
      </c>
      <c r="DW26">
        <v>3.3903804850869852</v>
      </c>
      <c r="DX26">
        <v>0.53880309922131553</v>
      </c>
      <c r="DY26">
        <v>13.204757767544338</v>
      </c>
      <c r="DZ26">
        <v>0.1387270716193722</v>
      </c>
      <c r="EA26">
        <v>13.969147229377956</v>
      </c>
      <c r="EB26">
        <v>0.16004015976788846</v>
      </c>
    </row>
    <row r="27" spans="3:132">
      <c r="C27">
        <v>8.7254109234618173</v>
      </c>
      <c r="D27">
        <v>0.36401738597345468</v>
      </c>
      <c r="E27">
        <v>15.625322330540493</v>
      </c>
      <c r="F27">
        <v>5.4606833634672856E-2</v>
      </c>
      <c r="G27">
        <v>4.8888875071896871</v>
      </c>
      <c r="H27">
        <v>7.992185346511807E-2</v>
      </c>
      <c r="I27">
        <v>2.749857533654505</v>
      </c>
      <c r="J27">
        <v>0.12256502083104026</v>
      </c>
      <c r="K27">
        <v>1.8390634783709148</v>
      </c>
      <c r="L27">
        <v>0.19595494305805983</v>
      </c>
      <c r="M27">
        <v>1.3383846486773827</v>
      </c>
      <c r="N27">
        <v>0.32513515661700565</v>
      </c>
      <c r="O27">
        <v>1.0213517563861749</v>
      </c>
      <c r="P27">
        <v>0.55298352277644114</v>
      </c>
      <c r="Q27">
        <v>6.703143896652537</v>
      </c>
      <c r="R27">
        <v>6.892131712962915E-2</v>
      </c>
      <c r="S27">
        <v>6.703143896652537</v>
      </c>
      <c r="T27">
        <v>6.8741760141680361E-2</v>
      </c>
      <c r="Y27">
        <v>12.508507625749447</v>
      </c>
      <c r="Z27">
        <v>0.13538957754579736</v>
      </c>
      <c r="AA27">
        <v>13.313120711304826</v>
      </c>
      <c r="AB27">
        <v>0.11841206782447092</v>
      </c>
      <c r="AC27">
        <v>13.286529779801679</v>
      </c>
      <c r="AD27">
        <v>0.11078778392459418</v>
      </c>
      <c r="AE27">
        <v>12.824982068306321</v>
      </c>
      <c r="AF27">
        <v>0.12109936281845499</v>
      </c>
      <c r="AG27">
        <v>12.457102609962318</v>
      </c>
      <c r="AH27">
        <v>0.12683520786525629</v>
      </c>
      <c r="AI27">
        <v>10.027190217815077</v>
      </c>
      <c r="AJ27">
        <v>0.23678490557288828</v>
      </c>
      <c r="AK27">
        <v>12.255906367387507</v>
      </c>
      <c r="AL27">
        <v>0.14325779472688055</v>
      </c>
      <c r="AM27">
        <v>12.411296805954992</v>
      </c>
      <c r="AN27">
        <v>0.13269572123827464</v>
      </c>
      <c r="AO27">
        <v>12.23138632806214</v>
      </c>
      <c r="AP27">
        <v>0.136147076948333</v>
      </c>
      <c r="AQ27">
        <v>12.35112528822255</v>
      </c>
      <c r="AR27">
        <v>0.13944751979444991</v>
      </c>
      <c r="AS27">
        <v>11.566474963927234</v>
      </c>
      <c r="AT27">
        <v>0.17883990974704433</v>
      </c>
      <c r="AU27">
        <v>8.9706280039760067</v>
      </c>
      <c r="AV27">
        <v>0.28869758285704827</v>
      </c>
      <c r="AW27">
        <v>4.0538141301083837</v>
      </c>
      <c r="AX27">
        <v>0.52868453730544895</v>
      </c>
      <c r="AY27">
        <v>7.391366439644548</v>
      </c>
      <c r="AZ27">
        <v>0.38991460841226405</v>
      </c>
      <c r="BA27">
        <v>4.5761981765359137</v>
      </c>
      <c r="BB27">
        <v>0.50788238273742436</v>
      </c>
      <c r="BC27">
        <v>9.6429404482886625</v>
      </c>
      <c r="BD27">
        <v>0.25297102589357173</v>
      </c>
      <c r="BE27">
        <v>1.6823595849195434</v>
      </c>
      <c r="BF27">
        <v>0.63500597835772432</v>
      </c>
      <c r="BG27">
        <v>10.254635411699169</v>
      </c>
      <c r="BH27">
        <v>0.24320768599497325</v>
      </c>
      <c r="BI27">
        <v>10.041662674043282</v>
      </c>
      <c r="BJ27">
        <v>0.24144875396916543</v>
      </c>
      <c r="BK27">
        <v>12.702029467122527</v>
      </c>
      <c r="BL27">
        <v>0.13339593236836259</v>
      </c>
      <c r="BM27">
        <v>13.209866652277624</v>
      </c>
      <c r="BN27">
        <v>0.12293151695581654</v>
      </c>
      <c r="BO27">
        <v>11.884974362509348</v>
      </c>
      <c r="BP27">
        <v>0.17278152445260636</v>
      </c>
      <c r="BQ27">
        <v>3.6347650027341274</v>
      </c>
      <c r="BR27">
        <v>0.54808936524375385</v>
      </c>
      <c r="BS27">
        <v>7.4840557283501177</v>
      </c>
      <c r="BT27">
        <v>0.37759030135151112</v>
      </c>
      <c r="BU27">
        <v>13.168647466518303</v>
      </c>
      <c r="BV27">
        <v>0.10598456766384343</v>
      </c>
      <c r="BW27">
        <v>11.579492612019514</v>
      </c>
      <c r="BX27">
        <v>0.23156389784574244</v>
      </c>
      <c r="BY27">
        <v>8.818007128567837</v>
      </c>
      <c r="BZ27">
        <v>0.34350571403788516</v>
      </c>
      <c r="CA27">
        <v>12.8263035175114</v>
      </c>
      <c r="CB27">
        <v>0.14861209437057288</v>
      </c>
      <c r="CC27">
        <v>11.379402166649019</v>
      </c>
      <c r="CD27">
        <v>0.19580310968143474</v>
      </c>
      <c r="CE27">
        <v>10.695467990175823</v>
      </c>
      <c r="CF27">
        <v>0.2427652061210025</v>
      </c>
      <c r="CG27">
        <v>4.2301568931573614</v>
      </c>
      <c r="CH27">
        <v>0.50075330428838638</v>
      </c>
      <c r="CI27">
        <v>12.586535990782865</v>
      </c>
      <c r="CJ27">
        <v>0.15499561259385181</v>
      </c>
      <c r="CK27">
        <v>12.476258842824747</v>
      </c>
      <c r="CL27">
        <v>0.15171435163378935</v>
      </c>
      <c r="CM27">
        <v>12.714771825682693</v>
      </c>
      <c r="CN27">
        <v>0.14591392253089427</v>
      </c>
      <c r="CO27">
        <v>5.6079235226770141</v>
      </c>
      <c r="CP27">
        <v>0.48482810385002006</v>
      </c>
      <c r="CQ27">
        <v>12.842906060101573</v>
      </c>
      <c r="CR27">
        <v>0.13250451679593203</v>
      </c>
      <c r="CS27">
        <v>13.657307236427666</v>
      </c>
      <c r="CT27">
        <v>0.11974714438545028</v>
      </c>
      <c r="CU27">
        <v>13.197400427866409</v>
      </c>
      <c r="CV27">
        <v>0.12572549228119623</v>
      </c>
      <c r="CW27">
        <v>12.912491136378682</v>
      </c>
      <c r="CX27">
        <v>0.140109457203486</v>
      </c>
      <c r="CY27">
        <v>11.125764545531512</v>
      </c>
      <c r="CZ27">
        <v>0.22567037145507243</v>
      </c>
      <c r="DA27">
        <v>11.91703550942907</v>
      </c>
      <c r="DB27">
        <v>0.20484681261783927</v>
      </c>
      <c r="DC27">
        <v>12.697397089231542</v>
      </c>
      <c r="DD27">
        <v>0.17374216788841407</v>
      </c>
      <c r="DE27">
        <v>11.508934162954926</v>
      </c>
      <c r="DF27">
        <v>0.23215097452154304</v>
      </c>
      <c r="DG27">
        <v>11.619122262629956</v>
      </c>
      <c r="DH27">
        <v>0.21702436365983982</v>
      </c>
      <c r="DI27">
        <v>10.899709292833125</v>
      </c>
      <c r="DJ27">
        <v>0.2524548642426635</v>
      </c>
      <c r="DK27">
        <v>12.36585473610543</v>
      </c>
      <c r="DL27">
        <v>0.17030503961360016</v>
      </c>
      <c r="DM27">
        <v>12.831383095255861</v>
      </c>
      <c r="DN27">
        <v>0.13969429698711219</v>
      </c>
      <c r="DO27">
        <v>13.041014461777117</v>
      </c>
      <c r="DP27">
        <v>0.12348081246406412</v>
      </c>
      <c r="DQ27">
        <v>11.493308010954118</v>
      </c>
      <c r="DR27">
        <v>0.23502434085431684</v>
      </c>
      <c r="DS27">
        <v>11.313516499869602</v>
      </c>
      <c r="DT27">
        <v>0.25710927203127026</v>
      </c>
      <c r="DU27">
        <v>13.282071025047598</v>
      </c>
      <c r="DV27">
        <v>0.17220143536882929</v>
      </c>
      <c r="DW27">
        <v>3.4573818423306681</v>
      </c>
      <c r="DX27">
        <v>0.54164221497210485</v>
      </c>
      <c r="DY27">
        <v>13.324780003718873</v>
      </c>
      <c r="DZ27">
        <v>0.13916739168976097</v>
      </c>
      <c r="EA27">
        <v>14.207333838851257</v>
      </c>
      <c r="EB27">
        <v>0.16081973929314214</v>
      </c>
    </row>
    <row r="28" spans="3:132">
      <c r="C28">
        <v>12.680997238518628</v>
      </c>
      <c r="D28">
        <v>0.15539930192469595</v>
      </c>
      <c r="E28">
        <v>15.629280128584844</v>
      </c>
      <c r="F28">
        <v>5.4626961413249943E-2</v>
      </c>
      <c r="G28">
        <v>4.8902031872054126</v>
      </c>
      <c r="H28">
        <v>7.9956381245623653E-2</v>
      </c>
      <c r="I28">
        <v>2.7506418151051006</v>
      </c>
      <c r="J28">
        <v>0.12262721748704969</v>
      </c>
      <c r="K28">
        <v>1.8396133717462753</v>
      </c>
      <c r="L28">
        <v>0.19607560036371549</v>
      </c>
      <c r="M28">
        <v>1.3387071861713649</v>
      </c>
      <c r="N28">
        <v>0.32548364530575935</v>
      </c>
      <c r="O28">
        <v>1.0217136003308467</v>
      </c>
      <c r="P28">
        <v>0.5531792086593762</v>
      </c>
      <c r="Q28">
        <v>8.3190024101779976</v>
      </c>
      <c r="R28">
        <v>6.3702066512002928E-2</v>
      </c>
      <c r="S28">
        <v>8.3190024101779976</v>
      </c>
      <c r="T28">
        <v>6.3547381305398318E-2</v>
      </c>
      <c r="Y28">
        <v>12.553830581877154</v>
      </c>
      <c r="Z28">
        <v>0.13584939988135342</v>
      </c>
      <c r="AA28">
        <v>13.353138393920625</v>
      </c>
      <c r="AB28">
        <v>0.11868499896675735</v>
      </c>
      <c r="AC28">
        <v>13.324236983196696</v>
      </c>
      <c r="AD28">
        <v>0.11109255678123275</v>
      </c>
      <c r="AE28">
        <v>12.868317471045318</v>
      </c>
      <c r="AF28">
        <v>0.1214120723415511</v>
      </c>
      <c r="AG28">
        <v>12.506045839955721</v>
      </c>
      <c r="AH28">
        <v>0.12736968831229117</v>
      </c>
      <c r="AI28">
        <v>10.067669332588693</v>
      </c>
      <c r="AJ28">
        <v>0.23779654139742051</v>
      </c>
      <c r="AK28">
        <v>12.304729732868767</v>
      </c>
      <c r="AL28">
        <v>0.14387777524498127</v>
      </c>
      <c r="AM28">
        <v>12.461247952940893</v>
      </c>
      <c r="AN28">
        <v>0.13335428949590808</v>
      </c>
      <c r="AO28">
        <v>12.286758368614498</v>
      </c>
      <c r="AP28">
        <v>0.13679864193343708</v>
      </c>
      <c r="AQ28">
        <v>12.391912310897689</v>
      </c>
      <c r="AR28">
        <v>0.1398832992447174</v>
      </c>
      <c r="AS28">
        <v>11.610825283782697</v>
      </c>
      <c r="AT28">
        <v>0.17977417145458707</v>
      </c>
      <c r="AU28">
        <v>9.034223419810365</v>
      </c>
      <c r="AV28">
        <v>0.29089671411959006</v>
      </c>
      <c r="AW28">
        <v>4.09307746072888</v>
      </c>
      <c r="AX28">
        <v>0.53129537375102132</v>
      </c>
      <c r="AY28">
        <v>7.4157218023212561</v>
      </c>
      <c r="AZ28">
        <v>0.39060824482939188</v>
      </c>
      <c r="BA28">
        <v>4.5944763532392932</v>
      </c>
      <c r="BB28">
        <v>0.50903886017346833</v>
      </c>
      <c r="BC28">
        <v>9.715976658600411</v>
      </c>
      <c r="BD28">
        <v>0.2542925627237031</v>
      </c>
      <c r="BE28">
        <v>1.6967454032633849</v>
      </c>
      <c r="BF28">
        <v>0.63720842282443124</v>
      </c>
      <c r="BG28">
        <v>10.324902436362406</v>
      </c>
      <c r="BH28">
        <v>0.24560980105297567</v>
      </c>
      <c r="BI28">
        <v>10.078887114695455</v>
      </c>
      <c r="BJ28">
        <v>0.24236752046087393</v>
      </c>
      <c r="BK28">
        <v>12.745054125174104</v>
      </c>
      <c r="BL28">
        <v>0.13379764416219408</v>
      </c>
      <c r="BM28">
        <v>13.255226862747181</v>
      </c>
      <c r="BN28">
        <v>0.1231935036448767</v>
      </c>
      <c r="BO28">
        <v>11.945455555901802</v>
      </c>
      <c r="BP28">
        <v>0.17423031549827692</v>
      </c>
      <c r="BQ28">
        <v>3.6462849565444633</v>
      </c>
      <c r="BR28">
        <v>0.54918455191445192</v>
      </c>
      <c r="BS28">
        <v>7.5354708126222132</v>
      </c>
      <c r="BT28">
        <v>0.37986845787208989</v>
      </c>
      <c r="BU28">
        <v>13.224770631710255</v>
      </c>
      <c r="BV28">
        <v>0.10642582629111785</v>
      </c>
      <c r="BW28">
        <v>11.651766321165693</v>
      </c>
      <c r="BX28">
        <v>0.23258983216500717</v>
      </c>
      <c r="BY28">
        <v>8.8598397774353117</v>
      </c>
      <c r="BZ28">
        <v>0.3455573689346676</v>
      </c>
      <c r="CA28">
        <v>12.891949259044589</v>
      </c>
      <c r="CB28">
        <v>0.14929097650449333</v>
      </c>
      <c r="CC28">
        <v>11.425618585310504</v>
      </c>
      <c r="CD28">
        <v>0.19665333127445064</v>
      </c>
      <c r="CE28">
        <v>10.744379034262531</v>
      </c>
      <c r="CF28">
        <v>0.24388697018119079</v>
      </c>
      <c r="CG28">
        <v>4.2571201038983748</v>
      </c>
      <c r="CH28">
        <v>0.50286419244960334</v>
      </c>
      <c r="CI28">
        <v>12.63831659331775</v>
      </c>
      <c r="CJ28">
        <v>0.15581295575094942</v>
      </c>
      <c r="CK28">
        <v>12.525659184237124</v>
      </c>
      <c r="CL28">
        <v>0.15218342450180136</v>
      </c>
      <c r="CM28">
        <v>12.775303218379273</v>
      </c>
      <c r="CN28">
        <v>0.14652905233501212</v>
      </c>
      <c r="CO28">
        <v>5.6731615975274279</v>
      </c>
      <c r="CP28">
        <v>0.48764945096219087</v>
      </c>
      <c r="CQ28">
        <v>12.882002499486024</v>
      </c>
      <c r="CR28">
        <v>0.13288320796278522</v>
      </c>
      <c r="CS28">
        <v>13.711951576151453</v>
      </c>
      <c r="CT28">
        <v>0.12012842392949016</v>
      </c>
      <c r="CU28">
        <v>13.246853010055418</v>
      </c>
      <c r="CV28">
        <v>0.12628540538873262</v>
      </c>
      <c r="CW28">
        <v>12.963320503691511</v>
      </c>
      <c r="CX28">
        <v>0.14056501799130014</v>
      </c>
      <c r="CY28">
        <v>11.174301480492746</v>
      </c>
      <c r="CZ28">
        <v>0.22734015303886057</v>
      </c>
      <c r="DA28">
        <v>11.97444485932883</v>
      </c>
      <c r="DB28">
        <v>0.20685916851815767</v>
      </c>
      <c r="DC28">
        <v>12.749564478789308</v>
      </c>
      <c r="DD28">
        <v>0.17478609180892588</v>
      </c>
      <c r="DE28">
        <v>11.568507211854451</v>
      </c>
      <c r="DF28">
        <v>0.23434427938509819</v>
      </c>
      <c r="DG28">
        <v>11.663628431358505</v>
      </c>
      <c r="DH28">
        <v>0.21758474711373035</v>
      </c>
      <c r="DI28">
        <v>10.948008092126303</v>
      </c>
      <c r="DJ28">
        <v>0.25321522489830989</v>
      </c>
      <c r="DK28">
        <v>12.419190659380178</v>
      </c>
      <c r="DL28">
        <v>0.17118236866027967</v>
      </c>
      <c r="DM28">
        <v>12.883873041784621</v>
      </c>
      <c r="DN28">
        <v>0.14022774282725353</v>
      </c>
      <c r="DO28">
        <v>13.095811634558441</v>
      </c>
      <c r="DP28">
        <v>0.12394041614565665</v>
      </c>
      <c r="DQ28">
        <v>11.572156947611521</v>
      </c>
      <c r="DR28">
        <v>0.23649166226197701</v>
      </c>
      <c r="DS28">
        <v>11.416505347313572</v>
      </c>
      <c r="DT28">
        <v>0.2579763114344385</v>
      </c>
      <c r="DU28">
        <v>13.447722183345428</v>
      </c>
      <c r="DV28">
        <v>0.17380935278835433</v>
      </c>
      <c r="DW28">
        <v>3.5191306468140655</v>
      </c>
      <c r="DX28">
        <v>0.5462526887768252</v>
      </c>
      <c r="DY28">
        <v>13.43539313008058</v>
      </c>
      <c r="DZ28">
        <v>0.13988243268435782</v>
      </c>
      <c r="EA28">
        <v>14.426847875342164</v>
      </c>
      <c r="EB28">
        <v>0.16208570774789047</v>
      </c>
    </row>
    <row r="29" spans="3:132">
      <c r="C29">
        <v>11.277102525160812</v>
      </c>
      <c r="D29">
        <v>0.20430330453185971</v>
      </c>
      <c r="E29">
        <v>15.63292764073667</v>
      </c>
      <c r="F29">
        <v>5.4649913607290906E-2</v>
      </c>
      <c r="G29">
        <v>4.8914155757930402</v>
      </c>
      <c r="H29">
        <v>7.9997285401975107E-2</v>
      </c>
      <c r="I29">
        <v>2.7513637663445492</v>
      </c>
      <c r="J29">
        <v>0.1227032269887003</v>
      </c>
      <c r="K29">
        <v>1.8401156102353853</v>
      </c>
      <c r="L29">
        <v>0.19622483339887312</v>
      </c>
      <c r="M29">
        <v>1.3389628876011115</v>
      </c>
      <c r="N29">
        <v>0.32586524725178939</v>
      </c>
      <c r="O29">
        <v>1.0220686383639344</v>
      </c>
      <c r="P29">
        <v>0.55352694132651792</v>
      </c>
      <c r="Q29">
        <v>10.874248615358541</v>
      </c>
      <c r="R29">
        <v>5.9000666974755131E-2</v>
      </c>
      <c r="S29">
        <v>10.874248615358541</v>
      </c>
      <c r="T29">
        <v>5.8867415610995587E-2</v>
      </c>
      <c r="Y29">
        <v>12.593556485175229</v>
      </c>
      <c r="Z29">
        <v>0.136468216641837</v>
      </c>
      <c r="AA29">
        <v>13.388214186093775</v>
      </c>
      <c r="AB29">
        <v>0.11905230249302155</v>
      </c>
      <c r="AC29">
        <v>13.357287623395241</v>
      </c>
      <c r="AD29">
        <v>0.11150271204609249</v>
      </c>
      <c r="AE29">
        <v>12.906301269227894</v>
      </c>
      <c r="AF29">
        <v>0.12183290856261179</v>
      </c>
      <c r="AG29">
        <v>12.548944939836471</v>
      </c>
      <c r="AH29">
        <v>0.12808897798832661</v>
      </c>
      <c r="AI29">
        <v>10.103149573430821</v>
      </c>
      <c r="AJ29">
        <v>0.23915797418421444</v>
      </c>
      <c r="AK29">
        <v>12.347523770625926</v>
      </c>
      <c r="AL29">
        <v>0.14471212865956709</v>
      </c>
      <c r="AM29">
        <v>12.505030499454373</v>
      </c>
      <c r="AN29">
        <v>0.13424057327169123</v>
      </c>
      <c r="AO29">
        <v>12.335292368078301</v>
      </c>
      <c r="AP29">
        <v>0.13767550088992742</v>
      </c>
      <c r="AQ29">
        <v>12.427662435272707</v>
      </c>
      <c r="AR29">
        <v>0.14046975972488035</v>
      </c>
      <c r="AS29">
        <v>11.649698664257976</v>
      </c>
      <c r="AT29">
        <v>0.18103147619731202</v>
      </c>
      <c r="AU29">
        <v>9.0899652679925094</v>
      </c>
      <c r="AV29">
        <v>0.29385624691853218</v>
      </c>
      <c r="AW29">
        <v>4.1274920578481664</v>
      </c>
      <c r="AX29">
        <v>0.53480896851680815</v>
      </c>
      <c r="AY29">
        <v>7.4370694562509376</v>
      </c>
      <c r="AZ29">
        <v>0.39154172240846907</v>
      </c>
      <c r="BA29">
        <v>4.6104973091129038</v>
      </c>
      <c r="BB29">
        <v>0.51059521697740573</v>
      </c>
      <c r="BC29">
        <v>9.779993432350274</v>
      </c>
      <c r="BD29">
        <v>0.25607105210285142</v>
      </c>
      <c r="BE29">
        <v>1.7093546785008784</v>
      </c>
      <c r="BF29">
        <v>0.64017241444607442</v>
      </c>
      <c r="BG29">
        <v>10.386491998591085</v>
      </c>
      <c r="BH29">
        <v>0.24884250408534223</v>
      </c>
      <c r="BI29">
        <v>10.111514609810875</v>
      </c>
      <c r="BJ29">
        <v>0.24360397215118251</v>
      </c>
      <c r="BK29">
        <v>12.782765553360157</v>
      </c>
      <c r="BL29">
        <v>0.13433825728966703</v>
      </c>
      <c r="BM29">
        <v>13.29498541974899</v>
      </c>
      <c r="BN29">
        <v>0.12354607841490824</v>
      </c>
      <c r="BO29">
        <v>11.998467765283969</v>
      </c>
      <c r="BP29">
        <v>0.17618006024135324</v>
      </c>
      <c r="BQ29">
        <v>3.6563822805093475</v>
      </c>
      <c r="BR29">
        <v>0.55065842522438291</v>
      </c>
      <c r="BS29">
        <v>7.5805365108988303</v>
      </c>
      <c r="BT29">
        <v>0.38293434077713484</v>
      </c>
      <c r="BU29">
        <v>13.273962997426981</v>
      </c>
      <c r="BV29">
        <v>0.10701966050305364</v>
      </c>
      <c r="BW29">
        <v>11.715114757054215</v>
      </c>
      <c r="BX29">
        <v>0.23397050748855061</v>
      </c>
      <c r="BY29">
        <v>8.8965064008331538</v>
      </c>
      <c r="BZ29">
        <v>0.34831843193375378</v>
      </c>
      <c r="CA29">
        <v>12.949488232732222</v>
      </c>
      <c r="CB29">
        <v>0.15020459815872378</v>
      </c>
      <c r="CC29">
        <v>11.466127615069205</v>
      </c>
      <c r="CD29">
        <v>0.19779753704959435</v>
      </c>
      <c r="CE29">
        <v>10.787249922960115</v>
      </c>
      <c r="CF29">
        <v>0.24539661064028939</v>
      </c>
      <c r="CG29">
        <v>4.2807535557739529</v>
      </c>
      <c r="CH29">
        <v>0.50570497001228498</v>
      </c>
      <c r="CI29">
        <v>12.683702671031233</v>
      </c>
      <c r="CJ29">
        <v>0.15691291459498197</v>
      </c>
      <c r="CK29">
        <v>12.568958945627584</v>
      </c>
      <c r="CL29">
        <v>0.15281469038466225</v>
      </c>
      <c r="CM29">
        <v>12.828359427819505</v>
      </c>
      <c r="CN29">
        <v>0.14735687778677231</v>
      </c>
      <c r="CO29">
        <v>5.7303432483790981</v>
      </c>
      <c r="CP29">
        <v>0.49144634542587984</v>
      </c>
      <c r="CQ29">
        <v>12.916270815213476</v>
      </c>
      <c r="CR29">
        <v>0.13339284053818518</v>
      </c>
      <c r="CS29">
        <v>13.759847740504405</v>
      </c>
      <c r="CT29">
        <v>0.12064153987457818</v>
      </c>
      <c r="CU29">
        <v>13.290198560869561</v>
      </c>
      <c r="CV29">
        <v>0.127038921667882</v>
      </c>
      <c r="CW29">
        <v>13.007872816759576</v>
      </c>
      <c r="CX29">
        <v>0.14117809967333195</v>
      </c>
      <c r="CY29">
        <v>11.216844459799345</v>
      </c>
      <c r="CZ29">
        <v>0.22958730101427463</v>
      </c>
      <c r="DA29">
        <v>12.024764575370675</v>
      </c>
      <c r="DB29">
        <v>0.20956734396524465</v>
      </c>
      <c r="DC29">
        <v>12.795289578163793</v>
      </c>
      <c r="DD29">
        <v>0.17619097706292569</v>
      </c>
      <c r="DE29">
        <v>11.620723425931168</v>
      </c>
      <c r="DF29">
        <v>0.23729597117009341</v>
      </c>
      <c r="DG29">
        <v>11.702638414513537</v>
      </c>
      <c r="DH29">
        <v>0.2183388963725866</v>
      </c>
      <c r="DI29">
        <v>10.990342343774131</v>
      </c>
      <c r="DJ29">
        <v>0.2542384981961528</v>
      </c>
      <c r="DK29">
        <v>12.465939987123848</v>
      </c>
      <c r="DL29">
        <v>0.1723630549309626</v>
      </c>
      <c r="DM29">
        <v>12.929880864708773</v>
      </c>
      <c r="DN29">
        <v>0.14094564015664382</v>
      </c>
      <c r="DO29">
        <v>13.14384175820671</v>
      </c>
      <c r="DP29">
        <v>0.12455893864740832</v>
      </c>
      <c r="DQ29">
        <v>11.641268618615108</v>
      </c>
      <c r="DR29">
        <v>0.23846634467704172</v>
      </c>
      <c r="DS29">
        <v>11.506775827085704</v>
      </c>
      <c r="DT29">
        <v>0.259143150174517</v>
      </c>
      <c r="DU29">
        <v>13.592916637943917</v>
      </c>
      <c r="DV29">
        <v>0.17597324560463609</v>
      </c>
      <c r="DW29">
        <v>3.5732539266100085</v>
      </c>
      <c r="DX29">
        <v>0.5524573427127446</v>
      </c>
      <c r="DY29">
        <v>13.532346346215938</v>
      </c>
      <c r="DZ29">
        <v>0.14084471597874004</v>
      </c>
      <c r="EA29">
        <v>14.619253537533222</v>
      </c>
      <c r="EB29">
        <v>0.16378941467438074</v>
      </c>
    </row>
    <row r="30" spans="3:132">
      <c r="C30">
        <v>10.587203818701765</v>
      </c>
      <c r="D30">
        <v>0.25398018015380852</v>
      </c>
      <c r="E30">
        <v>15.636124695149524</v>
      </c>
      <c r="F30">
        <v>5.4674808176850484E-2</v>
      </c>
      <c r="G30">
        <v>4.8924780815390623</v>
      </c>
      <c r="H30">
        <v>8.0042994010383173E-2</v>
      </c>
      <c r="I30">
        <v>2.7519956431915937</v>
      </c>
      <c r="J30">
        <v>0.12279012833347028</v>
      </c>
      <c r="K30">
        <v>1.8405508930947667</v>
      </c>
      <c r="L30">
        <v>0.19639690722168246</v>
      </c>
      <c r="M30">
        <v>1.339141926504076</v>
      </c>
      <c r="N30">
        <v>0.32626529770631474</v>
      </c>
      <c r="O30">
        <v>1.0224032265729339</v>
      </c>
      <c r="P30">
        <v>0.55401335760647874</v>
      </c>
      <c r="Q30">
        <v>15.521618089385568</v>
      </c>
      <c r="R30">
        <v>5.4761243455888141E-2</v>
      </c>
      <c r="S30">
        <v>15.521618089385568</v>
      </c>
      <c r="T30">
        <v>5.4646462206470015E-2</v>
      </c>
      <c r="Y30">
        <v>12.626158691458469</v>
      </c>
      <c r="Z30">
        <v>0.13722224704617919</v>
      </c>
      <c r="AA30">
        <v>13.417000144801793</v>
      </c>
      <c r="AB30">
        <v>0.11949986313473539</v>
      </c>
      <c r="AC30">
        <v>13.384411582829495</v>
      </c>
      <c r="AD30">
        <v>0.11200248768236255</v>
      </c>
      <c r="AE30">
        <v>12.937473766791451</v>
      </c>
      <c r="AF30">
        <v>0.12234569898166936</v>
      </c>
      <c r="AG30">
        <v>12.584151321254243</v>
      </c>
      <c r="AH30">
        <v>0.12896543499449484</v>
      </c>
      <c r="AI30">
        <v>10.132267454583449</v>
      </c>
      <c r="AJ30">
        <v>0.24081688483477393</v>
      </c>
      <c r="AK30">
        <v>12.382643929787147</v>
      </c>
      <c r="AL30">
        <v>0.1457287912368263</v>
      </c>
      <c r="AM30">
        <v>12.540961906786457</v>
      </c>
      <c r="AN30">
        <v>0.13532051317715446</v>
      </c>
      <c r="AO30">
        <v>12.375123192072332</v>
      </c>
      <c r="AP30">
        <v>0.13874395661985428</v>
      </c>
      <c r="AQ30">
        <v>12.45700180411677</v>
      </c>
      <c r="AR30">
        <v>0.14118436388757694</v>
      </c>
      <c r="AS30">
        <v>11.68160122314185</v>
      </c>
      <c r="AT30">
        <v>0.18256350645906083</v>
      </c>
      <c r="AU30">
        <v>9.1357114205571843</v>
      </c>
      <c r="AV30">
        <v>0.29746244806813643</v>
      </c>
      <c r="AW30">
        <v>4.1557353877988792</v>
      </c>
      <c r="AX30">
        <v>0.5390902961264068</v>
      </c>
      <c r="AY30">
        <v>7.4545890230649778</v>
      </c>
      <c r="AZ30">
        <v>0.39267916812963199</v>
      </c>
      <c r="BA30">
        <v>4.6236453678071774</v>
      </c>
      <c r="BB30">
        <v>0.51249164323007645</v>
      </c>
      <c r="BC30">
        <v>9.8325306408240625</v>
      </c>
      <c r="BD30">
        <v>0.25823814768156444</v>
      </c>
      <c r="BE30">
        <v>1.7197028432560104</v>
      </c>
      <c r="BF30">
        <v>0.64378404868686001</v>
      </c>
      <c r="BG30">
        <v>10.437037246048586</v>
      </c>
      <c r="BH30">
        <v>0.25278156412745978</v>
      </c>
      <c r="BI30">
        <v>10.138291303049964</v>
      </c>
      <c r="BJ30">
        <v>0.24511059289504278</v>
      </c>
      <c r="BK30">
        <v>12.813714522644311</v>
      </c>
      <c r="BL30">
        <v>0.13499699629147194</v>
      </c>
      <c r="BM30">
        <v>13.327614424234326</v>
      </c>
      <c r="BN30">
        <v>0.12397569201522501</v>
      </c>
      <c r="BO30">
        <v>12.04197376117888</v>
      </c>
      <c r="BP30">
        <v>0.1785558310847884</v>
      </c>
      <c r="BQ30">
        <v>3.6646689401314538</v>
      </c>
      <c r="BR30">
        <v>0.55245434504880386</v>
      </c>
      <c r="BS30">
        <v>7.6175209736683342</v>
      </c>
      <c r="BT30">
        <v>0.38667012990597205</v>
      </c>
      <c r="BU30">
        <v>13.314334128641386</v>
      </c>
      <c r="BV30">
        <v>0.10774324958391214</v>
      </c>
      <c r="BW30">
        <v>11.767103474820093</v>
      </c>
      <c r="BX30">
        <v>0.23565286523798062</v>
      </c>
      <c r="BY30">
        <v>8.9265979209870654</v>
      </c>
      <c r="BZ30">
        <v>0.35168279693251087</v>
      </c>
      <c r="CA30">
        <v>12.996709248083709</v>
      </c>
      <c r="CB30">
        <v>0.15131784936545714</v>
      </c>
      <c r="CC30">
        <v>11.499372516629217</v>
      </c>
      <c r="CD30">
        <v>0.19919175582060505</v>
      </c>
      <c r="CE30">
        <v>10.822433152058197</v>
      </c>
      <c r="CF30">
        <v>0.24723611286207131</v>
      </c>
      <c r="CG30">
        <v>4.3001490284823101</v>
      </c>
      <c r="CH30">
        <v>0.50916646748782379</v>
      </c>
      <c r="CI30">
        <v>12.720950062409589</v>
      </c>
      <c r="CJ30">
        <v>0.15825321832443728</v>
      </c>
      <c r="CK30">
        <v>12.604494141448676</v>
      </c>
      <c r="CL30">
        <v>0.15358389008851164</v>
      </c>
      <c r="CM30">
        <v>12.871901533628867</v>
      </c>
      <c r="CN30">
        <v>0.14836558601831357</v>
      </c>
      <c r="CO30">
        <v>5.7772710164576333</v>
      </c>
      <c r="CP30">
        <v>0.49607287471617023</v>
      </c>
      <c r="CQ30">
        <v>12.944394095128418</v>
      </c>
      <c r="CR30">
        <v>0.13401382962806449</v>
      </c>
      <c r="CS30">
        <v>13.799155106750916</v>
      </c>
      <c r="CT30">
        <v>0.12126677346270333</v>
      </c>
      <c r="CU30">
        <v>13.325771335099512</v>
      </c>
      <c r="CV30">
        <v>0.12795708391061344</v>
      </c>
      <c r="CW30">
        <v>13.044435955176896</v>
      </c>
      <c r="CX30">
        <v>0.14192514186436114</v>
      </c>
      <c r="CY30">
        <v>11.251758580614935</v>
      </c>
      <c r="CZ30">
        <v>0.23232545874483457</v>
      </c>
      <c r="DA30">
        <v>12.066060899086738</v>
      </c>
      <c r="DB30">
        <v>0.2128672652954309</v>
      </c>
      <c r="DC30">
        <v>12.832815197428964</v>
      </c>
      <c r="DD30">
        <v>0.17790283469797105</v>
      </c>
      <c r="DE30">
        <v>11.663576165361299</v>
      </c>
      <c r="DF30">
        <v>0.24089261801655915</v>
      </c>
      <c r="DG30">
        <v>11.734653080319456</v>
      </c>
      <c r="DH30">
        <v>0.21925782990332249</v>
      </c>
      <c r="DI30">
        <v>11.025085166227107</v>
      </c>
      <c r="DJ30">
        <v>0.25548536031721436</v>
      </c>
      <c r="DK30">
        <v>12.504306168888576</v>
      </c>
      <c r="DL30">
        <v>0.17380172531440305</v>
      </c>
      <c r="DM30">
        <v>12.967638509194824</v>
      </c>
      <c r="DN30">
        <v>0.14182040058351611</v>
      </c>
      <c r="DO30">
        <v>13.183259062005721</v>
      </c>
      <c r="DP30">
        <v>0.12531261049644823</v>
      </c>
      <c r="DQ30">
        <v>11.697987101206477</v>
      </c>
      <c r="DR30">
        <v>0.24087250216171466</v>
      </c>
      <c r="DS30">
        <v>11.58085889527262</v>
      </c>
      <c r="DT30">
        <v>0.26056494729309532</v>
      </c>
      <c r="DU30">
        <v>13.712074647378833</v>
      </c>
      <c r="DV30">
        <v>0.17860995663026988</v>
      </c>
      <c r="DW30">
        <v>3.6176717544286245</v>
      </c>
      <c r="DX30">
        <v>0.56001773540871569</v>
      </c>
      <c r="DY30">
        <v>13.611913794400854</v>
      </c>
      <c r="DZ30">
        <v>0.14201726156555916</v>
      </c>
      <c r="EA30">
        <v>14.777156783728769</v>
      </c>
      <c r="EB30">
        <v>0.16586538757087782</v>
      </c>
    </row>
    <row r="31" spans="3:132">
      <c r="C31">
        <v>4.1704740602580816</v>
      </c>
      <c r="D31">
        <v>0.5218571680636559</v>
      </c>
      <c r="E31">
        <v>15.638748430815253</v>
      </c>
      <c r="F31">
        <v>5.4700688437581545E-2</v>
      </c>
      <c r="G31">
        <v>4.8933498729435199</v>
      </c>
      <c r="H31">
        <v>8.0091750514660415E-2</v>
      </c>
      <c r="I31">
        <v>2.7525131629733637</v>
      </c>
      <c r="J31">
        <v>0.12288458195141494</v>
      </c>
      <c r="K31">
        <v>1.8409024926482433</v>
      </c>
      <c r="L31">
        <v>0.1965852091316331</v>
      </c>
      <c r="M31">
        <v>1.3392374225156241</v>
      </c>
      <c r="N31">
        <v>0.32666842295471887</v>
      </c>
      <c r="O31">
        <v>1.0227045069206127</v>
      </c>
      <c r="P31">
        <v>0.55461976479440522</v>
      </c>
      <c r="Q31">
        <v>20</v>
      </c>
      <c r="R31">
        <v>5.3214942639171287E-2</v>
      </c>
      <c r="S31">
        <v>20</v>
      </c>
      <c r="T31">
        <v>5.310659198653956E-2</v>
      </c>
      <c r="Y31">
        <v>12.650384316222938</v>
      </c>
      <c r="Z31">
        <v>0.13808251412880621</v>
      </c>
      <c r="AA31">
        <v>13.438390041794882</v>
      </c>
      <c r="AB31">
        <v>0.12001048138743267</v>
      </c>
      <c r="AC31">
        <v>13.404566502949692</v>
      </c>
      <c r="AD31">
        <v>0.11257267759261848</v>
      </c>
      <c r="AE31">
        <v>12.960637022136357</v>
      </c>
      <c r="AF31">
        <v>0.12293073735049562</v>
      </c>
      <c r="AG31">
        <v>12.610312022715117</v>
      </c>
      <c r="AH31">
        <v>0.12996537757957152</v>
      </c>
      <c r="AI31">
        <v>10.153903992203377</v>
      </c>
      <c r="AJ31">
        <v>0.24270952234312579</v>
      </c>
      <c r="AK31">
        <v>12.408740562331475</v>
      </c>
      <c r="AL31">
        <v>0.14688869320406575</v>
      </c>
      <c r="AM31">
        <v>12.567661351103936</v>
      </c>
      <c r="AN31">
        <v>0.13655260772736805</v>
      </c>
      <c r="AO31">
        <v>12.404720164367887</v>
      </c>
      <c r="AP31">
        <v>0.1399629489687135</v>
      </c>
      <c r="AQ31">
        <v>12.478802921938909</v>
      </c>
      <c r="AR31">
        <v>0.14199964989558933</v>
      </c>
      <c r="AS31">
        <v>11.705306962987574</v>
      </c>
      <c r="AT31">
        <v>0.184311387176047</v>
      </c>
      <c r="AU31">
        <v>9.1697038785160707</v>
      </c>
      <c r="AV31">
        <v>0.30157673328060441</v>
      </c>
      <c r="AW31">
        <v>4.1767220752500522</v>
      </c>
      <c r="AX31">
        <v>0.54397482756077653</v>
      </c>
      <c r="AY31">
        <v>7.467607235635799</v>
      </c>
      <c r="AZ31">
        <v>0.39397687059170322</v>
      </c>
      <c r="BA31">
        <v>4.63341525680001</v>
      </c>
      <c r="BB31">
        <v>0.51465526033411824</v>
      </c>
      <c r="BC31">
        <v>9.8715693085633358</v>
      </c>
      <c r="BD31">
        <v>0.26071056919207342</v>
      </c>
      <c r="BE31">
        <v>1.727392223360559</v>
      </c>
      <c r="BF31">
        <v>0.64790453246834223</v>
      </c>
      <c r="BG31">
        <v>10.474595753221214</v>
      </c>
      <c r="BH31">
        <v>0.25727560531096016</v>
      </c>
      <c r="BI31">
        <v>10.158188181108091</v>
      </c>
      <c r="BJ31">
        <v>0.24682948410219077</v>
      </c>
      <c r="BK31">
        <v>12.836711681493354</v>
      </c>
      <c r="BL31">
        <v>0.13574854619719456</v>
      </c>
      <c r="BM31">
        <v>13.351859961859375</v>
      </c>
      <c r="BN31">
        <v>0.12446583463609696</v>
      </c>
      <c r="BO31">
        <v>12.07430163256274</v>
      </c>
      <c r="BP31">
        <v>0.18126632848741678</v>
      </c>
      <c r="BQ31">
        <v>3.6708264837287174</v>
      </c>
      <c r="BR31">
        <v>0.55450329519602559</v>
      </c>
      <c r="BS31">
        <v>7.6450029087676183</v>
      </c>
      <c r="BT31">
        <v>0.39093226097743494</v>
      </c>
      <c r="BU31">
        <v>13.34433258542129</v>
      </c>
      <c r="BV31">
        <v>0.10856878641110941</v>
      </c>
      <c r="BW31">
        <v>11.805734577195194</v>
      </c>
      <c r="BX31">
        <v>0.23757225334846371</v>
      </c>
      <c r="BY31">
        <v>8.9489579376530504</v>
      </c>
      <c r="BZ31">
        <v>0.35552117327079419</v>
      </c>
      <c r="CA31">
        <v>13.031797627960946</v>
      </c>
      <c r="CB31">
        <v>0.15258794850513704</v>
      </c>
      <c r="CC31">
        <v>11.524075707067544</v>
      </c>
      <c r="CD31">
        <v>0.20078240854199975</v>
      </c>
      <c r="CE31">
        <v>10.848576649793523</v>
      </c>
      <c r="CF31">
        <v>0.2493347858077582</v>
      </c>
      <c r="CG31">
        <v>4.3145611648843696</v>
      </c>
      <c r="CH31">
        <v>0.51311566146946497</v>
      </c>
      <c r="CI31">
        <v>12.748627371090725</v>
      </c>
      <c r="CJ31">
        <v>0.15978235981864344</v>
      </c>
      <c r="CK31">
        <v>12.630899174053363</v>
      </c>
      <c r="CL31">
        <v>0.1544614637001028</v>
      </c>
      <c r="CM31">
        <v>12.9042562370998</v>
      </c>
      <c r="CN31">
        <v>0.14951641293798784</v>
      </c>
      <c r="CO31">
        <v>5.8121414939531704</v>
      </c>
      <c r="CP31">
        <v>0.5013512439070239</v>
      </c>
      <c r="CQ31">
        <v>12.965291577355433</v>
      </c>
      <c r="CR31">
        <v>0.13472231096995382</v>
      </c>
      <c r="CS31">
        <v>13.82836311484996</v>
      </c>
      <c r="CT31">
        <v>0.12198009731770899</v>
      </c>
      <c r="CU31">
        <v>13.35220429098106</v>
      </c>
      <c r="CV31">
        <v>0.1290046076568501</v>
      </c>
      <c r="CW31">
        <v>13.071604818038935</v>
      </c>
      <c r="CX31">
        <v>0.1427774361519325</v>
      </c>
      <c r="CY31">
        <v>11.277702112856634</v>
      </c>
      <c r="CZ31">
        <v>0.23544940036453146</v>
      </c>
      <c r="DA31">
        <v>12.096746835915855</v>
      </c>
      <c r="DB31">
        <v>0.21663211838261462</v>
      </c>
      <c r="DC31">
        <v>12.860699248081072</v>
      </c>
      <c r="DD31">
        <v>0.17985587898516794</v>
      </c>
      <c r="DE31">
        <v>11.695418623400636</v>
      </c>
      <c r="DF31">
        <v>0.24499600280320852</v>
      </c>
      <c r="DG31">
        <v>11.75844212312337</v>
      </c>
      <c r="DH31">
        <v>0.22030623360569573</v>
      </c>
      <c r="DI31">
        <v>11.050901412302364</v>
      </c>
      <c r="DJ31">
        <v>0.25690789504943062</v>
      </c>
      <c r="DK31">
        <v>12.532814813825146</v>
      </c>
      <c r="DL31">
        <v>0.17544309251458107</v>
      </c>
      <c r="DM31">
        <v>12.995694970139908</v>
      </c>
      <c r="DN31">
        <v>0.14281840755523695</v>
      </c>
      <c r="DO31">
        <v>13.21254876107596</v>
      </c>
      <c r="DP31">
        <v>0.12617246850628183</v>
      </c>
      <c r="DQ31">
        <v>11.740132735907737</v>
      </c>
      <c r="DR31">
        <v>0.24361766743324845</v>
      </c>
      <c r="DS31">
        <v>11.635907581110159</v>
      </c>
      <c r="DT31">
        <v>0.26218706392425944</v>
      </c>
      <c r="DU31">
        <v>13.800617036172172</v>
      </c>
      <c r="DV31">
        <v>0.18161815853922522</v>
      </c>
      <c r="DW31">
        <v>3.6506771780566485</v>
      </c>
      <c r="DX31">
        <v>0.56864332521334937</v>
      </c>
      <c r="DY31">
        <v>13.67103774222352</v>
      </c>
      <c r="DZ31">
        <v>0.14335500917548491</v>
      </c>
      <c r="EA31">
        <v>14.894489480730666</v>
      </c>
      <c r="EB31">
        <v>0.16823384796318827</v>
      </c>
    </row>
    <row r="32" spans="3:132">
      <c r="C32">
        <v>12.471920076595289</v>
      </c>
      <c r="D32">
        <v>0.16316710124111949</v>
      </c>
      <c r="E32">
        <v>15.640698019043628</v>
      </c>
      <c r="F32">
        <v>5.4726559825578003E-2</v>
      </c>
      <c r="G32">
        <v>4.8939974475516461</v>
      </c>
      <c r="H32">
        <v>8.0141681229690398E-2</v>
      </c>
      <c r="I32">
        <v>2.752896437694873</v>
      </c>
      <c r="J32">
        <v>0.12298295804296688</v>
      </c>
      <c r="K32">
        <v>1.8411568971221544</v>
      </c>
      <c r="L32">
        <v>0.19678250279192655</v>
      </c>
      <c r="M32">
        <v>1.3392457057775864</v>
      </c>
      <c r="N32">
        <v>0.32705913111978085</v>
      </c>
      <c r="O32">
        <v>1.0229609013721694</v>
      </c>
      <c r="P32">
        <v>0.55532285900214229</v>
      </c>
      <c r="Q32" t="s">
        <v>905</v>
      </c>
      <c r="R32" t="s">
        <v>905</v>
      </c>
      <c r="S32">
        <v>20</v>
      </c>
      <c r="T32">
        <v>5.3323293291803013E-2</v>
      </c>
      <c r="Y32">
        <v>12.665302382294824</v>
      </c>
      <c r="Z32">
        <v>0.13901595830817606</v>
      </c>
      <c r="AA32">
        <v>13.45156187532719</v>
      </c>
      <c r="AB32">
        <v>0.12056453447802028</v>
      </c>
      <c r="AC32">
        <v>13.416977841478623</v>
      </c>
      <c r="AD32">
        <v>0.11319136969837532</v>
      </c>
      <c r="AE32">
        <v>12.974900884349815</v>
      </c>
      <c r="AF32">
        <v>0.12356554097266984</v>
      </c>
      <c r="AG32">
        <v>12.626421703133044</v>
      </c>
      <c r="AH32">
        <v>0.13105037851078646</v>
      </c>
      <c r="AI32">
        <v>10.16722770628378</v>
      </c>
      <c r="AJ32">
        <v>0.24476315371122734</v>
      </c>
      <c r="AK32">
        <v>12.424810789305397</v>
      </c>
      <c r="AL32">
        <v>0.14814726017916496</v>
      </c>
      <c r="AM32">
        <v>12.58410278773491</v>
      </c>
      <c r="AN32">
        <v>0.13788950821973386</v>
      </c>
      <c r="AO32">
        <v>12.42294588991782</v>
      </c>
      <c r="AP32">
        <v>0.14128563274415715</v>
      </c>
      <c r="AQ32">
        <v>12.492227984007428</v>
      </c>
      <c r="AR32">
        <v>0.1428842867648473</v>
      </c>
      <c r="AS32">
        <v>11.719904885507207</v>
      </c>
      <c r="AT32">
        <v>0.1862079482725395</v>
      </c>
      <c r="AU32">
        <v>9.1906363307729979</v>
      </c>
      <c r="AV32">
        <v>0.30604099288253866</v>
      </c>
      <c r="AW32">
        <v>4.1896456135724076</v>
      </c>
      <c r="AX32">
        <v>0.54927485301617152</v>
      </c>
      <c r="AY32">
        <v>7.4756238113550015</v>
      </c>
      <c r="AZ32">
        <v>0.39538495981682525</v>
      </c>
      <c r="BA32">
        <v>4.6394315247364242</v>
      </c>
      <c r="BB32">
        <v>0.51700292169759321</v>
      </c>
      <c r="BC32">
        <v>9.8956092014600117</v>
      </c>
      <c r="BD32">
        <v>0.26339330286227947</v>
      </c>
      <c r="BE32">
        <v>1.7321273202493599</v>
      </c>
      <c r="BF32">
        <v>0.65237551790959281</v>
      </c>
      <c r="BG32">
        <v>10.497724167741382</v>
      </c>
      <c r="BH32">
        <v>0.26215192415344868</v>
      </c>
      <c r="BI32">
        <v>10.170440618119775</v>
      </c>
      <c r="BJ32">
        <v>0.24869458974750108</v>
      </c>
      <c r="BK32">
        <v>12.850873261989674</v>
      </c>
      <c r="BL32">
        <v>0.136564025365432</v>
      </c>
      <c r="BM32">
        <v>13.366790290210261</v>
      </c>
      <c r="BN32">
        <v>0.12499767037147912</v>
      </c>
      <c r="BO32">
        <v>12.094209037467946</v>
      </c>
      <c r="BP32">
        <v>0.18420738955411983</v>
      </c>
      <c r="BQ32">
        <v>3.6746182803538852</v>
      </c>
      <c r="BR32">
        <v>0.55672653566095509</v>
      </c>
      <c r="BS32">
        <v>7.6619262008428626</v>
      </c>
      <c r="BT32">
        <v>0.39555694268467784</v>
      </c>
      <c r="BU32">
        <v>13.36280554389597</v>
      </c>
      <c r="BV32">
        <v>0.10946454606734264</v>
      </c>
      <c r="BW32">
        <v>11.829523492579817</v>
      </c>
      <c r="BX32">
        <v>0.23965491081131921</v>
      </c>
      <c r="BY32">
        <v>8.9627271679302751</v>
      </c>
      <c r="BZ32">
        <v>0.35968605429850975</v>
      </c>
      <c r="CA32">
        <v>13.05340494560304</v>
      </c>
      <c r="CB32">
        <v>0.15396608638010545</v>
      </c>
      <c r="CC32">
        <v>11.539287856629354</v>
      </c>
      <c r="CD32">
        <v>0.20250836732174354</v>
      </c>
      <c r="CE32">
        <v>10.864675736209565</v>
      </c>
      <c r="CF32">
        <v>0.25161197865299662</v>
      </c>
      <c r="CG32">
        <v>4.3234361146606206</v>
      </c>
      <c r="CH32">
        <v>0.51740078664722755</v>
      </c>
      <c r="CI32">
        <v>12.765670973623642</v>
      </c>
      <c r="CJ32">
        <v>0.16144157502753048</v>
      </c>
      <c r="CK32">
        <v>12.64715931284676</v>
      </c>
      <c r="CL32">
        <v>0.15541368655769117</v>
      </c>
      <c r="CM32">
        <v>12.924180165122641</v>
      </c>
      <c r="CN32">
        <v>0.15076513291266322</v>
      </c>
      <c r="CO32">
        <v>5.833614627971146</v>
      </c>
      <c r="CP32">
        <v>0.5070786082305796</v>
      </c>
      <c r="CQ32">
        <v>12.97816018337198</v>
      </c>
      <c r="CR32">
        <v>0.13549105802320524</v>
      </c>
      <c r="CS32">
        <v>13.846349317430326</v>
      </c>
      <c r="CT32">
        <v>0.12275409880388395</v>
      </c>
      <c r="CU32">
        <v>13.368481624843445</v>
      </c>
      <c r="CV32">
        <v>0.13014123715648221</v>
      </c>
      <c r="CW32">
        <v>13.088335321182383</v>
      </c>
      <c r="CX32">
        <v>0.14370222934454682</v>
      </c>
      <c r="CY32">
        <v>11.293678061129697</v>
      </c>
      <c r="CZ32">
        <v>0.23883907454884704</v>
      </c>
      <c r="DA32">
        <v>12.115643142514555</v>
      </c>
      <c r="DB32">
        <v>0.2207172220340092</v>
      </c>
      <c r="DC32">
        <v>12.877870161691114</v>
      </c>
      <c r="DD32">
        <v>0.18197505552783927</v>
      </c>
      <c r="DE32">
        <v>11.715027112244185</v>
      </c>
      <c r="DF32">
        <v>0.24944843475389528</v>
      </c>
      <c r="DG32">
        <v>11.773091343351375</v>
      </c>
      <c r="DH32">
        <v>0.22144381791337564</v>
      </c>
      <c r="DI32">
        <v>11.066798978141144</v>
      </c>
      <c r="DJ32">
        <v>0.2584514351808091</v>
      </c>
      <c r="DK32">
        <v>12.550370350696477</v>
      </c>
      <c r="DL32">
        <v>0.17722407971048315</v>
      </c>
      <c r="DM32">
        <v>13.01297205348415</v>
      </c>
      <c r="DN32">
        <v>0.14390130822357189</v>
      </c>
      <c r="DO32">
        <v>13.230585268708008</v>
      </c>
      <c r="DP32">
        <v>0.12710546881580512</v>
      </c>
      <c r="DQ32">
        <v>11.766085889612864</v>
      </c>
      <c r="DR32">
        <v>0.24659634532976454</v>
      </c>
      <c r="DS32">
        <v>11.669806394473246</v>
      </c>
      <c r="DT32">
        <v>0.26394716303556726</v>
      </c>
      <c r="DU32">
        <v>13.855141169977749</v>
      </c>
      <c r="DV32">
        <v>0.18488224781915999</v>
      </c>
      <c r="DW32">
        <v>3.6710018175737105</v>
      </c>
      <c r="DX32">
        <v>0.57800263554774012</v>
      </c>
      <c r="DY32">
        <v>13.707446089526201</v>
      </c>
      <c r="DZ32">
        <v>0.14480654991808531</v>
      </c>
      <c r="EA32">
        <v>14.966742598794069</v>
      </c>
      <c r="EB32">
        <v>0.17080377724668355</v>
      </c>
    </row>
    <row r="33" spans="3:132">
      <c r="C33">
        <v>12.366911615968057</v>
      </c>
      <c r="D33">
        <v>0.15640396527087241</v>
      </c>
      <c r="E33">
        <v>15.641898538252374</v>
      </c>
      <c r="F33">
        <v>5.4751428117908001E-2</v>
      </c>
      <c r="G33">
        <v>4.8943959194344151</v>
      </c>
      <c r="H33">
        <v>8.0190867346096012E-2</v>
      </c>
      <c r="I33">
        <v>2.7531307383235175</v>
      </c>
      <c r="J33">
        <v>0.12308147607009771</v>
      </c>
      <c r="K33">
        <v>1.8413043298952385</v>
      </c>
      <c r="L33">
        <v>0.19698120631784127</v>
      </c>
      <c r="M33">
        <v>1.3391664579688511</v>
      </c>
      <c r="N33">
        <v>0.32742240750582902</v>
      </c>
      <c r="O33">
        <v>1.0231625568326186</v>
      </c>
      <c r="P33">
        <v>0.55609562071358642</v>
      </c>
      <c r="S33">
        <v>15.521618089385568</v>
      </c>
      <c r="T33">
        <v>5.4876024705306267E-2</v>
      </c>
      <c r="Y33">
        <v>12.670339596761131</v>
      </c>
      <c r="Z33">
        <v>0.13998670784795708</v>
      </c>
      <c r="AA33">
        <v>13.456009459222919</v>
      </c>
      <c r="AB33">
        <v>0.12114073045694349</v>
      </c>
      <c r="AC33">
        <v>13.421168637636981</v>
      </c>
      <c r="AD33">
        <v>0.11383478800897538</v>
      </c>
      <c r="AE33">
        <v>12.979717201206224</v>
      </c>
      <c r="AF33">
        <v>0.12422571470099388</v>
      </c>
      <c r="AG33">
        <v>12.631861276523976</v>
      </c>
      <c r="AH33">
        <v>0.13217874181082859</v>
      </c>
      <c r="AI33">
        <v>10.171726573964573</v>
      </c>
      <c r="AJ33">
        <v>0.24689885903729225</v>
      </c>
      <c r="AK33">
        <v>12.430237040898586</v>
      </c>
      <c r="AL33">
        <v>0.14945612613908332</v>
      </c>
      <c r="AM33">
        <v>12.589654381490115</v>
      </c>
      <c r="AN33">
        <v>0.13927983831807275</v>
      </c>
      <c r="AO33">
        <v>12.42909996431035</v>
      </c>
      <c r="AP33">
        <v>0.14266117795046454</v>
      </c>
      <c r="AQ33">
        <v>12.496761072715895</v>
      </c>
      <c r="AR33">
        <v>0.14380427839657531</v>
      </c>
      <c r="AS33">
        <v>11.724834000724931</v>
      </c>
      <c r="AT33">
        <v>0.1881803059692039</v>
      </c>
      <c r="AU33">
        <v>9.1977043549267865</v>
      </c>
      <c r="AV33">
        <v>0.31068366788102253</v>
      </c>
      <c r="AW33">
        <v>4.1940093584358209</v>
      </c>
      <c r="AX33">
        <v>0.55478669548662929</v>
      </c>
      <c r="AY33">
        <v>7.4783306777134451</v>
      </c>
      <c r="AZ33">
        <v>0.39684932372574228</v>
      </c>
      <c r="BA33">
        <v>4.6414629698135847</v>
      </c>
      <c r="BB33">
        <v>0.51944440801088687</v>
      </c>
      <c r="BC33">
        <v>9.9037264799117963</v>
      </c>
      <c r="BD33">
        <v>0.26618325274173088</v>
      </c>
      <c r="BE33">
        <v>1.7337261668044497</v>
      </c>
      <c r="BF33">
        <v>0.65702518754746186</v>
      </c>
      <c r="BG33">
        <v>10.505533677609643</v>
      </c>
      <c r="BH33">
        <v>0.26722312645647972</v>
      </c>
      <c r="BI33">
        <v>10.174577759801906</v>
      </c>
      <c r="BJ33">
        <v>0.25063423486698777</v>
      </c>
      <c r="BK33">
        <v>12.855655042536704</v>
      </c>
      <c r="BL33">
        <v>0.1374120953890749</v>
      </c>
      <c r="BM33">
        <v>13.371831645141485</v>
      </c>
      <c r="BN33">
        <v>0.12555076107231766</v>
      </c>
      <c r="BO33">
        <v>12.100930945488191</v>
      </c>
      <c r="BP33">
        <v>0.18726599095747021</v>
      </c>
      <c r="BQ33">
        <v>3.6758986133891156</v>
      </c>
      <c r="BR33">
        <v>0.55903862855933251</v>
      </c>
      <c r="BS33">
        <v>7.6676404972703081</v>
      </c>
      <c r="BT33">
        <v>0.40036645110324282</v>
      </c>
      <c r="BU33">
        <v>13.369043098630998</v>
      </c>
      <c r="BV33">
        <v>0.11039610501137059</v>
      </c>
      <c r="BW33">
        <v>11.837556026296705</v>
      </c>
      <c r="BX33">
        <v>0.24182080226821742</v>
      </c>
      <c r="BY33">
        <v>8.9673764680210599</v>
      </c>
      <c r="BZ33">
        <v>0.36401738597345468</v>
      </c>
      <c r="CA33">
        <v>13.060700843910528</v>
      </c>
      <c r="CB33">
        <v>0.15539930192469595</v>
      </c>
      <c r="CC33">
        <v>11.544424370938055</v>
      </c>
      <c r="CD33">
        <v>0.20430330453185971</v>
      </c>
      <c r="CE33">
        <v>10.870111732443826</v>
      </c>
      <c r="CF33">
        <v>0.25398018015380852</v>
      </c>
      <c r="CG33">
        <v>4.3264328184682901</v>
      </c>
      <c r="CH33">
        <v>0.5218571680636559</v>
      </c>
      <c r="CI33">
        <v>12.77142589392116</v>
      </c>
      <c r="CJ33">
        <v>0.16316710124111949</v>
      </c>
      <c r="CK33">
        <v>12.652649689813828</v>
      </c>
      <c r="CL33">
        <v>0.15640396527087241</v>
      </c>
      <c r="CM33">
        <v>12.93090765231694</v>
      </c>
      <c r="CN33">
        <v>0.15206375833400318</v>
      </c>
      <c r="CO33">
        <v>5.8408652180135219</v>
      </c>
      <c r="CP33">
        <v>0.5130348682878263</v>
      </c>
      <c r="CQ33">
        <v>12.982505379865641</v>
      </c>
      <c r="CR33">
        <v>0.13629052820861645</v>
      </c>
      <c r="CS33">
        <v>13.852422514813632</v>
      </c>
      <c r="CT33">
        <v>0.12355903347817952</v>
      </c>
      <c r="CU33">
        <v>13.373977807874775</v>
      </c>
      <c r="CV33">
        <v>0.13132329237526805</v>
      </c>
      <c r="CW33">
        <v>13.09398452075401</v>
      </c>
      <c r="CX33">
        <v>0.14466398215844195</v>
      </c>
      <c r="CY33">
        <v>11.299072478701403</v>
      </c>
      <c r="CZ33">
        <v>0.24236421763904745</v>
      </c>
      <c r="DA33">
        <v>12.122023644417423</v>
      </c>
      <c r="DB33">
        <v>0.22496558800724417</v>
      </c>
      <c r="DC33">
        <v>12.883668069678613</v>
      </c>
      <c r="DD33">
        <v>0.18417892555989804</v>
      </c>
      <c r="DE33">
        <v>11.721648088662253</v>
      </c>
      <c r="DF33">
        <v>0.25407880940570715</v>
      </c>
      <c r="DG33">
        <v>11.778037779685485</v>
      </c>
      <c r="DH33">
        <v>0.22262686609938276</v>
      </c>
      <c r="DI33">
        <v>11.072166929203721</v>
      </c>
      <c r="DJ33">
        <v>0.26005666332972827</v>
      </c>
      <c r="DK33">
        <v>12.556298130065864</v>
      </c>
      <c r="DL33">
        <v>0.1790762445629599</v>
      </c>
      <c r="DM33">
        <v>13.01880581060373</v>
      </c>
      <c r="DN33">
        <v>0.1450274873231345</v>
      </c>
      <c r="DO33">
        <v>13.236675452028555</v>
      </c>
      <c r="DP33">
        <v>0.12807575674635571</v>
      </c>
      <c r="DQ33">
        <v>11.774849197179662</v>
      </c>
      <c r="DR33">
        <v>0.24969406693016161</v>
      </c>
      <c r="DS33">
        <v>11.681252622975009</v>
      </c>
      <c r="DT33">
        <v>0.26577760500524616</v>
      </c>
      <c r="DU33">
        <v>13.873551716910903</v>
      </c>
      <c r="DV33">
        <v>0.18827678734956865</v>
      </c>
      <c r="DW33">
        <v>3.6778646084813591</v>
      </c>
      <c r="DX33">
        <v>0.58773599336449889</v>
      </c>
      <c r="DY33">
        <v>13.719739683940094</v>
      </c>
      <c r="DZ33">
        <v>0.14631610189665567</v>
      </c>
      <c r="EA33">
        <v>14.991139491111817</v>
      </c>
      <c r="EB33">
        <v>0.17347641448023188</v>
      </c>
    </row>
    <row r="34" spans="3:132">
      <c r="C34">
        <v>12.580786113440515</v>
      </c>
      <c r="D34">
        <v>0.15206375833400318</v>
      </c>
      <c r="E34">
        <v>15.642303853161557</v>
      </c>
      <c r="F34">
        <v>5.4774337640043594E-2</v>
      </c>
      <c r="G34">
        <v>4.8945299755408369</v>
      </c>
      <c r="H34">
        <v>8.0237418669007673E-2</v>
      </c>
      <c r="I34">
        <v>2.7532070608175361</v>
      </c>
      <c r="J34">
        <v>0.12317635004027433</v>
      </c>
      <c r="K34">
        <v>1.8413391252087081</v>
      </c>
      <c r="L34">
        <v>0.19717368364431059</v>
      </c>
      <c r="M34">
        <v>1.3390027245382652</v>
      </c>
      <c r="N34">
        <v>0.32774429160507523</v>
      </c>
      <c r="O34">
        <v>1.0233017237876656</v>
      </c>
      <c r="P34">
        <v>0.55690835306712583</v>
      </c>
      <c r="S34">
        <v>10.874248615358541</v>
      </c>
      <c r="T34">
        <v>5.9133918338514675E-2</v>
      </c>
      <c r="Y34" t="s">
        <v>925</v>
      </c>
      <c r="Z34" t="s">
        <v>925</v>
      </c>
      <c r="AA34" t="s">
        <v>925</v>
      </c>
      <c r="AB34" t="s">
        <v>925</v>
      </c>
      <c r="AC34" t="s">
        <v>925</v>
      </c>
      <c r="AD34" t="s">
        <v>925</v>
      </c>
      <c r="AE34" t="s">
        <v>925</v>
      </c>
      <c r="AF34" t="s">
        <v>925</v>
      </c>
      <c r="AG34" t="s">
        <v>925</v>
      </c>
      <c r="AH34" t="s">
        <v>925</v>
      </c>
      <c r="AI34" t="s">
        <v>925</v>
      </c>
      <c r="AJ34" t="s">
        <v>925</v>
      </c>
      <c r="AK34" t="s">
        <v>925</v>
      </c>
      <c r="AL34" t="s">
        <v>925</v>
      </c>
      <c r="AM34" t="s">
        <v>925</v>
      </c>
      <c r="AN34" t="s">
        <v>925</v>
      </c>
      <c r="AO34" t="s">
        <v>925</v>
      </c>
      <c r="AP34" t="s">
        <v>925</v>
      </c>
      <c r="AQ34" t="s">
        <v>925</v>
      </c>
      <c r="AR34" t="s">
        <v>925</v>
      </c>
      <c r="AS34" t="s">
        <v>925</v>
      </c>
      <c r="AT34" t="s">
        <v>925</v>
      </c>
      <c r="AU34" t="s">
        <v>925</v>
      </c>
      <c r="AV34" t="s">
        <v>925</v>
      </c>
      <c r="AW34" t="s">
        <v>925</v>
      </c>
      <c r="AX34" t="s">
        <v>925</v>
      </c>
      <c r="AY34" t="s">
        <v>925</v>
      </c>
      <c r="AZ34" t="s">
        <v>925</v>
      </c>
      <c r="BA34" t="s">
        <v>925</v>
      </c>
      <c r="BB34" t="s">
        <v>925</v>
      </c>
      <c r="BC34" t="s">
        <v>925</v>
      </c>
      <c r="BD34" t="s">
        <v>925</v>
      </c>
      <c r="BE34" t="s">
        <v>925</v>
      </c>
      <c r="BF34" t="s">
        <v>925</v>
      </c>
      <c r="BG34" t="s">
        <v>925</v>
      </c>
      <c r="BH34" t="s">
        <v>925</v>
      </c>
      <c r="BI34" t="s">
        <v>925</v>
      </c>
      <c r="BJ34" t="s">
        <v>925</v>
      </c>
      <c r="BK34" t="s">
        <v>925</v>
      </c>
      <c r="BL34" t="s">
        <v>925</v>
      </c>
      <c r="BM34" t="s">
        <v>925</v>
      </c>
      <c r="BN34" t="s">
        <v>925</v>
      </c>
      <c r="BO34" t="s">
        <v>925</v>
      </c>
      <c r="BP34" t="s">
        <v>925</v>
      </c>
      <c r="BQ34" t="s">
        <v>925</v>
      </c>
      <c r="BR34" t="s">
        <v>925</v>
      </c>
      <c r="BS34" t="s">
        <v>925</v>
      </c>
      <c r="BT34" t="s">
        <v>925</v>
      </c>
      <c r="BU34" t="s">
        <v>925</v>
      </c>
      <c r="BV34" t="s">
        <v>925</v>
      </c>
      <c r="BW34" t="s">
        <v>925</v>
      </c>
      <c r="BX34" t="s">
        <v>925</v>
      </c>
      <c r="BY34" t="s">
        <v>925</v>
      </c>
      <c r="BZ34" t="s">
        <v>925</v>
      </c>
      <c r="CA34" t="s">
        <v>925</v>
      </c>
      <c r="CB34" t="s">
        <v>925</v>
      </c>
      <c r="CC34" t="s">
        <v>925</v>
      </c>
      <c r="CD34" t="s">
        <v>925</v>
      </c>
      <c r="CE34" t="s">
        <v>925</v>
      </c>
      <c r="CF34" t="s">
        <v>925</v>
      </c>
      <c r="CG34" t="s">
        <v>925</v>
      </c>
      <c r="CH34" t="s">
        <v>925</v>
      </c>
      <c r="CI34" t="s">
        <v>925</v>
      </c>
      <c r="CJ34" t="s">
        <v>925</v>
      </c>
      <c r="CK34" t="s">
        <v>925</v>
      </c>
      <c r="CL34" t="s">
        <v>925</v>
      </c>
      <c r="CM34" t="s">
        <v>925</v>
      </c>
      <c r="CN34" t="s">
        <v>925</v>
      </c>
      <c r="CO34" t="s">
        <v>925</v>
      </c>
      <c r="CP34" t="s">
        <v>925</v>
      </c>
      <c r="CQ34" t="s">
        <v>925</v>
      </c>
      <c r="CR34" t="s">
        <v>925</v>
      </c>
      <c r="CS34" t="s">
        <v>925</v>
      </c>
      <c r="CT34" t="s">
        <v>925</v>
      </c>
      <c r="CU34" t="s">
        <v>925</v>
      </c>
      <c r="CV34" t="s">
        <v>925</v>
      </c>
      <c r="CW34" t="s">
        <v>925</v>
      </c>
      <c r="CX34" t="s">
        <v>925</v>
      </c>
      <c r="CY34" t="s">
        <v>925</v>
      </c>
      <c r="CZ34" t="s">
        <v>925</v>
      </c>
      <c r="DA34" t="s">
        <v>925</v>
      </c>
      <c r="DB34" t="s">
        <v>925</v>
      </c>
      <c r="DC34" t="s">
        <v>925</v>
      </c>
      <c r="DD34" t="s">
        <v>925</v>
      </c>
      <c r="DE34" t="s">
        <v>925</v>
      </c>
      <c r="DF34" t="s">
        <v>925</v>
      </c>
      <c r="DG34" t="s">
        <v>925</v>
      </c>
      <c r="DH34" t="s">
        <v>925</v>
      </c>
      <c r="DI34" t="s">
        <v>925</v>
      </c>
      <c r="DJ34" t="s">
        <v>925</v>
      </c>
      <c r="DK34" t="s">
        <v>925</v>
      </c>
      <c r="DL34" t="s">
        <v>925</v>
      </c>
      <c r="DM34" t="s">
        <v>925</v>
      </c>
      <c r="DN34" t="s">
        <v>925</v>
      </c>
      <c r="DO34" t="s">
        <v>925</v>
      </c>
      <c r="DP34" t="s">
        <v>925</v>
      </c>
      <c r="DQ34" t="s">
        <v>925</v>
      </c>
      <c r="DR34" t="s">
        <v>925</v>
      </c>
      <c r="DS34" t="s">
        <v>925</v>
      </c>
      <c r="DT34" t="s">
        <v>925</v>
      </c>
      <c r="DU34" t="s">
        <v>925</v>
      </c>
      <c r="DV34" t="s">
        <v>925</v>
      </c>
      <c r="DW34" t="s">
        <v>925</v>
      </c>
      <c r="DX34" t="s">
        <v>925</v>
      </c>
      <c r="DY34" t="s">
        <v>925</v>
      </c>
      <c r="DZ34" t="s">
        <v>925</v>
      </c>
      <c r="EA34" t="s">
        <v>925</v>
      </c>
      <c r="EB34" t="s">
        <v>925</v>
      </c>
    </row>
    <row r="35" spans="3:132">
      <c r="C35">
        <v>5.4635196103474843</v>
      </c>
      <c r="D35">
        <v>0.5130348682878263</v>
      </c>
      <c r="E35" t="s">
        <v>923</v>
      </c>
      <c r="F35" t="s">
        <v>923</v>
      </c>
      <c r="G35" t="s">
        <v>923</v>
      </c>
      <c r="H35" t="s">
        <v>923</v>
      </c>
      <c r="I35" t="s">
        <v>923</v>
      </c>
      <c r="J35" t="s">
        <v>923</v>
      </c>
      <c r="K35" t="s">
        <v>923</v>
      </c>
      <c r="L35" t="s">
        <v>923</v>
      </c>
      <c r="M35" t="s">
        <v>923</v>
      </c>
      <c r="N35" t="s">
        <v>923</v>
      </c>
      <c r="O35" t="s">
        <v>923</v>
      </c>
      <c r="P35" t="s">
        <v>923</v>
      </c>
      <c r="S35">
        <v>8.3190024101779976</v>
      </c>
      <c r="T35">
        <v>6.3856751718607538E-2</v>
      </c>
    </row>
    <row r="36" spans="3:132">
      <c r="C36">
        <v>12.756366430932344</v>
      </c>
      <c r="D36">
        <v>0.13629052826968066</v>
      </c>
      <c r="S36">
        <v>6.703143896652537</v>
      </c>
      <c r="T36">
        <v>6.910087411757794E-2</v>
      </c>
    </row>
    <row r="37" spans="3:132">
      <c r="C37">
        <v>13.53635246483344</v>
      </c>
      <c r="D37">
        <v>0.12355903347817952</v>
      </c>
      <c r="S37">
        <v>5.589393096490447</v>
      </c>
      <c r="T37">
        <v>7.4929873353433485E-2</v>
      </c>
    </row>
    <row r="38" spans="3:132">
      <c r="C38">
        <v>13.087937566504166</v>
      </c>
      <c r="D38">
        <v>0.13132329237526805</v>
      </c>
      <c r="S38">
        <v>4.7754163106830987</v>
      </c>
      <c r="T38">
        <v>8.1415539762103917E-2</v>
      </c>
    </row>
    <row r="39" spans="3:132">
      <c r="C39">
        <v>12.799980773097159</v>
      </c>
      <c r="D39">
        <v>0.14466398215844195</v>
      </c>
      <c r="S39">
        <v>4.1547184384535738</v>
      </c>
      <c r="T39">
        <v>8.8638961679389269E-2</v>
      </c>
    </row>
    <row r="40" spans="3:132">
      <c r="C40">
        <v>11.01832846135893</v>
      </c>
      <c r="D40">
        <v>0.24236421801982924</v>
      </c>
      <c r="S40">
        <v>3.6659066072179178</v>
      </c>
      <c r="T40">
        <v>9.6691770682314312E-2</v>
      </c>
    </row>
    <row r="41" spans="3:132">
      <c r="C41">
        <v>11.789960411814235</v>
      </c>
      <c r="D41">
        <v>0.22496558800724417</v>
      </c>
      <c r="S41">
        <v>3.2710993390347132</v>
      </c>
      <c r="T41">
        <v>0.10567755740339196</v>
      </c>
    </row>
    <row r="42" spans="3:132">
      <c r="C42">
        <v>12.581925025326637</v>
      </c>
      <c r="D42">
        <v>0.18417892555989804</v>
      </c>
      <c r="S42">
        <v>2.9456548681635706</v>
      </c>
      <c r="T42">
        <v>0.11571348165908292</v>
      </c>
    </row>
    <row r="43" spans="3:132">
      <c r="C43">
        <v>11.377069736387849</v>
      </c>
      <c r="D43">
        <v>0.25407880940570715</v>
      </c>
      <c r="S43">
        <v>2.6728517502025566</v>
      </c>
      <c r="T43">
        <v>0.12693210397711693</v>
      </c>
    </row>
    <row r="44" spans="3:132">
      <c r="C44">
        <v>11.5206082445211</v>
      </c>
      <c r="D44">
        <v>0.22262686609938276</v>
      </c>
      <c r="S44">
        <v>2.4409433580300006</v>
      </c>
      <c r="T44">
        <v>0.13948346942571238</v>
      </c>
    </row>
    <row r="45" spans="3:132">
      <c r="C45">
        <v>10.792800319894459</v>
      </c>
      <c r="D45">
        <v>0.26005666332972827</v>
      </c>
      <c r="S45">
        <v>2.2414358678526773</v>
      </c>
      <c r="T45">
        <v>0.15353747900903475</v>
      </c>
    </row>
    <row r="46" spans="3:132">
      <c r="C46">
        <v>12.247796132962385</v>
      </c>
      <c r="D46">
        <v>0.1790762445629599</v>
      </c>
      <c r="S46">
        <v>2.0680352153098269</v>
      </c>
      <c r="T46">
        <v>0.16928658887517961</v>
      </c>
    </row>
    <row r="47" spans="3:132">
      <c r="C47">
        <v>12.715197054295874</v>
      </c>
      <c r="D47">
        <v>0.1450274873231345</v>
      </c>
      <c r="S47">
        <v>1.9159782628681576</v>
      </c>
      <c r="T47">
        <v>0.18694888327442732</v>
      </c>
    </row>
    <row r="48" spans="3:132">
      <c r="C48">
        <v>12.91972139553682</v>
      </c>
      <c r="D48">
        <v>0.12807575674635571</v>
      </c>
      <c r="S48">
        <v>1.7815940073652561</v>
      </c>
      <c r="T48">
        <v>0.20677157370818408</v>
      </c>
    </row>
    <row r="49" spans="3:20">
      <c r="C49">
        <v>11.31877657417491</v>
      </c>
      <c r="D49">
        <v>0.24969406693016161</v>
      </c>
      <c r="S49">
        <v>1.6620075248152879</v>
      </c>
      <c r="T49">
        <v>0.22903498413920206</v>
      </c>
    </row>
    <row r="50" spans="3:20">
      <c r="C50">
        <v>11.085551580130339</v>
      </c>
      <c r="D50">
        <v>0.26577760500524616</v>
      </c>
      <c r="S50">
        <v>1.5549352679041255</v>
      </c>
      <c r="T50">
        <v>0.25405709062444387</v>
      </c>
    </row>
    <row r="51" spans="3:20">
      <c r="C51">
        <v>12.915403624224176</v>
      </c>
      <c r="D51">
        <v>0.18827678734956865</v>
      </c>
      <c r="S51">
        <v>1.4585404382945713</v>
      </c>
      <c r="T51">
        <v>0.28219869343557025</v>
      </c>
    </row>
    <row r="52" spans="3:20">
      <c r="C52">
        <v>3.3207013996670973</v>
      </c>
      <c r="D52">
        <v>0.58773599336449889</v>
      </c>
      <c r="S52">
        <v>1.3713288241206671</v>
      </c>
      <c r="T52">
        <v>0.3138693108226982</v>
      </c>
    </row>
    <row r="53" spans="3:20">
      <c r="C53">
        <v>13.079938808783918</v>
      </c>
      <c r="D53">
        <v>0.14631610189665567</v>
      </c>
      <c r="S53">
        <v>1.2920724825187524</v>
      </c>
      <c r="T53">
        <v>0.34953389625412679</v>
      </c>
    </row>
    <row r="54" spans="3:20">
      <c r="C54">
        <v>13.721441424747733</v>
      </c>
      <c r="D54">
        <v>0.17347641448023188</v>
      </c>
      <c r="S54">
        <v>1.2197529533871414</v>
      </c>
      <c r="T54">
        <v>0.38972049545628906</v>
      </c>
    </row>
    <row r="55" spans="3:20">
      <c r="C55" t="s">
        <v>905</v>
      </c>
      <c r="D55" t="s">
        <v>905</v>
      </c>
      <c r="S55">
        <v>1.1535184114134511</v>
      </c>
      <c r="T55">
        <v>0.43502897614526087</v>
      </c>
    </row>
    <row r="56" spans="3:20">
      <c r="S56">
        <v>1.0926509218721652</v>
      </c>
      <c r="T56">
        <v>0.48614098228253161</v>
      </c>
    </row>
    <row r="57" spans="3:20">
      <c r="S57">
        <v>1.0365411256970485</v>
      </c>
      <c r="T57">
        <v>0.54383128634528088</v>
      </c>
    </row>
    <row r="58" spans="3:20">
      <c r="S58">
        <v>0.98466845893397248</v>
      </c>
      <c r="T58">
        <v>0.608980737866475</v>
      </c>
    </row>
    <row r="59" spans="3:20">
      <c r="S59">
        <v>0.93658554461279253</v>
      </c>
      <c r="T59">
        <v>0.68259103482059524</v>
      </c>
    </row>
    <row r="60" spans="3:20">
      <c r="S60">
        <v>0.89190576511525488</v>
      </c>
      <c r="T60">
        <v>0.76580157681945993</v>
      </c>
    </row>
    <row r="61" spans="3:20">
      <c r="S61">
        <v>0.85029328376446223</v>
      </c>
      <c r="T61">
        <v>0.85990869612629872</v>
      </c>
    </row>
    <row r="62" spans="3:20">
      <c r="S62">
        <v>0.83566993120454824</v>
      </c>
      <c r="T62">
        <v>0.9</v>
      </c>
    </row>
    <row r="63" spans="3:20">
      <c r="S63">
        <v>0.8298708749194581</v>
      </c>
      <c r="T63">
        <v>0.9</v>
      </c>
    </row>
    <row r="64" spans="3:20">
      <c r="S64" t="s">
        <v>924</v>
      </c>
      <c r="T64" t="s">
        <v>924</v>
      </c>
    </row>
  </sheetData>
  <phoneticPr fontId="2" type="noConversion"/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AG88"/>
  <sheetViews>
    <sheetView workbookViewId="0">
      <selection activeCell="A3" sqref="A3"/>
    </sheetView>
  </sheetViews>
  <sheetFormatPr baseColWidth="10" defaultColWidth="9" defaultRowHeight="16"/>
  <cols>
    <col min="1" max="16384" width="9" style="2"/>
  </cols>
  <sheetData>
    <row r="1" spans="1:33">
      <c r="A1" s="1" t="s">
        <v>1333</v>
      </c>
    </row>
    <row r="2" spans="1:33">
      <c r="A2" s="1" t="s">
        <v>1305</v>
      </c>
    </row>
    <row r="6" spans="1:33" ht="17" thickBot="1">
      <c r="A6" s="105" t="s">
        <v>1329</v>
      </c>
      <c r="B6" s="105"/>
      <c r="C6" s="105"/>
      <c r="D6" s="105"/>
      <c r="E6" s="105"/>
      <c r="F6" s="105"/>
      <c r="G6" s="105"/>
      <c r="H6" s="105"/>
      <c r="I6" s="105"/>
      <c r="J6" s="105"/>
      <c r="K6" s="105"/>
      <c r="L6" s="105"/>
      <c r="M6" s="105"/>
      <c r="N6" s="105"/>
      <c r="O6" s="105"/>
      <c r="P6" s="105"/>
      <c r="Q6" s="105"/>
      <c r="R6" s="105"/>
      <c r="S6" s="105"/>
      <c r="T6" s="105"/>
      <c r="U6" s="105"/>
      <c r="V6" s="105"/>
      <c r="W6" s="105"/>
      <c r="X6" s="105"/>
      <c r="Y6" s="105"/>
      <c r="Z6" s="105"/>
      <c r="AA6" s="105"/>
      <c r="AB6" s="105"/>
      <c r="AC6" s="105"/>
      <c r="AD6" s="105"/>
      <c r="AE6" s="105"/>
      <c r="AF6" s="105"/>
      <c r="AG6" s="105"/>
    </row>
    <row r="7" spans="1:33">
      <c r="A7" s="19" t="s">
        <v>0</v>
      </c>
      <c r="B7" s="19" t="s">
        <v>698</v>
      </c>
      <c r="C7" s="19" t="s">
        <v>699</v>
      </c>
      <c r="D7" s="19" t="s">
        <v>700</v>
      </c>
      <c r="E7" s="19" t="s">
        <v>701</v>
      </c>
      <c r="F7" s="19" t="s">
        <v>702</v>
      </c>
      <c r="G7" s="19" t="s">
        <v>703</v>
      </c>
      <c r="H7" s="19" t="s">
        <v>704</v>
      </c>
      <c r="I7" s="19" t="s">
        <v>705</v>
      </c>
      <c r="J7" s="19" t="s">
        <v>706</v>
      </c>
      <c r="K7" s="19" t="s">
        <v>707</v>
      </c>
      <c r="L7" s="19" t="s">
        <v>708</v>
      </c>
      <c r="M7" s="19" t="s">
        <v>709</v>
      </c>
      <c r="N7" s="19" t="s">
        <v>710</v>
      </c>
      <c r="O7" s="19" t="s">
        <v>711</v>
      </c>
      <c r="P7" s="19" t="s">
        <v>712</v>
      </c>
      <c r="Q7" s="19" t="s">
        <v>713</v>
      </c>
      <c r="R7" s="19" t="s">
        <v>714</v>
      </c>
      <c r="S7" s="19" t="s">
        <v>715</v>
      </c>
      <c r="T7" s="19" t="s">
        <v>716</v>
      </c>
      <c r="U7" s="19" t="s">
        <v>717</v>
      </c>
      <c r="V7" s="19" t="s">
        <v>718</v>
      </c>
      <c r="W7" s="19" t="s">
        <v>719</v>
      </c>
      <c r="X7" s="19" t="s">
        <v>720</v>
      </c>
      <c r="Y7" s="19" t="s">
        <v>721</v>
      </c>
      <c r="Z7" s="19" t="s">
        <v>722</v>
      </c>
      <c r="AA7" s="19" t="s">
        <v>723</v>
      </c>
      <c r="AB7" s="19" t="s">
        <v>724</v>
      </c>
      <c r="AC7" s="19" t="s">
        <v>725</v>
      </c>
      <c r="AD7" s="19" t="s">
        <v>726</v>
      </c>
      <c r="AE7" s="2" t="s">
        <v>132</v>
      </c>
      <c r="AF7" s="2" t="s">
        <v>35</v>
      </c>
      <c r="AG7" s="2" t="s">
        <v>36</v>
      </c>
    </row>
    <row r="8" spans="1:33">
      <c r="A8" s="19" t="s">
        <v>727</v>
      </c>
      <c r="B8" s="21">
        <v>2428.9104644116956</v>
      </c>
      <c r="C8" s="21">
        <v>2893.1884373492408</v>
      </c>
      <c r="D8" s="21">
        <v>1728.5861563360247</v>
      </c>
      <c r="E8" s="21">
        <v>2018.3154354009903</v>
      </c>
      <c r="F8" s="21">
        <v>1222.3481108504382</v>
      </c>
      <c r="G8" s="21">
        <v>2649.855545061193</v>
      </c>
      <c r="H8" s="21">
        <v>2634.5237617948355</v>
      </c>
      <c r="I8" s="21">
        <v>2093.0131617236843</v>
      </c>
      <c r="J8" s="21">
        <v>1963.8193576669603</v>
      </c>
      <c r="K8" s="21">
        <v>2033.9407245796501</v>
      </c>
      <c r="L8" s="21">
        <v>2274.2451920095618</v>
      </c>
      <c r="M8" s="21">
        <v>2514.5580811316154</v>
      </c>
      <c r="N8" s="21">
        <v>1438.0564156065998</v>
      </c>
      <c r="O8" s="21">
        <v>1447.9429137430236</v>
      </c>
      <c r="P8" s="21">
        <v>2911.0324425249678</v>
      </c>
      <c r="Q8" s="21">
        <v>2542.4476279183336</v>
      </c>
      <c r="R8" s="21">
        <v>1978.3388744635979</v>
      </c>
      <c r="S8" s="21">
        <v>2117.2048890663787</v>
      </c>
      <c r="T8" s="21">
        <v>1460.3633759148934</v>
      </c>
      <c r="U8" s="21">
        <v>1200.3146523723103</v>
      </c>
      <c r="V8" s="21">
        <v>1165.2280746311762</v>
      </c>
      <c r="W8" s="21">
        <v>1500.0352780432663</v>
      </c>
      <c r="X8" s="21">
        <v>1444.909676286479</v>
      </c>
      <c r="Y8" s="21">
        <v>1890.8223921358517</v>
      </c>
      <c r="Z8" s="21">
        <v>961.5029899489266</v>
      </c>
      <c r="AA8" s="21">
        <v>1496.9677445038797</v>
      </c>
      <c r="AB8" s="21">
        <v>1277.9285946867922</v>
      </c>
      <c r="AC8" s="21">
        <v>1343.7726742855834</v>
      </c>
      <c r="AD8" s="21">
        <v>1579.8354047967259</v>
      </c>
      <c r="AE8" s="41">
        <f>MIN(B8:AD8)</f>
        <v>961.5029899489266</v>
      </c>
      <c r="AF8" s="41">
        <f>AVERAGE(B8:AD8)</f>
        <v>1869.3796016980918</v>
      </c>
      <c r="AG8" s="41">
        <f>MAX(B8:AD8)</f>
        <v>2911.0324425249678</v>
      </c>
    </row>
    <row r="9" spans="1:33">
      <c r="A9" s="19" t="s">
        <v>728</v>
      </c>
      <c r="B9" s="21">
        <v>11.156360255580601</v>
      </c>
      <c r="C9" s="21">
        <v>12.662944207828765</v>
      </c>
      <c r="D9" s="21">
        <v>3.9295950986173804</v>
      </c>
      <c r="E9" s="21">
        <v>4.1423918614885231</v>
      </c>
      <c r="F9" s="21">
        <v>4.5068977427097954</v>
      </c>
      <c r="G9" s="21">
        <v>5.6362634340399334</v>
      </c>
      <c r="H9" s="21">
        <v>7.09696558735273</v>
      </c>
      <c r="I9" s="21">
        <v>7.3777191504674935</v>
      </c>
      <c r="J9" s="21">
        <v>8.8700231573576005</v>
      </c>
      <c r="K9" s="21">
        <v>4.069068040242553</v>
      </c>
      <c r="L9" s="21">
        <v>4.4556069448184594</v>
      </c>
      <c r="M9" s="21">
        <v>3.7276533052415499</v>
      </c>
      <c r="N9" s="21">
        <v>4.6702877193521362</v>
      </c>
      <c r="O9" s="21">
        <v>4.1150695514155418</v>
      </c>
      <c r="P9" s="21">
        <v>3.5650318551129998</v>
      </c>
      <c r="Q9" s="21">
        <v>4.052676511539163</v>
      </c>
      <c r="R9" s="21">
        <v>2.9395413791754637</v>
      </c>
      <c r="S9" s="21">
        <v>3.274026457600351</v>
      </c>
      <c r="T9" s="21">
        <v>243.35984975415127</v>
      </c>
      <c r="U9" s="21">
        <v>21.141202049545111</v>
      </c>
      <c r="V9" s="21">
        <v>14.849206448183375</v>
      </c>
      <c r="W9" s="21">
        <v>27.071697925272701</v>
      </c>
      <c r="X9" s="21">
        <v>16.506836841033344</v>
      </c>
      <c r="Y9" s="21">
        <v>8.5787411380367651</v>
      </c>
      <c r="Z9" s="21">
        <v>21.233125675984059</v>
      </c>
      <c r="AA9" s="21">
        <v>14.122960167141166</v>
      </c>
      <c r="AB9" s="21">
        <v>18.892812732893258</v>
      </c>
      <c r="AC9" s="21">
        <v>12.772002915114962</v>
      </c>
      <c r="AD9" s="21">
        <v>73.323995625173382</v>
      </c>
      <c r="AE9" s="41">
        <f t="shared" ref="AE9:AE46" si="0">MIN(B9:AD9)</f>
        <v>2.9395413791754637</v>
      </c>
      <c r="AF9" s="41">
        <f t="shared" ref="AF9:AF46" si="1">AVERAGE(B9:AD9)</f>
        <v>19.727605294223121</v>
      </c>
      <c r="AG9" s="41">
        <f t="shared" ref="AG9:AG46" si="2">MAX(B9:AD9)</f>
        <v>243.35984975415127</v>
      </c>
    </row>
    <row r="10" spans="1:33">
      <c r="A10" s="19" t="s">
        <v>729</v>
      </c>
      <c r="B10" s="21">
        <v>4.7296257475673364</v>
      </c>
      <c r="C10" s="21">
        <v>10.382547060405383</v>
      </c>
      <c r="D10" s="21">
        <v>0</v>
      </c>
      <c r="E10" s="21">
        <v>0</v>
      </c>
      <c r="F10" s="21">
        <v>1.4228901491446386</v>
      </c>
      <c r="G10" s="21">
        <v>1.0202025479585242</v>
      </c>
      <c r="H10" s="21">
        <v>0.53702361277999155</v>
      </c>
      <c r="I10" s="21">
        <v>0.8760529381554899</v>
      </c>
      <c r="J10" s="21">
        <v>0</v>
      </c>
      <c r="K10" s="21">
        <v>1.3524394127520341</v>
      </c>
      <c r="L10" s="21">
        <v>0.14347307891472566</v>
      </c>
      <c r="M10" s="21">
        <v>0</v>
      </c>
      <c r="N10" s="21">
        <v>2.6215965087459998</v>
      </c>
      <c r="O10" s="21">
        <v>0</v>
      </c>
      <c r="P10" s="21">
        <v>0</v>
      </c>
      <c r="Q10" s="21">
        <v>0.29712016268490377</v>
      </c>
      <c r="R10" s="21">
        <v>0.78367592146016418</v>
      </c>
      <c r="S10" s="21">
        <v>0</v>
      </c>
      <c r="T10" s="21">
        <v>130.1604293728137</v>
      </c>
      <c r="U10" s="21">
        <v>15.196251884533567</v>
      </c>
      <c r="V10" s="21">
        <v>1.7995360165299354</v>
      </c>
      <c r="W10" s="21">
        <v>5.0477544720826559</v>
      </c>
      <c r="X10" s="21">
        <v>1.0932271113181435</v>
      </c>
      <c r="Y10" s="21">
        <v>0</v>
      </c>
      <c r="Z10" s="21">
        <v>8.2416541116010116</v>
      </c>
      <c r="AA10" s="21">
        <v>11.553958818806009</v>
      </c>
      <c r="AB10" s="21">
        <v>0</v>
      </c>
      <c r="AC10" s="21">
        <v>1.0299948778221135</v>
      </c>
      <c r="AD10" s="21">
        <v>34.382531080476774</v>
      </c>
      <c r="AE10" s="41">
        <f t="shared" si="0"/>
        <v>0</v>
      </c>
      <c r="AF10" s="41">
        <f t="shared" si="1"/>
        <v>8.0231718926397626</v>
      </c>
      <c r="AG10" s="41">
        <f t="shared" si="2"/>
        <v>130.1604293728137</v>
      </c>
    </row>
    <row r="11" spans="1:33">
      <c r="A11" s="19" t="s">
        <v>730</v>
      </c>
      <c r="B11" s="21">
        <v>0</v>
      </c>
      <c r="C11" s="21">
        <v>0</v>
      </c>
      <c r="D11" s="21">
        <v>528.68171707941679</v>
      </c>
      <c r="E11" s="21">
        <v>1664.0933701757419</v>
      </c>
      <c r="F11" s="21">
        <v>427.3846353499917</v>
      </c>
      <c r="G11" s="21">
        <v>17.96396945711577</v>
      </c>
      <c r="H11" s="21">
        <v>0</v>
      </c>
      <c r="I11" s="21">
        <v>1044.6336433268332</v>
      </c>
      <c r="J11" s="21">
        <v>0</v>
      </c>
      <c r="K11" s="21">
        <v>982.77406836778118</v>
      </c>
      <c r="L11" s="21">
        <v>849.28931745989007</v>
      </c>
      <c r="M11" s="21">
        <v>1089.1630765505595</v>
      </c>
      <c r="N11" s="21">
        <v>0</v>
      </c>
      <c r="O11" s="21">
        <v>516.8055609214797</v>
      </c>
      <c r="P11" s="21">
        <v>252.35584624111215</v>
      </c>
      <c r="Q11" s="21">
        <v>0</v>
      </c>
      <c r="R11" s="21">
        <v>58.201239479427691</v>
      </c>
      <c r="S11" s="21">
        <v>356.91937440097121</v>
      </c>
      <c r="T11" s="21">
        <v>1969.6813435694821</v>
      </c>
      <c r="U11" s="21">
        <v>3303.7709348037688</v>
      </c>
      <c r="V11" s="21">
        <v>990.91800512627367</v>
      </c>
      <c r="W11" s="21">
        <v>1776.6598507175809</v>
      </c>
      <c r="X11" s="21">
        <v>1732.0124285604907</v>
      </c>
      <c r="Y11" s="21">
        <v>160.8353800251231</v>
      </c>
      <c r="Z11" s="21">
        <v>1934.6936877863452</v>
      </c>
      <c r="AA11" s="21">
        <v>1498.1495468540711</v>
      </c>
      <c r="AB11" s="21">
        <v>3100.3811698277054</v>
      </c>
      <c r="AC11" s="21">
        <v>2109.9419994127338</v>
      </c>
      <c r="AD11" s="21">
        <v>2256.3885695560575</v>
      </c>
      <c r="AE11" s="41">
        <f t="shared" si="0"/>
        <v>0</v>
      </c>
      <c r="AF11" s="41">
        <f t="shared" si="1"/>
        <v>986.9551287948259</v>
      </c>
      <c r="AG11" s="41">
        <f t="shared" si="2"/>
        <v>3303.7709348037688</v>
      </c>
    </row>
    <row r="12" spans="1:33" ht="18">
      <c r="A12" s="19" t="s">
        <v>889</v>
      </c>
      <c r="B12" s="21">
        <v>190.92311347113022</v>
      </c>
      <c r="C12" s="21">
        <v>198.29652901842402</v>
      </c>
      <c r="D12" s="21">
        <v>168.09207648311911</v>
      </c>
      <c r="E12" s="21">
        <v>150.10996782386516</v>
      </c>
      <c r="F12" s="21">
        <v>110.71773702369703</v>
      </c>
      <c r="G12" s="21">
        <v>65.755632018284544</v>
      </c>
      <c r="H12" s="21">
        <v>55.448565294503226</v>
      </c>
      <c r="I12" s="21">
        <v>42.573242147412614</v>
      </c>
      <c r="J12" s="21">
        <v>29.679684725600069</v>
      </c>
      <c r="K12" s="21">
        <v>29.082212517632456</v>
      </c>
      <c r="L12" s="21">
        <v>29.814345080522109</v>
      </c>
      <c r="M12" s="21">
        <v>29.510838283582913</v>
      </c>
      <c r="N12" s="21">
        <v>28.403268510776591</v>
      </c>
      <c r="O12" s="21">
        <v>28.938339883506021</v>
      </c>
      <c r="P12" s="21">
        <v>28.836495106862976</v>
      </c>
      <c r="Q12" s="21">
        <v>28.427899097359202</v>
      </c>
      <c r="R12" s="21">
        <v>27.020999822606004</v>
      </c>
      <c r="S12" s="21">
        <v>31.219355885306268</v>
      </c>
      <c r="T12" s="21">
        <v>38.161015557758276</v>
      </c>
      <c r="U12" s="21">
        <v>37.253111830845889</v>
      </c>
      <c r="V12" s="21">
        <v>37.727965036942791</v>
      </c>
      <c r="W12" s="21">
        <v>37.397479775952597</v>
      </c>
      <c r="X12" s="21">
        <v>38.37651926899624</v>
      </c>
      <c r="Y12" s="21">
        <v>38.578836863176683</v>
      </c>
      <c r="Z12" s="21">
        <v>38.100047938330874</v>
      </c>
      <c r="AA12" s="21">
        <v>39.896379189542124</v>
      </c>
      <c r="AB12" s="21">
        <v>38.790930820337863</v>
      </c>
      <c r="AC12" s="21">
        <v>39.15043736634464</v>
      </c>
      <c r="AD12" s="21">
        <v>38.200041968561223</v>
      </c>
      <c r="AE12" s="41">
        <f t="shared" si="0"/>
        <v>27.020999822606004</v>
      </c>
      <c r="AF12" s="41">
        <f t="shared" si="1"/>
        <v>58.430450614171711</v>
      </c>
      <c r="AG12" s="41">
        <f t="shared" si="2"/>
        <v>198.29652901842402</v>
      </c>
    </row>
    <row r="13" spans="1:33">
      <c r="A13" s="19" t="s">
        <v>732</v>
      </c>
      <c r="B13" s="21">
        <v>0</v>
      </c>
      <c r="C13" s="21">
        <v>0</v>
      </c>
      <c r="D13" s="21">
        <v>2.0582449483185488</v>
      </c>
      <c r="E13" s="21">
        <v>0</v>
      </c>
      <c r="F13" s="21">
        <v>4.1149440913084643</v>
      </c>
      <c r="G13" s="21">
        <v>7.8304974171845831</v>
      </c>
      <c r="H13" s="21">
        <v>2.2455157435214144</v>
      </c>
      <c r="I13" s="21">
        <v>12.755400334699317</v>
      </c>
      <c r="J13" s="21">
        <v>3.4934047063424716</v>
      </c>
      <c r="K13" s="21">
        <v>0</v>
      </c>
      <c r="L13" s="21">
        <v>0</v>
      </c>
      <c r="M13" s="21">
        <v>7.4952945420740864</v>
      </c>
      <c r="N13" s="21">
        <v>4.2355523582553705</v>
      </c>
      <c r="O13" s="21">
        <v>6.3552692389099779</v>
      </c>
      <c r="P13" s="21">
        <v>11.97132308123942</v>
      </c>
      <c r="Q13" s="21">
        <v>1.381968202647879</v>
      </c>
      <c r="R13" s="21">
        <v>4.4314040499969938</v>
      </c>
      <c r="S13" s="21">
        <v>3.5478931385041697</v>
      </c>
      <c r="T13" s="21">
        <v>31.099090667515025</v>
      </c>
      <c r="U13" s="21">
        <v>14.356161138781147</v>
      </c>
      <c r="V13" s="21">
        <v>11.475656076666306</v>
      </c>
      <c r="W13" s="21">
        <v>11.187937467985725</v>
      </c>
      <c r="X13" s="21">
        <v>0.15392951249738809</v>
      </c>
      <c r="Y13" s="21">
        <v>15.504416118578964</v>
      </c>
      <c r="Z13" s="21">
        <v>7.0216572939263937</v>
      </c>
      <c r="AA13" s="21">
        <v>0.71801438450870858</v>
      </c>
      <c r="AB13" s="21">
        <v>0</v>
      </c>
      <c r="AC13" s="21">
        <v>11.515810394923019</v>
      </c>
      <c r="AD13" s="21">
        <v>24.776691101986994</v>
      </c>
      <c r="AE13" s="41">
        <f t="shared" si="0"/>
        <v>0</v>
      </c>
      <c r="AF13" s="41">
        <f t="shared" si="1"/>
        <v>6.8871060693231847</v>
      </c>
      <c r="AG13" s="41">
        <f t="shared" si="2"/>
        <v>31.099090667515025</v>
      </c>
    </row>
    <row r="14" spans="1:33">
      <c r="A14" s="19" t="s">
        <v>733</v>
      </c>
      <c r="B14" s="21">
        <v>52.589875060799997</v>
      </c>
      <c r="C14" s="21">
        <v>51.831612201599988</v>
      </c>
      <c r="D14" s="21">
        <v>51.817625798399995</v>
      </c>
      <c r="E14" s="21">
        <v>51.746694753600003</v>
      </c>
      <c r="F14" s="21">
        <v>51.746694753600003</v>
      </c>
      <c r="G14" s="21">
        <v>51.345085175999998</v>
      </c>
      <c r="H14" s="21">
        <v>51.857586950399991</v>
      </c>
      <c r="I14" s="21">
        <v>51.857586950399991</v>
      </c>
      <c r="J14" s="21">
        <v>51.857586950399991</v>
      </c>
      <c r="K14" s="21">
        <v>51.368062838399993</v>
      </c>
      <c r="L14" s="21">
        <v>51.139285243200007</v>
      </c>
      <c r="M14" s="21">
        <v>51.139285243200007</v>
      </c>
      <c r="N14" s="21">
        <v>51.276152188799998</v>
      </c>
      <c r="O14" s="21">
        <v>52.636829414399983</v>
      </c>
      <c r="P14" s="21">
        <v>51.763678243200005</v>
      </c>
      <c r="Q14" s="21">
        <v>51.188237654399991</v>
      </c>
      <c r="R14" s="21">
        <v>51.188237654399991</v>
      </c>
      <c r="S14" s="21">
        <v>51.188237654399991</v>
      </c>
      <c r="T14" s="21">
        <v>53.094384604799998</v>
      </c>
      <c r="U14" s="21">
        <v>52.926547766400006</v>
      </c>
      <c r="V14" s="21">
        <v>52.926547766400006</v>
      </c>
      <c r="W14" s="21">
        <v>52.926547766400006</v>
      </c>
      <c r="X14" s="21">
        <v>52.719748804799991</v>
      </c>
      <c r="Y14" s="21">
        <v>52.719748804799991</v>
      </c>
      <c r="Z14" s="21">
        <v>52.719748804799991</v>
      </c>
      <c r="AA14" s="21">
        <v>52.680786681600004</v>
      </c>
      <c r="AB14" s="21">
        <v>52.680786681600004</v>
      </c>
      <c r="AC14" s="21">
        <v>52.813657511999999</v>
      </c>
      <c r="AD14" s="21">
        <v>52.813657511999999</v>
      </c>
      <c r="AE14" s="41">
        <f t="shared" si="0"/>
        <v>51.139285243200007</v>
      </c>
      <c r="AF14" s="41">
        <f t="shared" si="1"/>
        <v>52.088293704662071</v>
      </c>
      <c r="AG14" s="41">
        <f t="shared" si="2"/>
        <v>53.094384604799998</v>
      </c>
    </row>
    <row r="15" spans="1:33">
      <c r="A15" s="19" t="s">
        <v>361</v>
      </c>
      <c r="B15" s="21">
        <v>0.22528519068661784</v>
      </c>
      <c r="C15" s="21">
        <v>0.2549935284571212</v>
      </c>
      <c r="D15" s="21">
        <v>6.6063742241310563E-2</v>
      </c>
      <c r="E15" s="21">
        <v>0.40466684883359599</v>
      </c>
      <c r="F15" s="21">
        <v>0</v>
      </c>
      <c r="G15" s="21">
        <v>5.6202588231425099E-2</v>
      </c>
      <c r="H15" s="21">
        <v>0.54419431820321185</v>
      </c>
      <c r="I15" s="21">
        <v>0</v>
      </c>
      <c r="J15" s="21">
        <v>5.2535956110982038E-2</v>
      </c>
      <c r="K15" s="21">
        <v>0</v>
      </c>
      <c r="L15" s="21">
        <v>1.1122533119697464</v>
      </c>
      <c r="M15" s="21">
        <v>1.4558815696549929</v>
      </c>
      <c r="N15" s="21">
        <v>0.64591240048293541</v>
      </c>
      <c r="O15" s="21">
        <v>0.33398856392901372</v>
      </c>
      <c r="P15" s="21">
        <v>0.17005351012891035</v>
      </c>
      <c r="Q15" s="21">
        <v>0</v>
      </c>
      <c r="R15" s="21">
        <v>0</v>
      </c>
      <c r="S15" s="21">
        <v>7.061060781665468E-2</v>
      </c>
      <c r="T15" s="21">
        <v>0.55082878832500293</v>
      </c>
      <c r="U15" s="21">
        <v>1.1679963513171867</v>
      </c>
      <c r="V15" s="21">
        <v>4.0701882044241251E-2</v>
      </c>
      <c r="W15" s="21">
        <v>0</v>
      </c>
      <c r="X15" s="21">
        <v>0</v>
      </c>
      <c r="Y15" s="21">
        <v>0.3481528717332491</v>
      </c>
      <c r="Z15" s="21">
        <v>0.32124797985925363</v>
      </c>
      <c r="AA15" s="21">
        <v>0.70111932388219222</v>
      </c>
      <c r="AB15" s="21">
        <v>0.55304766033152164</v>
      </c>
      <c r="AC15" s="21">
        <v>3.82068056808103E-2</v>
      </c>
      <c r="AD15" s="21">
        <v>1.0789334937355983</v>
      </c>
      <c r="AE15" s="41">
        <f t="shared" si="0"/>
        <v>0</v>
      </c>
      <c r="AF15" s="41">
        <f t="shared" si="1"/>
        <v>0.35147852736743357</v>
      </c>
      <c r="AG15" s="41">
        <f t="shared" si="2"/>
        <v>1.4558815696549929</v>
      </c>
    </row>
    <row r="16" spans="1:33">
      <c r="A16" s="19" t="s">
        <v>734</v>
      </c>
      <c r="B16" s="21">
        <v>8.6180539952858766</v>
      </c>
      <c r="C16" s="21">
        <v>4.7881986132234022</v>
      </c>
      <c r="D16" s="21">
        <v>0.44936444794385105</v>
      </c>
      <c r="E16" s="21">
        <v>0</v>
      </c>
      <c r="F16" s="21">
        <v>1.2902096495709983</v>
      </c>
      <c r="G16" s="21">
        <v>1.1678443164432386</v>
      </c>
      <c r="H16" s="21">
        <v>5.5230604684335622</v>
      </c>
      <c r="I16" s="21">
        <v>5.4641015889674085</v>
      </c>
      <c r="J16" s="21">
        <v>16.880349406284925</v>
      </c>
      <c r="K16" s="21">
        <v>1.1054669692777626</v>
      </c>
      <c r="L16" s="21">
        <v>0</v>
      </c>
      <c r="M16" s="21">
        <v>1.4360511508981053</v>
      </c>
      <c r="N16" s="21">
        <v>6.7287943087159824E-2</v>
      </c>
      <c r="O16" s="21">
        <v>2.1052771302411997</v>
      </c>
      <c r="P16" s="21">
        <v>1.4000749976735567</v>
      </c>
      <c r="Q16" s="21">
        <v>0</v>
      </c>
      <c r="R16" s="21">
        <v>5.3637703855738614</v>
      </c>
      <c r="S16" s="21">
        <v>8.9370233390374143E-2</v>
      </c>
      <c r="T16" s="21">
        <v>8.7712062483171085</v>
      </c>
      <c r="U16" s="21">
        <v>6.323730824035378</v>
      </c>
      <c r="V16" s="21">
        <v>7.7732056344208171</v>
      </c>
      <c r="W16" s="21">
        <v>3.2933191482365491</v>
      </c>
      <c r="X16" s="21">
        <v>1.1855530462932398</v>
      </c>
      <c r="Y16" s="21">
        <v>1.1052094938208625</v>
      </c>
      <c r="Z16" s="21">
        <v>0.33593747544927577</v>
      </c>
      <c r="AA16" s="21">
        <v>4.3033369502986494</v>
      </c>
      <c r="AB16" s="21">
        <v>0.32118345366481843</v>
      </c>
      <c r="AC16" s="21">
        <v>2.0980904809850975</v>
      </c>
      <c r="AD16" s="21">
        <v>2.1923688195652549</v>
      </c>
      <c r="AE16" s="41">
        <f t="shared" si="0"/>
        <v>0</v>
      </c>
      <c r="AF16" s="41">
        <f t="shared" si="1"/>
        <v>3.2224697541855969</v>
      </c>
      <c r="AG16" s="41">
        <f t="shared" si="2"/>
        <v>16.880349406284925</v>
      </c>
    </row>
    <row r="17" spans="1:33">
      <c r="A17" s="19" t="s">
        <v>362</v>
      </c>
      <c r="B17" s="21">
        <v>303.31999065636501</v>
      </c>
      <c r="C17" s="21">
        <v>309.01127490056126</v>
      </c>
      <c r="D17" s="21">
        <v>363.07397381256845</v>
      </c>
      <c r="E17" s="21">
        <v>398.6087199105412</v>
      </c>
      <c r="F17" s="21">
        <v>380.92710677072716</v>
      </c>
      <c r="G17" s="21">
        <v>411.85264853909638</v>
      </c>
      <c r="H17" s="21">
        <v>419.48147463261341</v>
      </c>
      <c r="I17" s="21">
        <v>379.39474243070754</v>
      </c>
      <c r="J17" s="21">
        <v>1020.4000559182646</v>
      </c>
      <c r="K17" s="21">
        <v>375.91081725280708</v>
      </c>
      <c r="L17" s="21">
        <v>400.30009435188907</v>
      </c>
      <c r="M17" s="21">
        <v>417.8574069291688</v>
      </c>
      <c r="N17" s="21">
        <v>349.98702744453016</v>
      </c>
      <c r="O17" s="21">
        <v>318.86193286689837</v>
      </c>
      <c r="P17" s="21">
        <v>459.49136978851959</v>
      </c>
      <c r="Q17" s="21">
        <v>392.89479717189323</v>
      </c>
      <c r="R17" s="21">
        <v>399.14877286990537</v>
      </c>
      <c r="S17" s="21">
        <v>381.44514139442344</v>
      </c>
      <c r="T17" s="21">
        <v>485.86696444146037</v>
      </c>
      <c r="U17" s="21">
        <v>445.22065862263122</v>
      </c>
      <c r="V17" s="21">
        <v>483.86386488277441</v>
      </c>
      <c r="W17" s="21">
        <v>449.68745787997744</v>
      </c>
      <c r="X17" s="21">
        <v>494.26131971727523</v>
      </c>
      <c r="Y17" s="21">
        <v>370.4745028677047</v>
      </c>
      <c r="Z17" s="21">
        <v>436.92004589045013</v>
      </c>
      <c r="AA17" s="21">
        <v>352.23572643464001</v>
      </c>
      <c r="AB17" s="21">
        <v>504.18627185781082</v>
      </c>
      <c r="AC17" s="21">
        <v>426.58319901590232</v>
      </c>
      <c r="AD17" s="21">
        <v>561.53915992387772</v>
      </c>
      <c r="AE17" s="41">
        <f t="shared" si="0"/>
        <v>303.31999065636501</v>
      </c>
      <c r="AF17" s="41">
        <f t="shared" si="1"/>
        <v>430.78643169572365</v>
      </c>
      <c r="AG17" s="41">
        <f t="shared" si="2"/>
        <v>1020.4000559182646</v>
      </c>
    </row>
    <row r="18" spans="1:33">
      <c r="A18" s="19" t="s">
        <v>735</v>
      </c>
      <c r="B18" s="21">
        <v>112.29796931047741</v>
      </c>
      <c r="C18" s="21">
        <v>125.6094619491856</v>
      </c>
      <c r="D18" s="21">
        <v>113.55406076371959</v>
      </c>
      <c r="E18" s="21">
        <v>133.24125560027838</v>
      </c>
      <c r="F18" s="21">
        <v>131.05360817501898</v>
      </c>
      <c r="G18" s="21">
        <v>88.023722696902837</v>
      </c>
      <c r="H18" s="21">
        <v>114.95990545675673</v>
      </c>
      <c r="I18" s="21">
        <v>120.7812985790549</v>
      </c>
      <c r="J18" s="21">
        <v>465.97723991203321</v>
      </c>
      <c r="K18" s="21">
        <v>60.254451951925617</v>
      </c>
      <c r="L18" s="21">
        <v>85.79990671034696</v>
      </c>
      <c r="M18" s="21">
        <v>122.97755554864766</v>
      </c>
      <c r="N18" s="21">
        <v>80.898613160735565</v>
      </c>
      <c r="O18" s="21">
        <v>75.221129232477367</v>
      </c>
      <c r="P18" s="21">
        <v>66.534524294408854</v>
      </c>
      <c r="Q18" s="21">
        <v>124.78856796382989</v>
      </c>
      <c r="R18" s="21">
        <v>113.250752714694</v>
      </c>
      <c r="S18" s="21">
        <v>97.387474210518093</v>
      </c>
      <c r="T18" s="21">
        <v>541.73281016364103</v>
      </c>
      <c r="U18" s="21">
        <v>134.66762657010759</v>
      </c>
      <c r="V18" s="21">
        <v>143.43901463460728</v>
      </c>
      <c r="W18" s="21">
        <v>164.57587310443944</v>
      </c>
      <c r="X18" s="21">
        <v>159.35978331094296</v>
      </c>
      <c r="Y18" s="21">
        <v>122.80729697156497</v>
      </c>
      <c r="Z18" s="21">
        <v>139.74599807570957</v>
      </c>
      <c r="AA18" s="21">
        <v>282.45527836731867</v>
      </c>
      <c r="AB18" s="21">
        <v>176.10245517448703</v>
      </c>
      <c r="AC18" s="21">
        <v>161.37345123010184</v>
      </c>
      <c r="AD18" s="21">
        <v>223.12558411808837</v>
      </c>
      <c r="AE18" s="41">
        <f t="shared" si="0"/>
        <v>60.254451951925617</v>
      </c>
      <c r="AF18" s="41">
        <f t="shared" si="1"/>
        <v>154.5516093086903</v>
      </c>
      <c r="AG18" s="41">
        <f t="shared" si="2"/>
        <v>541.73281016364103</v>
      </c>
    </row>
    <row r="19" spans="1:33">
      <c r="A19" s="19" t="s">
        <v>736</v>
      </c>
      <c r="B19" s="21">
        <v>37.727749675769829</v>
      </c>
      <c r="C19" s="21">
        <v>36.681977156785216</v>
      </c>
      <c r="D19" s="21">
        <v>22.787316650711748</v>
      </c>
      <c r="E19" s="21">
        <v>25.424234609635171</v>
      </c>
      <c r="F19" s="21">
        <v>13.237674655971508</v>
      </c>
      <c r="G19" s="21">
        <v>34.311605958882012</v>
      </c>
      <c r="H19" s="21">
        <v>33.488897191588357</v>
      </c>
      <c r="I19" s="21">
        <v>28.642941425229921</v>
      </c>
      <c r="J19" s="21">
        <v>24.330418158598491</v>
      </c>
      <c r="K19" s="21">
        <v>26.552954043500385</v>
      </c>
      <c r="L19" s="21">
        <v>27.728421844126782</v>
      </c>
      <c r="M19" s="21">
        <v>31.219278983649179</v>
      </c>
      <c r="N19" s="21">
        <v>18.122206475411186</v>
      </c>
      <c r="O19" s="21">
        <v>16.699098119699613</v>
      </c>
      <c r="P19" s="21">
        <v>37.469579506070275</v>
      </c>
      <c r="Q19" s="21">
        <v>31.692025313544658</v>
      </c>
      <c r="R19" s="21">
        <v>23.541420444220204</v>
      </c>
      <c r="S19" s="21">
        <v>25.178949421478595</v>
      </c>
      <c r="T19" s="21">
        <v>24.459827696743698</v>
      </c>
      <c r="U19" s="21">
        <v>19.503036595134745</v>
      </c>
      <c r="V19" s="21">
        <v>19.020305613975228</v>
      </c>
      <c r="W19" s="21">
        <v>24.035402576427582</v>
      </c>
      <c r="X19" s="21">
        <v>24.519424917488895</v>
      </c>
      <c r="Y19" s="21">
        <v>29.505318022704056</v>
      </c>
      <c r="Z19" s="21">
        <v>19.022790073737475</v>
      </c>
      <c r="AA19" s="21">
        <v>20.768332981283539</v>
      </c>
      <c r="AB19" s="21">
        <v>22.873415874433153</v>
      </c>
      <c r="AC19" s="21">
        <v>26.916266201761466</v>
      </c>
      <c r="AD19" s="21">
        <v>21.73772841415208</v>
      </c>
      <c r="AE19" s="41">
        <f t="shared" si="0"/>
        <v>13.237674655971508</v>
      </c>
      <c r="AF19" s="41">
        <f t="shared" si="1"/>
        <v>25.765468917335003</v>
      </c>
      <c r="AG19" s="41">
        <f t="shared" si="2"/>
        <v>37.727749675769829</v>
      </c>
    </row>
    <row r="20" spans="1:33">
      <c r="A20" s="19" t="s">
        <v>737</v>
      </c>
      <c r="B20" s="21">
        <v>28.17942154143137</v>
      </c>
      <c r="C20" s="21">
        <v>33.742032013949164</v>
      </c>
      <c r="D20" s="21">
        <v>20.337513992215271</v>
      </c>
      <c r="E20" s="21">
        <v>24.401804561193192</v>
      </c>
      <c r="F20" s="21">
        <v>15.104487269978906</v>
      </c>
      <c r="G20" s="21">
        <v>30.352408269403359</v>
      </c>
      <c r="H20" s="21">
        <v>28.489036917088253</v>
      </c>
      <c r="I20" s="21">
        <v>20.166333637669005</v>
      </c>
      <c r="J20" s="21">
        <v>18.607677183772136</v>
      </c>
      <c r="K20" s="21">
        <v>23.506838212153117</v>
      </c>
      <c r="L20" s="21">
        <v>22.604601740412207</v>
      </c>
      <c r="M20" s="21">
        <v>29.514406219424931</v>
      </c>
      <c r="N20" s="21">
        <v>14.218353071520458</v>
      </c>
      <c r="O20" s="21">
        <v>19.969871056696707</v>
      </c>
      <c r="P20" s="21">
        <v>32.489399962325514</v>
      </c>
      <c r="Q20" s="21">
        <v>23.704681668304531</v>
      </c>
      <c r="R20" s="21">
        <v>18.010752589597367</v>
      </c>
      <c r="S20" s="21">
        <v>22.740363320543398</v>
      </c>
      <c r="T20" s="21">
        <v>16.112549288801073</v>
      </c>
      <c r="U20" s="21">
        <v>13.604198217013753</v>
      </c>
      <c r="V20" s="21">
        <v>11.869309763605903</v>
      </c>
      <c r="W20" s="21">
        <v>17.893586579641198</v>
      </c>
      <c r="X20" s="21">
        <v>15.01555894885559</v>
      </c>
      <c r="Y20" s="21">
        <v>14.644767633325989</v>
      </c>
      <c r="Z20" s="21">
        <v>10.783737744630468</v>
      </c>
      <c r="AA20" s="21">
        <v>16.439341740867413</v>
      </c>
      <c r="AB20" s="21">
        <v>13.14220918812943</v>
      </c>
      <c r="AC20" s="21">
        <v>17.008571599318476</v>
      </c>
      <c r="AD20" s="21">
        <v>9.3388472774200082</v>
      </c>
      <c r="AE20" s="41">
        <f t="shared" si="0"/>
        <v>9.3388472774200082</v>
      </c>
      <c r="AF20" s="41">
        <f t="shared" si="1"/>
        <v>20.06871245549269</v>
      </c>
      <c r="AG20" s="41">
        <f t="shared" si="2"/>
        <v>33.742032013949164</v>
      </c>
    </row>
    <row r="21" spans="1:33">
      <c r="A21" s="19" t="s">
        <v>738</v>
      </c>
      <c r="B21" s="21">
        <v>0.20067886577376157</v>
      </c>
      <c r="C21" s="21">
        <v>8.5818633408749706E-2</v>
      </c>
      <c r="D21" s="21">
        <v>2.9453228524369043E-2</v>
      </c>
      <c r="E21" s="21">
        <v>0</v>
      </c>
      <c r="F21" s="21">
        <v>9.6299630618508755E-2</v>
      </c>
      <c r="G21" s="21">
        <v>0</v>
      </c>
      <c r="H21" s="21">
        <v>0.12137052630897582</v>
      </c>
      <c r="I21" s="21">
        <v>0.14683888552398117</v>
      </c>
      <c r="J21" s="21">
        <v>0.18104730568396793</v>
      </c>
      <c r="K21" s="21">
        <v>6.7343522159342792E-2</v>
      </c>
      <c r="L21" s="21">
        <v>0.13069474572711093</v>
      </c>
      <c r="M21" s="21">
        <v>0</v>
      </c>
      <c r="N21" s="21">
        <v>0</v>
      </c>
      <c r="O21" s="21">
        <v>0</v>
      </c>
      <c r="P21" s="21">
        <v>0.19637154548423938</v>
      </c>
      <c r="Q21" s="21">
        <v>0.13180534185040815</v>
      </c>
      <c r="R21" s="21">
        <v>0</v>
      </c>
      <c r="S21" s="21">
        <v>0</v>
      </c>
      <c r="T21" s="21">
        <v>7.9446903232554808E-2</v>
      </c>
      <c r="U21" s="21">
        <v>0.36965678826356452</v>
      </c>
      <c r="V21" s="21">
        <v>0.1206277731064499</v>
      </c>
      <c r="W21" s="21">
        <v>6.8112978526111742E-2</v>
      </c>
      <c r="X21" s="21">
        <v>8.1187576907377448E-2</v>
      </c>
      <c r="Y21" s="21">
        <v>0.26097640995080645</v>
      </c>
      <c r="Z21" s="21">
        <v>0</v>
      </c>
      <c r="AA21" s="21">
        <v>0</v>
      </c>
      <c r="AB21" s="21">
        <v>8.1696685389547538E-2</v>
      </c>
      <c r="AC21" s="21">
        <v>5.6474076835326265E-3</v>
      </c>
      <c r="AD21" s="21">
        <v>3.4921624486360797E-2</v>
      </c>
      <c r="AE21" s="41">
        <f t="shared" si="0"/>
        <v>0</v>
      </c>
      <c r="AF21" s="41">
        <f t="shared" si="1"/>
        <v>8.5861944089990358E-2</v>
      </c>
      <c r="AG21" s="41">
        <f t="shared" si="2"/>
        <v>0.36965678826356452</v>
      </c>
    </row>
    <row r="22" spans="1:33">
      <c r="A22" s="19" t="s">
        <v>739</v>
      </c>
      <c r="B22" s="21">
        <v>15955.796471715279</v>
      </c>
      <c r="C22" s="21">
        <v>16075.977540936316</v>
      </c>
      <c r="D22" s="21">
        <v>26586.893498880821</v>
      </c>
      <c r="E22" s="21">
        <v>25681.661298676823</v>
      </c>
      <c r="F22" s="21">
        <v>26779.549107771796</v>
      </c>
      <c r="G22" s="21">
        <v>26777.666368366288</v>
      </c>
      <c r="H22" s="21">
        <v>27772.144138534961</v>
      </c>
      <c r="I22" s="21">
        <v>27940.77682215532</v>
      </c>
      <c r="J22" s="21">
        <v>28244.374726820155</v>
      </c>
      <c r="K22" s="21">
        <v>27223.466339041115</v>
      </c>
      <c r="L22" s="21">
        <v>27871.623075906613</v>
      </c>
      <c r="M22" s="21">
        <v>28437.638670591015</v>
      </c>
      <c r="N22" s="21">
        <v>26281.782302764128</v>
      </c>
      <c r="O22" s="21">
        <v>25653.638870611267</v>
      </c>
      <c r="P22" s="21">
        <v>27826.318018191745</v>
      </c>
      <c r="Q22" s="21">
        <v>28892.808956381385</v>
      </c>
      <c r="R22" s="21">
        <v>27989.736080143637</v>
      </c>
      <c r="S22" s="21">
        <v>27693.95867488602</v>
      </c>
      <c r="T22" s="21">
        <v>16339.619906910206</v>
      </c>
      <c r="U22" s="21">
        <v>16429.210679149608</v>
      </c>
      <c r="V22" s="21">
        <v>16637.492656291055</v>
      </c>
      <c r="W22" s="21">
        <v>16438.806698439108</v>
      </c>
      <c r="X22" s="21">
        <v>15752.986163703876</v>
      </c>
      <c r="Y22" s="21">
        <v>19913.31865655004</v>
      </c>
      <c r="Z22" s="21">
        <v>15480.636785237233</v>
      </c>
      <c r="AA22" s="21">
        <v>18323.167680448467</v>
      </c>
      <c r="AB22" s="21">
        <v>16211.958188681823</v>
      </c>
      <c r="AC22" s="21">
        <v>18335.132182313013</v>
      </c>
      <c r="AD22" s="21">
        <v>15700.95368097863</v>
      </c>
      <c r="AE22" s="41">
        <f t="shared" si="0"/>
        <v>15480.636785237233</v>
      </c>
      <c r="AF22" s="41">
        <f t="shared" si="1"/>
        <v>22594.796353140613</v>
      </c>
      <c r="AG22" s="41">
        <f t="shared" si="2"/>
        <v>28892.808956381385</v>
      </c>
    </row>
    <row r="23" spans="1:33">
      <c r="A23" s="19" t="s">
        <v>363</v>
      </c>
      <c r="B23" s="21">
        <v>622.55664566195946</v>
      </c>
      <c r="C23" s="21">
        <v>734.16518344512417</v>
      </c>
      <c r="D23" s="21">
        <v>545.05698209732202</v>
      </c>
      <c r="E23" s="21">
        <v>554.41258063797784</v>
      </c>
      <c r="F23" s="21">
        <v>472.42686553812501</v>
      </c>
      <c r="G23" s="21">
        <v>613.10009883047701</v>
      </c>
      <c r="H23" s="21">
        <v>625.774653542642</v>
      </c>
      <c r="I23" s="21">
        <v>622.4306414529874</v>
      </c>
      <c r="J23" s="21">
        <v>609.88840542284674</v>
      </c>
      <c r="K23" s="21">
        <v>594.04349642617854</v>
      </c>
      <c r="L23" s="21">
        <v>596.94186437004043</v>
      </c>
      <c r="M23" s="21">
        <v>613.19307898864997</v>
      </c>
      <c r="N23" s="21">
        <v>601.39037389134455</v>
      </c>
      <c r="O23" s="21">
        <v>568.54570533402637</v>
      </c>
      <c r="P23" s="21">
        <v>677.15196362930305</v>
      </c>
      <c r="Q23" s="21">
        <v>641.93396359872213</v>
      </c>
      <c r="R23" s="21">
        <v>561.17375207622456</v>
      </c>
      <c r="S23" s="21">
        <v>615.19580936896602</v>
      </c>
      <c r="T23" s="21">
        <v>501.54448751674119</v>
      </c>
      <c r="U23" s="21">
        <v>455.42989665668773</v>
      </c>
      <c r="V23" s="21">
        <v>471.44553571319778</v>
      </c>
      <c r="W23" s="21">
        <v>482.98567493024501</v>
      </c>
      <c r="X23" s="21">
        <v>466.57052412100052</v>
      </c>
      <c r="Y23" s="21">
        <v>689.36520892896795</v>
      </c>
      <c r="Z23" s="21">
        <v>502.21454826601865</v>
      </c>
      <c r="AA23" s="21">
        <v>554.4830706942904</v>
      </c>
      <c r="AB23" s="21">
        <v>429.18032727995825</v>
      </c>
      <c r="AC23" s="21">
        <v>577.01154991750718</v>
      </c>
      <c r="AD23" s="21">
        <v>427.49273089987264</v>
      </c>
      <c r="AE23" s="41">
        <f t="shared" si="0"/>
        <v>427.49273089987264</v>
      </c>
      <c r="AF23" s="41">
        <f t="shared" si="1"/>
        <v>566.45191790473814</v>
      </c>
      <c r="AG23" s="41">
        <f t="shared" si="2"/>
        <v>734.16518344512417</v>
      </c>
    </row>
    <row r="24" spans="1:33">
      <c r="A24" s="19" t="s">
        <v>504</v>
      </c>
      <c r="B24" s="21">
        <v>0</v>
      </c>
      <c r="C24" s="21">
        <v>6.3931269408407279E-2</v>
      </c>
      <c r="D24" s="21">
        <v>0</v>
      </c>
      <c r="E24" s="21">
        <v>1.0833346102336932</v>
      </c>
      <c r="F24" s="21">
        <v>0</v>
      </c>
      <c r="G24" s="21">
        <v>0</v>
      </c>
      <c r="H24" s="21">
        <v>7.9657925132516322E-2</v>
      </c>
      <c r="I24" s="21">
        <v>3.45447944390724E-2</v>
      </c>
      <c r="J24" s="21">
        <v>2.9790635591961087E-2</v>
      </c>
      <c r="K24" s="21">
        <v>1.9788749698992449E-2</v>
      </c>
      <c r="L24" s="21">
        <v>0</v>
      </c>
      <c r="M24" s="21">
        <v>2.1951479070035768E-2</v>
      </c>
      <c r="N24" s="21">
        <v>4.2825136493706596E-2</v>
      </c>
      <c r="O24" s="21">
        <v>0</v>
      </c>
      <c r="P24" s="21">
        <v>0</v>
      </c>
      <c r="Q24" s="21">
        <v>0</v>
      </c>
      <c r="R24" s="21">
        <v>1.9236987159248549E-2</v>
      </c>
      <c r="S24" s="21">
        <v>3.6779028005235519E-2</v>
      </c>
      <c r="T24" s="21">
        <v>1.0205944149783619</v>
      </c>
      <c r="U24" s="21">
        <v>1.4431076373746277</v>
      </c>
      <c r="V24" s="21">
        <v>1.8605155882369933</v>
      </c>
      <c r="W24" s="21">
        <v>1.1152313359826198</v>
      </c>
      <c r="X24" s="21">
        <v>1.7683984979377925</v>
      </c>
      <c r="Y24" s="21">
        <v>0.95416151341445288</v>
      </c>
      <c r="Z24" s="21">
        <v>1.8683657435240291</v>
      </c>
      <c r="AA24" s="21">
        <v>1.0662771444413739</v>
      </c>
      <c r="AB24" s="21">
        <v>1.2848569167780162</v>
      </c>
      <c r="AC24" s="21">
        <v>2.5137619239060451</v>
      </c>
      <c r="AD24" s="21">
        <v>2.0541974179863383</v>
      </c>
      <c r="AE24" s="41">
        <f t="shared" si="0"/>
        <v>0</v>
      </c>
      <c r="AF24" s="41">
        <f t="shared" si="1"/>
        <v>0.63383823275150064</v>
      </c>
      <c r="AG24" s="41">
        <f t="shared" si="2"/>
        <v>2.5137619239060451</v>
      </c>
    </row>
    <row r="25" spans="1:33">
      <c r="A25" s="19" t="s">
        <v>364</v>
      </c>
      <c r="B25" s="21">
        <v>0</v>
      </c>
      <c r="C25" s="21">
        <v>2.6512915543003262E-2</v>
      </c>
      <c r="D25" s="21">
        <v>0</v>
      </c>
      <c r="E25" s="21">
        <v>0.13045831682661332</v>
      </c>
      <c r="F25" s="21">
        <v>3.1853651905660751E-2</v>
      </c>
      <c r="G25" s="21">
        <v>0.98233855423209704</v>
      </c>
      <c r="H25" s="21">
        <v>82.454727061582304</v>
      </c>
      <c r="I25" s="21">
        <v>37.626471453306003</v>
      </c>
      <c r="J25" s="21">
        <v>27.725111903628999</v>
      </c>
      <c r="K25" s="21">
        <v>2.4311685438269431E-2</v>
      </c>
      <c r="L25" s="21">
        <v>3.4937860764694947E-2</v>
      </c>
      <c r="M25" s="21">
        <v>1.7960151049434318E-2</v>
      </c>
      <c r="N25" s="21">
        <v>5.6545742094925444</v>
      </c>
      <c r="O25" s="21">
        <v>0.16935912128890954</v>
      </c>
      <c r="P25" s="21">
        <v>0</v>
      </c>
      <c r="Q25" s="21">
        <v>0.13854874072189566</v>
      </c>
      <c r="R25" s="21">
        <v>31.317794336437288</v>
      </c>
      <c r="S25" s="21">
        <v>5.2602273356123046E-2</v>
      </c>
      <c r="T25" s="21">
        <v>2.2156165336984959</v>
      </c>
      <c r="U25" s="21">
        <v>2.6529678537263117</v>
      </c>
      <c r="V25" s="21">
        <v>2.4308165032831086</v>
      </c>
      <c r="W25" s="21">
        <v>2.1459271932913802</v>
      </c>
      <c r="X25" s="21">
        <v>1.9650112130474993</v>
      </c>
      <c r="Y25" s="21">
        <v>2.8576888227807333</v>
      </c>
      <c r="Z25" s="21">
        <v>2.0153708026875909</v>
      </c>
      <c r="AA25" s="21">
        <v>1.9561639361181917</v>
      </c>
      <c r="AB25" s="21">
        <v>1.4925605687967347</v>
      </c>
      <c r="AC25" s="21">
        <v>4.4106404735589857</v>
      </c>
      <c r="AD25" s="21">
        <v>4.6077906994169302</v>
      </c>
      <c r="AE25" s="41">
        <f t="shared" si="0"/>
        <v>0</v>
      </c>
      <c r="AF25" s="41">
        <f t="shared" si="1"/>
        <v>7.4185557529648225</v>
      </c>
      <c r="AG25" s="41">
        <f t="shared" si="2"/>
        <v>82.454727061582304</v>
      </c>
    </row>
    <row r="26" spans="1:33">
      <c r="A26" s="19" t="s">
        <v>365</v>
      </c>
      <c r="B26" s="21">
        <v>7.2251461872023626</v>
      </c>
      <c r="C26" s="21">
        <v>9.678810408318709</v>
      </c>
      <c r="D26" s="21">
        <v>10.787231158657791</v>
      </c>
      <c r="E26" s="21">
        <v>11.120861780089994</v>
      </c>
      <c r="F26" s="21">
        <v>15.101123940835556</v>
      </c>
      <c r="G26" s="21">
        <v>11.456677966273965</v>
      </c>
      <c r="H26" s="21">
        <v>29.880295382349523</v>
      </c>
      <c r="I26" s="21">
        <v>13.83213805862653</v>
      </c>
      <c r="J26" s="21">
        <v>25.459997586548262</v>
      </c>
      <c r="K26" s="21">
        <v>10.612092115572402</v>
      </c>
      <c r="L26" s="21">
        <v>9.9559137819931589</v>
      </c>
      <c r="M26" s="21">
        <v>10.308217874102141</v>
      </c>
      <c r="N26" s="21">
        <v>9.9536069918440013</v>
      </c>
      <c r="O26" s="21">
        <v>6.5628060512144613</v>
      </c>
      <c r="P26" s="21">
        <v>11.308572693444681</v>
      </c>
      <c r="Q26" s="21">
        <v>9.8884547395285249</v>
      </c>
      <c r="R26" s="21">
        <v>9.8170916526109089</v>
      </c>
      <c r="S26" s="21">
        <v>12.055215677318559</v>
      </c>
      <c r="T26" s="21">
        <v>45.565037539937023</v>
      </c>
      <c r="U26" s="21">
        <v>40.950546066142778</v>
      </c>
      <c r="V26" s="21">
        <v>54.973533177658027</v>
      </c>
      <c r="W26" s="21">
        <v>49.196084734141124</v>
      </c>
      <c r="X26" s="21">
        <v>40.651163332664161</v>
      </c>
      <c r="Y26" s="21">
        <v>73.694714175579932</v>
      </c>
      <c r="Z26" s="21">
        <v>39.055789237007495</v>
      </c>
      <c r="AA26" s="21">
        <v>52.817208405426221</v>
      </c>
      <c r="AB26" s="21">
        <v>43.819855695784099</v>
      </c>
      <c r="AC26" s="21">
        <v>55.982133976601546</v>
      </c>
      <c r="AD26" s="21">
        <v>53.735844354402964</v>
      </c>
      <c r="AE26" s="41">
        <f t="shared" si="0"/>
        <v>6.5628060512144613</v>
      </c>
      <c r="AF26" s="41">
        <f t="shared" si="1"/>
        <v>26.739522922133688</v>
      </c>
      <c r="AG26" s="41">
        <f t="shared" si="2"/>
        <v>73.694714175579932</v>
      </c>
    </row>
    <row r="27" spans="1:33">
      <c r="A27" s="19" t="s">
        <v>366</v>
      </c>
      <c r="B27" s="21">
        <v>2113.0877012182136</v>
      </c>
      <c r="C27" s="21">
        <v>2602.0644170317796</v>
      </c>
      <c r="D27" s="21">
        <v>1275.7273613761897</v>
      </c>
      <c r="E27" s="21">
        <v>1539.88353869868</v>
      </c>
      <c r="F27" s="21">
        <v>699.79251320354126</v>
      </c>
      <c r="G27" s="21">
        <v>2173.6105442005924</v>
      </c>
      <c r="H27" s="21">
        <v>2175.1794407389325</v>
      </c>
      <c r="I27" s="21">
        <v>1725.3976560966146</v>
      </c>
      <c r="J27" s="21">
        <v>1465.3261905611382</v>
      </c>
      <c r="K27" s="21">
        <v>1504.1159906683317</v>
      </c>
      <c r="L27" s="21">
        <v>1750.9968510029889</v>
      </c>
      <c r="M27" s="21">
        <v>1993.6527908878895</v>
      </c>
      <c r="N27" s="21">
        <v>856.53654612578691</v>
      </c>
      <c r="O27" s="21">
        <v>829.9891062538494</v>
      </c>
      <c r="P27" s="21">
        <v>2302.3834151523761</v>
      </c>
      <c r="Q27" s="21">
        <v>2060.1886799750159</v>
      </c>
      <c r="R27" s="21">
        <v>1506.5525597366318</v>
      </c>
      <c r="S27" s="21">
        <v>1593.4729280815386</v>
      </c>
      <c r="T27" s="21">
        <v>2262.2878903472229</v>
      </c>
      <c r="U27" s="21">
        <v>2342.1002080805897</v>
      </c>
      <c r="V27" s="21">
        <v>2172.4703497612186</v>
      </c>
      <c r="W27" s="21">
        <v>2786.1631482237776</v>
      </c>
      <c r="X27" s="21">
        <v>2931.9314277106732</v>
      </c>
      <c r="Y27" s="21">
        <v>3081.1901409027691</v>
      </c>
      <c r="Z27" s="21">
        <v>1960.8171859923657</v>
      </c>
      <c r="AA27" s="21">
        <v>2183.2943379527524</v>
      </c>
      <c r="AB27" s="21">
        <v>2514.6983934363584</v>
      </c>
      <c r="AC27" s="21">
        <v>3028.7523989046654</v>
      </c>
      <c r="AD27" s="21">
        <v>2668.6210760894032</v>
      </c>
      <c r="AE27" s="41">
        <f t="shared" si="0"/>
        <v>699.79251320354126</v>
      </c>
      <c r="AF27" s="41">
        <f t="shared" si="1"/>
        <v>2003.4580961521344</v>
      </c>
      <c r="AG27" s="41">
        <f t="shared" si="2"/>
        <v>3081.1901409027691</v>
      </c>
    </row>
    <row r="28" spans="1:33">
      <c r="A28" s="19" t="s">
        <v>367</v>
      </c>
      <c r="B28" s="21">
        <v>5927.191140464719</v>
      </c>
      <c r="C28" s="21">
        <v>6886.8699965734468</v>
      </c>
      <c r="D28" s="21">
        <v>3859.3994860291596</v>
      </c>
      <c r="E28" s="21">
        <v>4422.8562026558384</v>
      </c>
      <c r="F28" s="21">
        <v>2187.7333289604649</v>
      </c>
      <c r="G28" s="21">
        <v>6424.8261030913409</v>
      </c>
      <c r="H28" s="21">
        <v>6197.2572013971912</v>
      </c>
      <c r="I28" s="21">
        <v>4998.350241575482</v>
      </c>
      <c r="J28" s="21">
        <v>4282.5257332499077</v>
      </c>
      <c r="K28" s="21">
        <v>4469.2879468142573</v>
      </c>
      <c r="L28" s="21">
        <v>5016.6310119950576</v>
      </c>
      <c r="M28" s="21">
        <v>5797.8211442591037</v>
      </c>
      <c r="N28" s="21">
        <v>3031.7745109836314</v>
      </c>
      <c r="O28" s="21">
        <v>2931.0921769396523</v>
      </c>
      <c r="P28" s="21">
        <v>6797.1921778374308</v>
      </c>
      <c r="Q28" s="21">
        <v>5936.0542452560212</v>
      </c>
      <c r="R28" s="21">
        <v>4353.2449907978616</v>
      </c>
      <c r="S28" s="21">
        <v>4614.1363675938383</v>
      </c>
      <c r="T28" s="21">
        <v>4796.4982322955038</v>
      </c>
      <c r="U28" s="21">
        <v>4441.2568307178663</v>
      </c>
      <c r="V28" s="21">
        <v>4200.7837896662668</v>
      </c>
      <c r="W28" s="21">
        <v>5231.1893094320776</v>
      </c>
      <c r="X28" s="21">
        <v>5436.5178128521284</v>
      </c>
      <c r="Y28" s="21">
        <v>5996.737781899209</v>
      </c>
      <c r="Z28" s="21">
        <v>3876.0081658311374</v>
      </c>
      <c r="AA28" s="21">
        <v>4299.1839720187154</v>
      </c>
      <c r="AB28" s="21">
        <v>4728.0398686338258</v>
      </c>
      <c r="AC28" s="21">
        <v>5672.8505518252432</v>
      </c>
      <c r="AD28" s="21">
        <v>4885.0309541367906</v>
      </c>
      <c r="AE28" s="41">
        <f t="shared" si="0"/>
        <v>2187.7333289604649</v>
      </c>
      <c r="AF28" s="41">
        <f t="shared" si="1"/>
        <v>4886.1496991649365</v>
      </c>
      <c r="AG28" s="41">
        <f t="shared" si="2"/>
        <v>6886.8699965734468</v>
      </c>
    </row>
    <row r="29" spans="1:33">
      <c r="A29" s="19" t="s">
        <v>368</v>
      </c>
      <c r="B29" s="21">
        <v>739.95590830014351</v>
      </c>
      <c r="C29" s="21">
        <v>842.19713837824656</v>
      </c>
      <c r="D29" s="21">
        <v>576.90122293260936</v>
      </c>
      <c r="E29" s="21">
        <v>633.84504222905377</v>
      </c>
      <c r="F29" s="21">
        <v>334.54638128686423</v>
      </c>
      <c r="G29" s="21">
        <v>910.68279788532175</v>
      </c>
      <c r="H29" s="21">
        <v>860.28171846785142</v>
      </c>
      <c r="I29" s="21">
        <v>724.26451262446528</v>
      </c>
      <c r="J29" s="21">
        <v>636.32200474990498</v>
      </c>
      <c r="K29" s="21">
        <v>659.44598176081661</v>
      </c>
      <c r="L29" s="21">
        <v>724.88006250783849</v>
      </c>
      <c r="M29" s="21">
        <v>818.76765206462119</v>
      </c>
      <c r="N29" s="21">
        <v>470.73729048579008</v>
      </c>
      <c r="O29" s="21">
        <v>457.32224352313409</v>
      </c>
      <c r="P29" s="21">
        <v>968.63129047558698</v>
      </c>
      <c r="Q29" s="21">
        <v>841.21679950649957</v>
      </c>
      <c r="R29" s="21">
        <v>618.3159967244917</v>
      </c>
      <c r="S29" s="21">
        <v>663.58204110396105</v>
      </c>
      <c r="T29" s="21">
        <v>566.28834698569312</v>
      </c>
      <c r="U29" s="21">
        <v>474.4767552666184</v>
      </c>
      <c r="V29" s="21">
        <v>454.66702175486427</v>
      </c>
      <c r="W29" s="21">
        <v>566.84120074158852</v>
      </c>
      <c r="X29" s="21">
        <v>579.76136678789294</v>
      </c>
      <c r="Y29" s="21">
        <v>671.68980158919908</v>
      </c>
      <c r="Z29" s="21">
        <v>436.96290842756395</v>
      </c>
      <c r="AA29" s="21">
        <v>491.03563201488794</v>
      </c>
      <c r="AB29" s="21">
        <v>506.97915251687584</v>
      </c>
      <c r="AC29" s="21">
        <v>610.13257157464147</v>
      </c>
      <c r="AD29" s="21">
        <v>530.58260204270562</v>
      </c>
      <c r="AE29" s="41">
        <f t="shared" si="0"/>
        <v>334.54638128686423</v>
      </c>
      <c r="AF29" s="41">
        <f t="shared" si="1"/>
        <v>633.49356705895616</v>
      </c>
      <c r="AG29" s="41">
        <f t="shared" si="2"/>
        <v>968.63129047558698</v>
      </c>
    </row>
    <row r="30" spans="1:33">
      <c r="A30" s="19" t="s">
        <v>369</v>
      </c>
      <c r="B30" s="21">
        <v>3264.0986028624061</v>
      </c>
      <c r="C30" s="21">
        <v>3531.2846402869955</v>
      </c>
      <c r="D30" s="21">
        <v>2809.9281002636753</v>
      </c>
      <c r="E30" s="21">
        <v>2961.801045245054</v>
      </c>
      <c r="F30" s="21">
        <v>1683.2301394980682</v>
      </c>
      <c r="G30" s="21">
        <v>4253.125742352303</v>
      </c>
      <c r="H30" s="21">
        <v>3936.4804889019956</v>
      </c>
      <c r="I30" s="21">
        <v>3500.8832688894395</v>
      </c>
      <c r="J30" s="21">
        <v>3050.9967707007881</v>
      </c>
      <c r="K30" s="21">
        <v>3166.7013701692213</v>
      </c>
      <c r="L30" s="21">
        <v>3434.769551036954</v>
      </c>
      <c r="M30" s="21">
        <v>3818.7313409353887</v>
      </c>
      <c r="N30" s="21">
        <v>2283.9446934539628</v>
      </c>
      <c r="O30" s="21">
        <v>2289.1818130443394</v>
      </c>
      <c r="P30" s="21">
        <v>4554.4730057339084</v>
      </c>
      <c r="Q30" s="21">
        <v>3874.898980682437</v>
      </c>
      <c r="R30" s="21">
        <v>2881.7758634595675</v>
      </c>
      <c r="S30" s="21">
        <v>3062.067056725145</v>
      </c>
      <c r="T30" s="21">
        <v>2319.178950994286</v>
      </c>
      <c r="U30" s="21">
        <v>1784.9407306852975</v>
      </c>
      <c r="V30" s="21">
        <v>1751.0129740854502</v>
      </c>
      <c r="W30" s="21">
        <v>2085.0171287348603</v>
      </c>
      <c r="X30" s="21">
        <v>2113.6696313220959</v>
      </c>
      <c r="Y30" s="21">
        <v>2616.6621999303497</v>
      </c>
      <c r="Z30" s="21">
        <v>1716.565452665667</v>
      </c>
      <c r="AA30" s="21">
        <v>1890.0506513770288</v>
      </c>
      <c r="AB30" s="21">
        <v>1874.2982094333413</v>
      </c>
      <c r="AC30" s="21">
        <v>2233.8122187420504</v>
      </c>
      <c r="AD30" s="21">
        <v>1940.8676107097244</v>
      </c>
      <c r="AE30" s="41">
        <f t="shared" si="0"/>
        <v>1683.2301394980682</v>
      </c>
      <c r="AF30" s="41">
        <f t="shared" si="1"/>
        <v>2782.2223528593722</v>
      </c>
      <c r="AG30" s="41">
        <f t="shared" si="2"/>
        <v>4554.4730057339084</v>
      </c>
    </row>
    <row r="31" spans="1:33">
      <c r="A31" s="19" t="s">
        <v>370</v>
      </c>
      <c r="B31" s="21">
        <v>621.61429019368609</v>
      </c>
      <c r="C31" s="21">
        <v>634.09897660335741</v>
      </c>
      <c r="D31" s="21">
        <v>660.59690194884763</v>
      </c>
      <c r="E31" s="21">
        <v>662.20467164422212</v>
      </c>
      <c r="F31" s="21">
        <v>472.82352334436109</v>
      </c>
      <c r="G31" s="21">
        <v>888.29137894727774</v>
      </c>
      <c r="H31" s="21">
        <v>835.49081158508886</v>
      </c>
      <c r="I31" s="21">
        <v>769.35490414530989</v>
      </c>
      <c r="J31" s="21">
        <v>699.17474545925256</v>
      </c>
      <c r="K31" s="21">
        <v>726.84988634439173</v>
      </c>
      <c r="L31" s="21">
        <v>743.36918327998694</v>
      </c>
      <c r="M31" s="21">
        <v>826.58144496614466</v>
      </c>
      <c r="N31" s="21">
        <v>607.97830843784766</v>
      </c>
      <c r="O31" s="21">
        <v>581.13703124523317</v>
      </c>
      <c r="P31" s="21">
        <v>939.7630312210888</v>
      </c>
      <c r="Q31" s="21">
        <v>818.2695932054238</v>
      </c>
      <c r="R31" s="21">
        <v>655.58947084312467</v>
      </c>
      <c r="S31" s="21">
        <v>700.20784549830239</v>
      </c>
      <c r="T31" s="21">
        <v>423.52183488524702</v>
      </c>
      <c r="U31" s="21">
        <v>283.09622492036885</v>
      </c>
      <c r="V31" s="21">
        <v>287.07216195530833</v>
      </c>
      <c r="W31" s="21">
        <v>330.29552190890934</v>
      </c>
      <c r="X31" s="21">
        <v>313.22386462168322</v>
      </c>
      <c r="Y31" s="21">
        <v>454.84611635316094</v>
      </c>
      <c r="Z31" s="21">
        <v>294.23681536695483</v>
      </c>
      <c r="AA31" s="21">
        <v>329.48278990293926</v>
      </c>
      <c r="AB31" s="21">
        <v>278.13666656203975</v>
      </c>
      <c r="AC31" s="21">
        <v>357.19767929247797</v>
      </c>
      <c r="AD31" s="21">
        <v>290.99339861698394</v>
      </c>
      <c r="AE31" s="41">
        <f t="shared" si="0"/>
        <v>278.13666656203975</v>
      </c>
      <c r="AF31" s="41">
        <f t="shared" si="1"/>
        <v>568.46548528617291</v>
      </c>
      <c r="AG31" s="41">
        <f t="shared" si="2"/>
        <v>939.7630312210888</v>
      </c>
    </row>
    <row r="32" spans="1:33">
      <c r="A32" s="19" t="s">
        <v>371</v>
      </c>
      <c r="B32" s="21">
        <v>168.07702400159039</v>
      </c>
      <c r="C32" s="21">
        <v>179.25525538593126</v>
      </c>
      <c r="D32" s="21">
        <v>201.43365447303646</v>
      </c>
      <c r="E32" s="21">
        <v>200.39486423468512</v>
      </c>
      <c r="F32" s="21">
        <v>148.30665292258703</v>
      </c>
      <c r="G32" s="21">
        <v>250.76242377855095</v>
      </c>
      <c r="H32" s="21">
        <v>245.26716251607758</v>
      </c>
      <c r="I32" s="21">
        <v>236.36733398290772</v>
      </c>
      <c r="J32" s="21">
        <v>212.67438849276255</v>
      </c>
      <c r="K32" s="21">
        <v>227.59802120756677</v>
      </c>
      <c r="L32" s="21">
        <v>228.09879168455402</v>
      </c>
      <c r="M32" s="21">
        <v>244.42076370090462</v>
      </c>
      <c r="N32" s="21">
        <v>194.46853995533698</v>
      </c>
      <c r="O32" s="21">
        <v>185.8641254217527</v>
      </c>
      <c r="P32" s="21">
        <v>276.45141067300182</v>
      </c>
      <c r="Q32" s="21">
        <v>251.91474457549907</v>
      </c>
      <c r="R32" s="21">
        <v>202.3043489629579</v>
      </c>
      <c r="S32" s="21">
        <v>210.1382025921572</v>
      </c>
      <c r="T32" s="21">
        <v>122.3634447747291</v>
      </c>
      <c r="U32" s="21">
        <v>83.239881503104911</v>
      </c>
      <c r="V32" s="21">
        <v>80.965355287072768</v>
      </c>
      <c r="W32" s="21">
        <v>94.356807236564293</v>
      </c>
      <c r="X32" s="21">
        <v>87.656357325015932</v>
      </c>
      <c r="Y32" s="21">
        <v>133.61640090024136</v>
      </c>
      <c r="Z32" s="21">
        <v>89.82786989881923</v>
      </c>
      <c r="AA32" s="21">
        <v>97.603806713007771</v>
      </c>
      <c r="AB32" s="21">
        <v>78.311511865408548</v>
      </c>
      <c r="AC32" s="21">
        <v>106.6032764266884</v>
      </c>
      <c r="AD32" s="21">
        <v>81.827921213124114</v>
      </c>
      <c r="AE32" s="41">
        <f t="shared" si="0"/>
        <v>78.311511865408548</v>
      </c>
      <c r="AF32" s="41">
        <f t="shared" si="1"/>
        <v>169.66104626571155</v>
      </c>
      <c r="AG32" s="41">
        <f t="shared" si="2"/>
        <v>276.45141067300182</v>
      </c>
    </row>
    <row r="33" spans="1:33">
      <c r="A33" s="19" t="s">
        <v>372</v>
      </c>
      <c r="B33" s="21">
        <v>431.70920034521737</v>
      </c>
      <c r="C33" s="21">
        <v>452.75718268688644</v>
      </c>
      <c r="D33" s="21">
        <v>512.66504843666473</v>
      </c>
      <c r="E33" s="21">
        <v>492.45560674561648</v>
      </c>
      <c r="F33" s="21">
        <v>382.73590590248625</v>
      </c>
      <c r="G33" s="21">
        <v>594.16454402639522</v>
      </c>
      <c r="H33" s="21">
        <v>596.39883780241109</v>
      </c>
      <c r="I33" s="21">
        <v>576.40092107488249</v>
      </c>
      <c r="J33" s="21">
        <v>529.36607253833211</v>
      </c>
      <c r="K33" s="21">
        <v>555.58243059355777</v>
      </c>
      <c r="L33" s="21">
        <v>544.73165531932739</v>
      </c>
      <c r="M33" s="21">
        <v>594.48378094825773</v>
      </c>
      <c r="N33" s="21">
        <v>491.81634764755358</v>
      </c>
      <c r="O33" s="21">
        <v>475.86110385051455</v>
      </c>
      <c r="P33" s="21">
        <v>655.93230953732427</v>
      </c>
      <c r="Q33" s="21">
        <v>597.15941448318904</v>
      </c>
      <c r="R33" s="21">
        <v>489.62260644070659</v>
      </c>
      <c r="S33" s="21">
        <v>533.12960389619855</v>
      </c>
      <c r="T33" s="21">
        <v>304.38009134940609</v>
      </c>
      <c r="U33" s="21">
        <v>215.57076810343602</v>
      </c>
      <c r="V33" s="21">
        <v>214.14439838120668</v>
      </c>
      <c r="W33" s="21">
        <v>236.1999077679379</v>
      </c>
      <c r="X33" s="21">
        <v>225.33383908864209</v>
      </c>
      <c r="Y33" s="21">
        <v>342.33461621977301</v>
      </c>
      <c r="Z33" s="21">
        <v>234.45405997341729</v>
      </c>
      <c r="AA33" s="21">
        <v>261.25735174548885</v>
      </c>
      <c r="AB33" s="21">
        <v>206.01941823714995</v>
      </c>
      <c r="AC33" s="21">
        <v>262.44847835862311</v>
      </c>
      <c r="AD33" s="21">
        <v>211.0951653989049</v>
      </c>
      <c r="AE33" s="41">
        <f t="shared" si="0"/>
        <v>206.01941823714995</v>
      </c>
      <c r="AF33" s="41">
        <f t="shared" si="1"/>
        <v>421.38657472067274</v>
      </c>
      <c r="AG33" s="41">
        <f t="shared" si="2"/>
        <v>655.93230953732427</v>
      </c>
    </row>
    <row r="34" spans="1:33">
      <c r="A34" s="19" t="s">
        <v>373</v>
      </c>
      <c r="B34" s="21">
        <v>47.789048544363432</v>
      </c>
      <c r="C34" s="21">
        <v>50.056928187095693</v>
      </c>
      <c r="D34" s="21">
        <v>51.703716133216822</v>
      </c>
      <c r="E34" s="21">
        <v>50.398174487887538</v>
      </c>
      <c r="F34" s="21">
        <v>41.288621628462863</v>
      </c>
      <c r="G34" s="21">
        <v>58.916973725321839</v>
      </c>
      <c r="H34" s="21">
        <v>58.3675355842675</v>
      </c>
      <c r="I34" s="21">
        <v>58.898694662022272</v>
      </c>
      <c r="J34" s="21">
        <v>55.166556073020054</v>
      </c>
      <c r="K34" s="21">
        <v>56.605074956007428</v>
      </c>
      <c r="L34" s="21">
        <v>56.36453807639608</v>
      </c>
      <c r="M34" s="21">
        <v>58.086109745259868</v>
      </c>
      <c r="N34" s="21">
        <v>53.391808873797189</v>
      </c>
      <c r="O34" s="21">
        <v>51.166516036480438</v>
      </c>
      <c r="P34" s="21">
        <v>64.202924421654913</v>
      </c>
      <c r="Q34" s="21">
        <v>59.833973351937878</v>
      </c>
      <c r="R34" s="21">
        <v>49.874832200728804</v>
      </c>
      <c r="S34" s="21">
        <v>56.050552295306403</v>
      </c>
      <c r="T34" s="21">
        <v>33.980800344914158</v>
      </c>
      <c r="U34" s="21">
        <v>24.882963037020986</v>
      </c>
      <c r="V34" s="21">
        <v>26.000617442512688</v>
      </c>
      <c r="W34" s="21">
        <v>28.279238370270299</v>
      </c>
      <c r="X34" s="21">
        <v>25.877237417543419</v>
      </c>
      <c r="Y34" s="21">
        <v>40.927219021572441</v>
      </c>
      <c r="Z34" s="21">
        <v>29.096283490241714</v>
      </c>
      <c r="AA34" s="21">
        <v>31.223010459654052</v>
      </c>
      <c r="AB34" s="21">
        <v>24.27054298258728</v>
      </c>
      <c r="AC34" s="21">
        <v>32.013447360222386</v>
      </c>
      <c r="AD34" s="21">
        <v>25.108352034728405</v>
      </c>
      <c r="AE34" s="41">
        <f t="shared" si="0"/>
        <v>24.27054298258728</v>
      </c>
      <c r="AF34" s="41">
        <f t="shared" si="1"/>
        <v>44.821458308430856</v>
      </c>
      <c r="AG34" s="41">
        <f t="shared" si="2"/>
        <v>64.202924421654913</v>
      </c>
    </row>
    <row r="35" spans="1:33">
      <c r="A35" s="19" t="s">
        <v>374</v>
      </c>
      <c r="B35" s="21">
        <v>210.87108580665176</v>
      </c>
      <c r="C35" s="21">
        <v>222.50845126538454</v>
      </c>
      <c r="D35" s="21">
        <v>208.08352016479481</v>
      </c>
      <c r="E35" s="21">
        <v>202.7179407493706</v>
      </c>
      <c r="F35" s="21">
        <v>167.50432594036542</v>
      </c>
      <c r="G35" s="21">
        <v>224.27222451631221</v>
      </c>
      <c r="H35" s="21">
        <v>230.13866650633906</v>
      </c>
      <c r="I35" s="21">
        <v>232.96884414135343</v>
      </c>
      <c r="J35" s="21">
        <v>220.77051796344855</v>
      </c>
      <c r="K35" s="21">
        <v>224.96525686231334</v>
      </c>
      <c r="L35" s="21">
        <v>224.71610358079988</v>
      </c>
      <c r="M35" s="21">
        <v>230.95673798233418</v>
      </c>
      <c r="N35" s="21">
        <v>217.89910083391678</v>
      </c>
      <c r="O35" s="21">
        <v>205.14367384945274</v>
      </c>
      <c r="P35" s="21">
        <v>241.74303929143653</v>
      </c>
      <c r="Q35" s="21">
        <v>236.3873674571812</v>
      </c>
      <c r="R35" s="21">
        <v>203.42503511641064</v>
      </c>
      <c r="S35" s="21">
        <v>218.72083497133153</v>
      </c>
      <c r="T35" s="21">
        <v>149.53914519810121</v>
      </c>
      <c r="U35" s="21">
        <v>120.40779680335547</v>
      </c>
      <c r="V35" s="21">
        <v>125.42106630357577</v>
      </c>
      <c r="W35" s="21">
        <v>135.10956949501545</v>
      </c>
      <c r="X35" s="21">
        <v>124.62221612163609</v>
      </c>
      <c r="Y35" s="21">
        <v>193.76813762332552</v>
      </c>
      <c r="Z35" s="21">
        <v>136.47737941501032</v>
      </c>
      <c r="AA35" s="21">
        <v>148.14181298944391</v>
      </c>
      <c r="AB35" s="21">
        <v>113.33158081997644</v>
      </c>
      <c r="AC35" s="21">
        <v>152.37267562259595</v>
      </c>
      <c r="AD35" s="21">
        <v>115.02284035681269</v>
      </c>
      <c r="AE35" s="41">
        <f t="shared" si="0"/>
        <v>113.33158081997644</v>
      </c>
      <c r="AF35" s="41">
        <f t="shared" si="1"/>
        <v>187.51748095682919</v>
      </c>
      <c r="AG35" s="41">
        <f t="shared" si="2"/>
        <v>241.74303929143653</v>
      </c>
    </row>
    <row r="36" spans="1:33">
      <c r="A36" s="19" t="s">
        <v>375</v>
      </c>
      <c r="B36" s="21">
        <v>28.559379746617683</v>
      </c>
      <c r="C36" s="21">
        <v>32.45339183211231</v>
      </c>
      <c r="D36" s="21">
        <v>25.580820600632507</v>
      </c>
      <c r="E36" s="21">
        <v>25.957341693189754</v>
      </c>
      <c r="F36" s="21">
        <v>22.242569221995026</v>
      </c>
      <c r="G36" s="21">
        <v>28.269401488682544</v>
      </c>
      <c r="H36" s="21">
        <v>29.331440688368779</v>
      </c>
      <c r="I36" s="21">
        <v>30.850143733621717</v>
      </c>
      <c r="J36" s="21">
        <v>27.81304987351615</v>
      </c>
      <c r="K36" s="21">
        <v>28.093179823523084</v>
      </c>
      <c r="L36" s="21">
        <v>28.773023640694447</v>
      </c>
      <c r="M36" s="21">
        <v>29.68684029591693</v>
      </c>
      <c r="N36" s="21">
        <v>29.235734350702483</v>
      </c>
      <c r="O36" s="21">
        <v>28.102912074283925</v>
      </c>
      <c r="P36" s="21">
        <v>31.127826334618049</v>
      </c>
      <c r="Q36" s="21">
        <v>30.512107894774374</v>
      </c>
      <c r="R36" s="21">
        <v>26.610866709472589</v>
      </c>
      <c r="S36" s="21">
        <v>29.117819654827809</v>
      </c>
      <c r="T36" s="21">
        <v>21.969913564025742</v>
      </c>
      <c r="U36" s="21">
        <v>18.951868181549351</v>
      </c>
      <c r="V36" s="21">
        <v>19.757207071502481</v>
      </c>
      <c r="W36" s="21">
        <v>20.37618055266244</v>
      </c>
      <c r="X36" s="21">
        <v>19.525199014882833</v>
      </c>
      <c r="Y36" s="21">
        <v>28.757984971403399</v>
      </c>
      <c r="Z36" s="21">
        <v>20.682706768887979</v>
      </c>
      <c r="AA36" s="21">
        <v>23.318504949497456</v>
      </c>
      <c r="AB36" s="21">
        <v>16.761447956158644</v>
      </c>
      <c r="AC36" s="21">
        <v>24.916048483158807</v>
      </c>
      <c r="AD36" s="21">
        <v>18.649970623477717</v>
      </c>
      <c r="AE36" s="41">
        <f t="shared" si="0"/>
        <v>16.761447956158644</v>
      </c>
      <c r="AF36" s="41">
        <f t="shared" si="1"/>
        <v>25.723616613612311</v>
      </c>
      <c r="AG36" s="41">
        <f t="shared" si="2"/>
        <v>32.45339183211231</v>
      </c>
    </row>
    <row r="37" spans="1:33">
      <c r="A37" s="19" t="s">
        <v>376</v>
      </c>
      <c r="B37" s="21">
        <v>50.291574316424068</v>
      </c>
      <c r="C37" s="21">
        <v>57.456768893425611</v>
      </c>
      <c r="D37" s="21">
        <v>42.070658461124765</v>
      </c>
      <c r="E37" s="21">
        <v>43.117733717703146</v>
      </c>
      <c r="F37" s="21">
        <v>36.809453511378905</v>
      </c>
      <c r="G37" s="21">
        <v>47.132716692750066</v>
      </c>
      <c r="H37" s="21">
        <v>47.857674290123306</v>
      </c>
      <c r="I37" s="21">
        <v>49.802301638894107</v>
      </c>
      <c r="J37" s="21">
        <v>47.319058219377091</v>
      </c>
      <c r="K37" s="21">
        <v>47.069465864104004</v>
      </c>
      <c r="L37" s="21">
        <v>46.769891998453197</v>
      </c>
      <c r="M37" s="21">
        <v>46.988721906027941</v>
      </c>
      <c r="N37" s="21">
        <v>49.174497582219473</v>
      </c>
      <c r="O37" s="21">
        <v>44.223392243992969</v>
      </c>
      <c r="P37" s="21">
        <v>52.988691719986534</v>
      </c>
      <c r="Q37" s="21">
        <v>52.331910713416278</v>
      </c>
      <c r="R37" s="21">
        <v>42.813404151719773</v>
      </c>
      <c r="S37" s="21">
        <v>47.852553887533595</v>
      </c>
      <c r="T37" s="21">
        <v>40.552320845945147</v>
      </c>
      <c r="U37" s="21">
        <v>38.292745534624288</v>
      </c>
      <c r="V37" s="21">
        <v>39.484670984909535</v>
      </c>
      <c r="W37" s="21">
        <v>41.078439997302517</v>
      </c>
      <c r="X37" s="21">
        <v>39.165708409210609</v>
      </c>
      <c r="Y37" s="21">
        <v>56.409346953783668</v>
      </c>
      <c r="Z37" s="21">
        <v>41.433056267519873</v>
      </c>
      <c r="AA37" s="21">
        <v>45.446573675417454</v>
      </c>
      <c r="AB37" s="21">
        <v>37.002326238089132</v>
      </c>
      <c r="AC37" s="21">
        <v>48.802277710297076</v>
      </c>
      <c r="AD37" s="21">
        <v>38.978590789328962</v>
      </c>
      <c r="AE37" s="41">
        <f t="shared" si="0"/>
        <v>36.809453511378905</v>
      </c>
      <c r="AF37" s="41">
        <f t="shared" si="1"/>
        <v>45.472983697071847</v>
      </c>
      <c r="AG37" s="41">
        <f t="shared" si="2"/>
        <v>57.456768893425611</v>
      </c>
    </row>
    <row r="38" spans="1:33">
      <c r="A38" s="19" t="s">
        <v>377</v>
      </c>
      <c r="B38" s="21">
        <v>4.5817132111575551</v>
      </c>
      <c r="C38" s="21">
        <v>5.030475895921322</v>
      </c>
      <c r="D38" s="21">
        <v>3.6215452759508904</v>
      </c>
      <c r="E38" s="21">
        <v>3.8004530875695113</v>
      </c>
      <c r="F38" s="21">
        <v>3.1208554837233771</v>
      </c>
      <c r="G38" s="21">
        <v>3.9742567009576097</v>
      </c>
      <c r="H38" s="21">
        <v>3.8415611272382608</v>
      </c>
      <c r="I38" s="21">
        <v>4.5275234576577894</v>
      </c>
      <c r="J38" s="21">
        <v>4.0994655275714553</v>
      </c>
      <c r="K38" s="21">
        <v>4.08159892732606</v>
      </c>
      <c r="L38" s="21">
        <v>4.2251461652612159</v>
      </c>
      <c r="M38" s="21">
        <v>4.0574538013822119</v>
      </c>
      <c r="N38" s="21">
        <v>4.0531211083938938</v>
      </c>
      <c r="O38" s="21">
        <v>3.8291926312775351</v>
      </c>
      <c r="P38" s="21">
        <v>4.2990105793091757</v>
      </c>
      <c r="Q38" s="21">
        <v>4.2085873328912369</v>
      </c>
      <c r="R38" s="21">
        <v>3.8452416660538669</v>
      </c>
      <c r="S38" s="21">
        <v>4.228035613459812</v>
      </c>
      <c r="T38" s="21">
        <v>4.1295857750481826</v>
      </c>
      <c r="U38" s="21">
        <v>3.8213284089003206</v>
      </c>
      <c r="V38" s="21">
        <v>4.366043570755779</v>
      </c>
      <c r="W38" s="21">
        <v>4.1377597625336975</v>
      </c>
      <c r="X38" s="21">
        <v>4.3883314227317296</v>
      </c>
      <c r="Y38" s="21">
        <v>5.9689921844432323</v>
      </c>
      <c r="Z38" s="21">
        <v>4.164670340469554</v>
      </c>
      <c r="AA38" s="21">
        <v>4.5025738618427606</v>
      </c>
      <c r="AB38" s="21">
        <v>3.5620016277625783</v>
      </c>
      <c r="AC38" s="21">
        <v>5.2847304601922334</v>
      </c>
      <c r="AD38" s="21">
        <v>4.1953610825395398</v>
      </c>
      <c r="AE38" s="41">
        <f t="shared" si="0"/>
        <v>3.1208554837233771</v>
      </c>
      <c r="AF38" s="41">
        <f t="shared" si="1"/>
        <v>4.2050557272524962</v>
      </c>
      <c r="AG38" s="41">
        <f t="shared" si="2"/>
        <v>5.9689921844432323</v>
      </c>
    </row>
    <row r="39" spans="1:33">
      <c r="A39" s="19" t="s">
        <v>378</v>
      </c>
      <c r="B39" s="21">
        <v>18.732694315527478</v>
      </c>
      <c r="C39" s="21">
        <v>21.766320032741294</v>
      </c>
      <c r="D39" s="21">
        <v>13.515549611689686</v>
      </c>
      <c r="E39" s="21">
        <v>13.767408842452378</v>
      </c>
      <c r="F39" s="21">
        <v>12.384278822276588</v>
      </c>
      <c r="G39" s="21">
        <v>15.483726693449031</v>
      </c>
      <c r="H39" s="21">
        <v>17.804510041069108</v>
      </c>
      <c r="I39" s="21">
        <v>14.973964340451495</v>
      </c>
      <c r="J39" s="21">
        <v>18.141406597017266</v>
      </c>
      <c r="K39" s="21">
        <v>15.929919705164934</v>
      </c>
      <c r="L39" s="21">
        <v>16.735651226524517</v>
      </c>
      <c r="M39" s="21">
        <v>16.399723567693417</v>
      </c>
      <c r="N39" s="21">
        <v>17.572358280323282</v>
      </c>
      <c r="O39" s="21">
        <v>15.362165355602075</v>
      </c>
      <c r="P39" s="21">
        <v>18.123001412168122</v>
      </c>
      <c r="Q39" s="21">
        <v>16.906416184377708</v>
      </c>
      <c r="R39" s="21">
        <v>14.261723099839257</v>
      </c>
      <c r="S39" s="21">
        <v>16.7466404494876</v>
      </c>
      <c r="T39" s="21">
        <v>17.743443976090401</v>
      </c>
      <c r="U39" s="21">
        <v>19.638697139957088</v>
      </c>
      <c r="V39" s="21">
        <v>20.177753799061879</v>
      </c>
      <c r="W39" s="21">
        <v>19.549302240706631</v>
      </c>
      <c r="X39" s="21">
        <v>20.98114278484492</v>
      </c>
      <c r="Y39" s="21">
        <v>25.939550307402648</v>
      </c>
      <c r="Z39" s="21">
        <v>19.707685711742492</v>
      </c>
      <c r="AA39" s="21">
        <v>24.367759638828492</v>
      </c>
      <c r="AB39" s="21">
        <v>18.270658600292261</v>
      </c>
      <c r="AC39" s="21">
        <v>23.374111759026864</v>
      </c>
      <c r="AD39" s="21">
        <v>19.945854191864182</v>
      </c>
      <c r="AE39" s="41">
        <f t="shared" si="0"/>
        <v>12.384278822276588</v>
      </c>
      <c r="AF39" s="41">
        <f t="shared" si="1"/>
        <v>18.079428231988729</v>
      </c>
      <c r="AG39" s="41">
        <f t="shared" si="2"/>
        <v>25.939550307402648</v>
      </c>
    </row>
    <row r="40" spans="1:33">
      <c r="A40" s="19" t="s">
        <v>379</v>
      </c>
      <c r="B40" s="21">
        <v>1.7585233920774541</v>
      </c>
      <c r="C40" s="21">
        <v>1.9876796611548779</v>
      </c>
      <c r="D40" s="21">
        <v>1.2833163746834229</v>
      </c>
      <c r="E40" s="21">
        <v>1.4177749372433943</v>
      </c>
      <c r="F40" s="21">
        <v>1.1182808951503231</v>
      </c>
      <c r="G40" s="21">
        <v>1.5346295128050638</v>
      </c>
      <c r="H40" s="21">
        <v>1.6041074878427346</v>
      </c>
      <c r="I40" s="21">
        <v>1.5281548349838041</v>
      </c>
      <c r="J40" s="21">
        <v>1.4193220952922387</v>
      </c>
      <c r="K40" s="21">
        <v>1.4076851852025747</v>
      </c>
      <c r="L40" s="21">
        <v>1.4023176877356811</v>
      </c>
      <c r="M40" s="21">
        <v>1.5029407728691062</v>
      </c>
      <c r="N40" s="21">
        <v>1.5733381261601622</v>
      </c>
      <c r="O40" s="21">
        <v>1.4040368784296975</v>
      </c>
      <c r="P40" s="21">
        <v>1.6316338387715847</v>
      </c>
      <c r="Q40" s="21">
        <v>1.5720294729009727</v>
      </c>
      <c r="R40" s="21">
        <v>1.3473868344336142</v>
      </c>
      <c r="S40" s="21">
        <v>1.515963768280628</v>
      </c>
      <c r="T40" s="21">
        <v>1.670376675962699</v>
      </c>
      <c r="U40" s="21">
        <v>1.8092072643698709</v>
      </c>
      <c r="V40" s="21">
        <v>2.0464169376347212</v>
      </c>
      <c r="W40" s="21">
        <v>1.969321489345925</v>
      </c>
      <c r="X40" s="21">
        <v>2.2297442729421197</v>
      </c>
      <c r="Y40" s="21">
        <v>2.7222906151332529</v>
      </c>
      <c r="Z40" s="21">
        <v>2.0760365657651625</v>
      </c>
      <c r="AA40" s="21">
        <v>2.4512085340225394</v>
      </c>
      <c r="AB40" s="21">
        <v>1.9989220148412874</v>
      </c>
      <c r="AC40" s="21">
        <v>2.6056273264390963</v>
      </c>
      <c r="AD40" s="21">
        <v>1.9572692870415076</v>
      </c>
      <c r="AE40" s="41">
        <f t="shared" si="0"/>
        <v>1.1182808951503231</v>
      </c>
      <c r="AF40" s="41">
        <f t="shared" si="1"/>
        <v>1.7429497496384661</v>
      </c>
      <c r="AG40" s="41">
        <f t="shared" si="2"/>
        <v>2.7222906151332529</v>
      </c>
    </row>
    <row r="41" spans="1:33">
      <c r="A41" s="19" t="s">
        <v>380</v>
      </c>
      <c r="B41" s="21">
        <v>1.414281388685734E-2</v>
      </c>
      <c r="C41" s="21">
        <v>1.3543106289210795E-2</v>
      </c>
      <c r="D41" s="21">
        <v>0</v>
      </c>
      <c r="E41" s="21">
        <v>4.4669559103633766E-3</v>
      </c>
      <c r="F41" s="21">
        <v>0</v>
      </c>
      <c r="G41" s="21">
        <v>0</v>
      </c>
      <c r="H41" s="21">
        <v>5.0979838101760745E-2</v>
      </c>
      <c r="I41" s="21">
        <v>7.3735113827490928E-2</v>
      </c>
      <c r="J41" s="21">
        <v>0.12948189639483657</v>
      </c>
      <c r="K41" s="21">
        <v>0</v>
      </c>
      <c r="L41" s="21">
        <v>0</v>
      </c>
      <c r="M41" s="21">
        <v>0</v>
      </c>
      <c r="N41" s="21">
        <v>0</v>
      </c>
      <c r="O41" s="21">
        <v>4.4570518372375779E-3</v>
      </c>
      <c r="P41" s="21">
        <v>0</v>
      </c>
      <c r="Q41" s="21">
        <v>0</v>
      </c>
      <c r="R41" s="21">
        <v>8.2846249649885743E-3</v>
      </c>
      <c r="S41" s="21">
        <v>1.1981983278090032E-2</v>
      </c>
      <c r="T41" s="21">
        <v>8.0760740553367655E-2</v>
      </c>
      <c r="U41" s="21">
        <v>7.7743250946393071E-3</v>
      </c>
      <c r="V41" s="21">
        <v>0</v>
      </c>
      <c r="W41" s="21">
        <v>1.1723771232163628E-2</v>
      </c>
      <c r="X41" s="21">
        <v>0</v>
      </c>
      <c r="Y41" s="21">
        <v>1.6205966510997576E-2</v>
      </c>
      <c r="Z41" s="21">
        <v>8.3281922241558899E-3</v>
      </c>
      <c r="AA41" s="21">
        <v>1.5681920305375092E-2</v>
      </c>
      <c r="AB41" s="21">
        <v>8.2196785410529865E-3</v>
      </c>
      <c r="AC41" s="21">
        <v>4.5353372592429487E-3</v>
      </c>
      <c r="AD41" s="21">
        <v>4.604948921370812E-2</v>
      </c>
      <c r="AE41" s="41">
        <f t="shared" si="0"/>
        <v>0</v>
      </c>
      <c r="AF41" s="41">
        <f t="shared" si="1"/>
        <v>1.7598372600880659E-2</v>
      </c>
      <c r="AG41" s="41">
        <f t="shared" si="2"/>
        <v>0.12948189639483657</v>
      </c>
    </row>
    <row r="42" spans="1:33">
      <c r="A42" s="19" t="s">
        <v>381</v>
      </c>
      <c r="B42" s="21">
        <v>6.4138694844114763</v>
      </c>
      <c r="C42" s="21">
        <v>7.9614870550963044</v>
      </c>
      <c r="D42" s="21">
        <v>4.9875587597511029</v>
      </c>
      <c r="E42" s="21">
        <v>5.4809639524402458</v>
      </c>
      <c r="F42" s="21">
        <v>5.4335102088844227</v>
      </c>
      <c r="G42" s="21">
        <v>5.7718777667966608</v>
      </c>
      <c r="H42" s="21">
        <v>6.0186281395984134</v>
      </c>
      <c r="I42" s="21">
        <v>5.3722528274120354</v>
      </c>
      <c r="J42" s="21">
        <v>16.631512674263512</v>
      </c>
      <c r="K42" s="21">
        <v>5.6647968809056009</v>
      </c>
      <c r="L42" s="21">
        <v>5.7750323888973645</v>
      </c>
      <c r="M42" s="21">
        <v>6.0557904956734179</v>
      </c>
      <c r="N42" s="21">
        <v>4.3587086171510938</v>
      </c>
      <c r="O42" s="21">
        <v>4.3444322979150467</v>
      </c>
      <c r="P42" s="21">
        <v>5.7395230569151945</v>
      </c>
      <c r="Q42" s="21">
        <v>5.8757135355336452</v>
      </c>
      <c r="R42" s="21">
        <v>5.0171724397251012</v>
      </c>
      <c r="S42" s="21">
        <v>6.0519673415847048</v>
      </c>
      <c r="T42" s="21">
        <v>4.2191837931516076</v>
      </c>
      <c r="U42" s="21">
        <v>3.7062464220280007</v>
      </c>
      <c r="V42" s="21">
        <v>3.8195337720313831</v>
      </c>
      <c r="W42" s="21">
        <v>3.9660537242710547</v>
      </c>
      <c r="X42" s="21">
        <v>5.4730523520923171</v>
      </c>
      <c r="Y42" s="21">
        <v>9.04400152200264</v>
      </c>
      <c r="Z42" s="21">
        <v>4.7391301807684076</v>
      </c>
      <c r="AA42" s="21">
        <v>3.9158621577858641</v>
      </c>
      <c r="AB42" s="21">
        <v>3.4076344463189496</v>
      </c>
      <c r="AC42" s="21">
        <v>5.1191492807677141</v>
      </c>
      <c r="AD42" s="21">
        <v>4.2497775027380307</v>
      </c>
      <c r="AE42" s="41">
        <f t="shared" si="0"/>
        <v>3.4076344463189496</v>
      </c>
      <c r="AF42" s="41">
        <f t="shared" si="1"/>
        <v>5.6763594164452158</v>
      </c>
      <c r="AG42" s="41">
        <f t="shared" si="2"/>
        <v>16.631512674263512</v>
      </c>
    </row>
    <row r="43" spans="1:33">
      <c r="A43" s="19" t="s">
        <v>382</v>
      </c>
      <c r="B43" s="21">
        <v>125.98712396556135</v>
      </c>
      <c r="C43" s="21">
        <v>132.46056629988152</v>
      </c>
      <c r="D43" s="21">
        <v>13.644995224477032</v>
      </c>
      <c r="E43" s="21">
        <v>21.007677280824574</v>
      </c>
      <c r="F43" s="21">
        <v>14.774664268373328</v>
      </c>
      <c r="G43" s="21">
        <v>13.557586229849262</v>
      </c>
      <c r="H43" s="21">
        <v>31.696159260510431</v>
      </c>
      <c r="I43" s="21">
        <v>20.309943615721107</v>
      </c>
      <c r="J43" s="21">
        <v>20.293153830881835</v>
      </c>
      <c r="K43" s="21">
        <v>19.061291814563109</v>
      </c>
      <c r="L43" s="21">
        <v>18.730612671103781</v>
      </c>
      <c r="M43" s="21">
        <v>20.783305314474816</v>
      </c>
      <c r="N43" s="21">
        <v>12.379461375269932</v>
      </c>
      <c r="O43" s="21">
        <v>17.429256725351124</v>
      </c>
      <c r="P43" s="21">
        <v>17.333140752107738</v>
      </c>
      <c r="Q43" s="21">
        <v>22.410140575066194</v>
      </c>
      <c r="R43" s="21">
        <v>16.721343727125895</v>
      </c>
      <c r="S43" s="21">
        <v>26.113440048936159</v>
      </c>
      <c r="T43" s="21">
        <v>36.256448902705607</v>
      </c>
      <c r="U43" s="21">
        <v>53.21511139522044</v>
      </c>
      <c r="V43" s="21">
        <v>49.967538809679191</v>
      </c>
      <c r="W43" s="21">
        <v>60.049947540562499</v>
      </c>
      <c r="X43" s="21">
        <v>91.517543482592572</v>
      </c>
      <c r="Y43" s="21">
        <v>142.73757468964106</v>
      </c>
      <c r="Z43" s="21">
        <v>58.220500418743661</v>
      </c>
      <c r="AA43" s="21">
        <v>50.92753313489078</v>
      </c>
      <c r="AB43" s="21">
        <v>49.563755961373786</v>
      </c>
      <c r="AC43" s="21">
        <v>102.29509448507896</v>
      </c>
      <c r="AD43" s="21">
        <v>70.241474221067193</v>
      </c>
      <c r="AE43" s="41">
        <f t="shared" si="0"/>
        <v>12.379461375269932</v>
      </c>
      <c r="AF43" s="41">
        <f t="shared" si="1"/>
        <v>45.85125469040122</v>
      </c>
      <c r="AG43" s="41">
        <f t="shared" si="2"/>
        <v>142.73757468964106</v>
      </c>
    </row>
    <row r="44" spans="1:33">
      <c r="A44" s="19" t="s">
        <v>383</v>
      </c>
      <c r="B44" s="21">
        <v>0.10304209466855509</v>
      </c>
      <c r="C44" s="21">
        <v>0.94971937877734558</v>
      </c>
      <c r="D44" s="21">
        <v>0</v>
      </c>
      <c r="E44" s="21">
        <v>0</v>
      </c>
      <c r="F44" s="21">
        <v>0</v>
      </c>
      <c r="G44" s="21">
        <v>0.12371915268240696</v>
      </c>
      <c r="H44" s="21">
        <v>0.85820621965544486</v>
      </c>
      <c r="I44" s="21">
        <v>2.0676937863717559</v>
      </c>
      <c r="J44" s="21">
        <v>4.4642810020296055E-2</v>
      </c>
      <c r="K44" s="21">
        <v>1.2839498542042865E-2</v>
      </c>
      <c r="L44" s="21">
        <v>6.5387510485015758E-3</v>
      </c>
      <c r="M44" s="21">
        <v>0</v>
      </c>
      <c r="N44" s="21">
        <v>1.3966383784029323E-2</v>
      </c>
      <c r="O44" s="21">
        <v>6.774275801509389E-3</v>
      </c>
      <c r="P44" s="21">
        <v>0</v>
      </c>
      <c r="Q44" s="21">
        <v>1.6723627178383622E-2</v>
      </c>
      <c r="R44" s="21">
        <v>0.12612593616922141</v>
      </c>
      <c r="S44" s="21">
        <v>0</v>
      </c>
      <c r="T44" s="21">
        <v>1.0748335463608598</v>
      </c>
      <c r="U44" s="21">
        <v>2.6412805554613454</v>
      </c>
      <c r="V44" s="21">
        <v>2.9014771220076394</v>
      </c>
      <c r="W44" s="21">
        <v>1.7628520227485953</v>
      </c>
      <c r="X44" s="21">
        <v>3.0875604155437597</v>
      </c>
      <c r="Y44" s="21">
        <v>3.6722708702227722</v>
      </c>
      <c r="Z44" s="21">
        <v>2.9479387475216932</v>
      </c>
      <c r="AA44" s="21">
        <v>1.6837509808197317</v>
      </c>
      <c r="AB44" s="21">
        <v>1.4505350957731911</v>
      </c>
      <c r="AC44" s="21">
        <v>5.4238268626417376</v>
      </c>
      <c r="AD44" s="21">
        <v>4.0384023232623818</v>
      </c>
      <c r="AE44" s="41">
        <f t="shared" si="0"/>
        <v>0</v>
      </c>
      <c r="AF44" s="41">
        <f t="shared" si="1"/>
        <v>1.2074041536918345</v>
      </c>
      <c r="AG44" s="41">
        <f t="shared" si="2"/>
        <v>5.4238268626417376</v>
      </c>
    </row>
    <row r="45" spans="1:33">
      <c r="A45" s="19" t="s">
        <v>890</v>
      </c>
      <c r="B45" s="21">
        <f>B27+B28+B29+B30+B31+B32+B33+B34+B35+B36+B37+B38+B39+B40+B23</f>
        <v>14250.874532380756</v>
      </c>
      <c r="C45" s="21">
        <f t="shared" ref="C45:AD45" si="3">C27+C28+C29+C30+C31+C32+C33+C34+C35+C36+C37+C38+C39+C40+C23</f>
        <v>16253.952806159601</v>
      </c>
      <c r="D45" s="21">
        <f t="shared" si="3"/>
        <v>10787.5678841796</v>
      </c>
      <c r="E45" s="21">
        <f t="shared" si="3"/>
        <v>11809.030379606544</v>
      </c>
      <c r="F45" s="21">
        <f t="shared" si="3"/>
        <v>6666.0636961598502</v>
      </c>
      <c r="G45" s="21">
        <f t="shared" si="3"/>
        <v>16488.147562442537</v>
      </c>
      <c r="H45" s="21">
        <f t="shared" si="3"/>
        <v>15861.075810677439</v>
      </c>
      <c r="I45" s="21">
        <f t="shared" si="3"/>
        <v>13546.999106651074</v>
      </c>
      <c r="J45" s="21">
        <f t="shared" si="3"/>
        <v>11861.003687524177</v>
      </c>
      <c r="K45" s="21">
        <f t="shared" si="3"/>
        <v>12281.777305307962</v>
      </c>
      <c r="L45" s="21">
        <f t="shared" si="3"/>
        <v>13419.405643572612</v>
      </c>
      <c r="M45" s="21">
        <f t="shared" si="3"/>
        <v>15095.330524822444</v>
      </c>
      <c r="N45" s="21">
        <f t="shared" si="3"/>
        <v>8911.5465701367702</v>
      </c>
      <c r="O45" s="21">
        <f t="shared" si="3"/>
        <v>8668.2251946820215</v>
      </c>
      <c r="P45" s="21">
        <f t="shared" si="3"/>
        <v>17586.094731857967</v>
      </c>
      <c r="Q45" s="21">
        <f t="shared" si="3"/>
        <v>15423.388813690286</v>
      </c>
      <c r="R45" s="21">
        <f t="shared" si="3"/>
        <v>11610.758078820223</v>
      </c>
      <c r="S45" s="21">
        <f t="shared" si="3"/>
        <v>12366.162255500334</v>
      </c>
      <c r="T45" s="21">
        <f t="shared" si="3"/>
        <v>11565.648865528919</v>
      </c>
      <c r="U45" s="21">
        <f t="shared" si="3"/>
        <v>10307.915902303746</v>
      </c>
      <c r="V45" s="21">
        <f t="shared" si="3"/>
        <v>9869.8153627145384</v>
      </c>
      <c r="W45" s="21">
        <f t="shared" si="3"/>
        <v>12063.548510883798</v>
      </c>
      <c r="X45" s="21">
        <f t="shared" si="3"/>
        <v>12391.454403272921</v>
      </c>
      <c r="Y45" s="21">
        <f t="shared" si="3"/>
        <v>14340.935788400733</v>
      </c>
      <c r="Z45" s="21">
        <f t="shared" si="3"/>
        <v>9364.7248249815802</v>
      </c>
      <c r="AA45" s="21">
        <f t="shared" si="3"/>
        <v>10385.843056527818</v>
      </c>
      <c r="AB45" s="21">
        <f t="shared" si="3"/>
        <v>10830.861028204665</v>
      </c>
      <c r="AC45" s="21">
        <f t="shared" si="3"/>
        <v>13138.177643763829</v>
      </c>
      <c r="AD45" s="21">
        <f t="shared" si="3"/>
        <v>11260.369697473303</v>
      </c>
      <c r="AE45" s="41">
        <f>MIN(B45:AD45)</f>
        <v>6666.0636961598502</v>
      </c>
      <c r="AF45" s="41">
        <f>AVERAGE(B45:AD45)</f>
        <v>12358.85171269752</v>
      </c>
      <c r="AG45" s="41">
        <f>MAX(B45:AD45)</f>
        <v>17586.094731857967</v>
      </c>
    </row>
    <row r="46" spans="1:33" ht="19" thickBot="1">
      <c r="A46" s="9" t="s">
        <v>740</v>
      </c>
      <c r="B46" s="77">
        <v>80.912915726664309</v>
      </c>
      <c r="C46" s="77">
        <v>85.749897346536187</v>
      </c>
      <c r="D46" s="77">
        <v>67.705622362711495</v>
      </c>
      <c r="E46" s="77">
        <v>80.229898393278162</v>
      </c>
      <c r="F46" s="77">
        <v>40.53210377877479</v>
      </c>
      <c r="G46" s="77">
        <v>100.69474597995084</v>
      </c>
      <c r="H46" s="77">
        <v>87.632588116483504</v>
      </c>
      <c r="I46" s="77">
        <v>82.651927209337543</v>
      </c>
      <c r="J46" s="77">
        <v>57.938057481233308</v>
      </c>
      <c r="K46" s="77">
        <v>67.728010274181514</v>
      </c>
      <c r="L46" s="77">
        <v>75.048725944800779</v>
      </c>
      <c r="M46" s="77">
        <v>87.199415270467682</v>
      </c>
      <c r="N46" s="77">
        <v>34.963622601308501</v>
      </c>
      <c r="O46" s="77">
        <v>38.754356689202503</v>
      </c>
      <c r="P46" s="77">
        <v>91.12721533587461</v>
      </c>
      <c r="Q46" s="77">
        <v>87.408972709052534</v>
      </c>
      <c r="R46" s="77">
        <v>75.772717494078989</v>
      </c>
      <c r="S46" s="77">
        <v>68.252343651195659</v>
      </c>
      <c r="T46" s="77">
        <v>91.455647019872714</v>
      </c>
      <c r="U46" s="77">
        <v>85.544752742795339</v>
      </c>
      <c r="V46" s="77">
        <v>77.229213952546914</v>
      </c>
      <c r="W46" s="77">
        <v>102.22941085146437</v>
      </c>
      <c r="X46" s="77">
        <v>100.23635021034639</v>
      </c>
      <c r="Y46" s="77">
        <v>85.203342455732468</v>
      </c>
      <c r="Z46" s="77">
        <v>71.367757774078214</v>
      </c>
      <c r="AA46" s="77">
        <v>64.268366505750734</v>
      </c>
      <c r="AB46" s="77">
        <v>98.726167240017929</v>
      </c>
      <c r="AC46" s="77">
        <v>92.945684532406247</v>
      </c>
      <c r="AD46" s="77">
        <v>95.969856866760239</v>
      </c>
      <c r="AE46" s="77">
        <f t="shared" si="0"/>
        <v>34.963622601308501</v>
      </c>
      <c r="AF46" s="77">
        <f t="shared" si="1"/>
        <v>78.464816776444977</v>
      </c>
      <c r="AG46" s="77">
        <f t="shared" si="2"/>
        <v>102.22941085146437</v>
      </c>
    </row>
    <row r="48" spans="1:33" ht="17" thickBot="1">
      <c r="A48" s="105" t="s">
        <v>1329</v>
      </c>
      <c r="B48" s="105"/>
      <c r="C48" s="105"/>
      <c r="D48" s="105"/>
      <c r="E48" s="105"/>
      <c r="F48" s="105"/>
      <c r="G48" s="105"/>
      <c r="H48" s="105"/>
      <c r="I48" s="105"/>
      <c r="J48" s="105"/>
      <c r="K48" s="105"/>
      <c r="L48" s="105"/>
      <c r="M48" s="105"/>
      <c r="N48" s="105"/>
      <c r="O48" s="105"/>
      <c r="P48" s="105"/>
      <c r="Q48" s="105"/>
      <c r="R48" s="105"/>
      <c r="S48" s="105"/>
      <c r="T48" s="105"/>
      <c r="U48" s="105"/>
      <c r="V48" s="105"/>
      <c r="W48" s="105"/>
      <c r="X48" s="105"/>
      <c r="Y48" s="105"/>
      <c r="Z48" s="105"/>
      <c r="AA48" s="105"/>
    </row>
    <row r="49" spans="1:27">
      <c r="A49" s="19" t="s">
        <v>0</v>
      </c>
      <c r="B49" s="19" t="s">
        <v>741</v>
      </c>
      <c r="C49" s="19" t="s">
        <v>742</v>
      </c>
      <c r="D49" s="19" t="s">
        <v>743</v>
      </c>
      <c r="E49" s="19" t="s">
        <v>744</v>
      </c>
      <c r="F49" s="19" t="s">
        <v>745</v>
      </c>
      <c r="G49" s="19" t="s">
        <v>746</v>
      </c>
      <c r="H49" s="19" t="s">
        <v>747</v>
      </c>
      <c r="I49" s="19" t="s">
        <v>748</v>
      </c>
      <c r="J49" s="19" t="s">
        <v>749</v>
      </c>
      <c r="K49" s="19" t="s">
        <v>750</v>
      </c>
      <c r="L49" s="19" t="s">
        <v>751</v>
      </c>
      <c r="M49" s="19" t="s">
        <v>752</v>
      </c>
      <c r="N49" s="19" t="s">
        <v>753</v>
      </c>
      <c r="O49" s="19" t="s">
        <v>754</v>
      </c>
      <c r="P49" s="19" t="s">
        <v>755</v>
      </c>
      <c r="Q49" s="19" t="s">
        <v>756</v>
      </c>
      <c r="R49" s="19" t="s">
        <v>757</v>
      </c>
      <c r="S49" s="19" t="s">
        <v>758</v>
      </c>
      <c r="T49" s="19" t="s">
        <v>759</v>
      </c>
      <c r="U49" s="19" t="s">
        <v>760</v>
      </c>
      <c r="V49" s="19" t="s">
        <v>761</v>
      </c>
      <c r="W49" s="19" t="s">
        <v>762</v>
      </c>
      <c r="X49" s="19" t="s">
        <v>763</v>
      </c>
      <c r="Y49" s="2" t="s">
        <v>132</v>
      </c>
      <c r="Z49" s="2" t="s">
        <v>35</v>
      </c>
      <c r="AA49" s="2" t="s">
        <v>36</v>
      </c>
    </row>
    <row r="50" spans="1:27">
      <c r="A50" s="19" t="s">
        <v>727</v>
      </c>
      <c r="B50" s="21">
        <v>862.99019776875718</v>
      </c>
      <c r="C50" s="21">
        <v>887.72921894356625</v>
      </c>
      <c r="D50" s="21">
        <v>912.94147227183828</v>
      </c>
      <c r="E50" s="21">
        <v>722.89867157981439</v>
      </c>
      <c r="F50" s="21">
        <v>862.65773522939355</v>
      </c>
      <c r="G50" s="21">
        <v>794.12528612771473</v>
      </c>
      <c r="H50" s="21">
        <v>1027.3878728670875</v>
      </c>
      <c r="I50" s="21">
        <v>1266.012417282552</v>
      </c>
      <c r="J50" s="21">
        <v>1236.9408975260139</v>
      </c>
      <c r="K50" s="21">
        <v>1138.7469935215433</v>
      </c>
      <c r="L50" s="21">
        <v>851.02162996377115</v>
      </c>
      <c r="M50" s="21">
        <v>1270.5069986743342</v>
      </c>
      <c r="N50" s="21">
        <v>911.62459866835195</v>
      </c>
      <c r="O50" s="21">
        <v>933.74188954712326</v>
      </c>
      <c r="P50" s="21">
        <v>945.74553079970485</v>
      </c>
      <c r="Q50" s="21">
        <v>909.36368240118702</v>
      </c>
      <c r="R50" s="21">
        <v>1227.1220042383325</v>
      </c>
      <c r="S50" s="21">
        <v>1137.8498925316937</v>
      </c>
      <c r="T50" s="21">
        <v>1202.3561084547509</v>
      </c>
      <c r="U50" s="21">
        <v>1095.6401247919921</v>
      </c>
      <c r="V50" s="21">
        <v>752.12016391904001</v>
      </c>
      <c r="W50" s="21">
        <v>1008.0090980577545</v>
      </c>
      <c r="X50" s="21">
        <v>971.26890637709516</v>
      </c>
      <c r="Y50" s="41">
        <f>MIN(B50:X50)</f>
        <v>722.89867157981439</v>
      </c>
      <c r="Z50" s="41">
        <f>AVERAGE(B50:X50)</f>
        <v>996.90440832797447</v>
      </c>
      <c r="AA50" s="41">
        <f>MAX(B50:X50)</f>
        <v>1270.5069986743342</v>
      </c>
    </row>
    <row r="51" spans="1:27">
      <c r="A51" s="19" t="s">
        <v>728</v>
      </c>
      <c r="B51" s="21">
        <v>5.6550147385277505</v>
      </c>
      <c r="C51" s="21">
        <v>6.5601729765592864</v>
      </c>
      <c r="D51" s="21">
        <v>4.1911490836539622</v>
      </c>
      <c r="E51" s="21">
        <v>5.0207157935048583</v>
      </c>
      <c r="F51" s="21">
        <v>3.4106400418128549</v>
      </c>
      <c r="G51" s="21">
        <v>3.6265790927973223</v>
      </c>
      <c r="H51" s="21">
        <v>6.6225311339525517</v>
      </c>
      <c r="I51" s="21">
        <v>6.1692182921554499</v>
      </c>
      <c r="J51" s="21">
        <v>6.3022389600200652</v>
      </c>
      <c r="K51" s="21">
        <v>4.4007093226522001</v>
      </c>
      <c r="L51" s="21">
        <v>4.2767807458669616</v>
      </c>
      <c r="M51" s="21">
        <v>5.1780663982883723</v>
      </c>
      <c r="N51" s="21">
        <v>4.6727640835670767</v>
      </c>
      <c r="O51" s="21">
        <v>6.6579720959019815</v>
      </c>
      <c r="P51" s="21">
        <v>3.7291396684665772</v>
      </c>
      <c r="Q51" s="21">
        <v>15.413005055871306</v>
      </c>
      <c r="R51" s="21">
        <v>524.33213173769229</v>
      </c>
      <c r="S51" s="21">
        <v>446.99493533933662</v>
      </c>
      <c r="T51" s="21">
        <v>493.45930357718021</v>
      </c>
      <c r="U51" s="21">
        <v>321.72924845488217</v>
      </c>
      <c r="V51" s="21">
        <v>6.951325048616849</v>
      </c>
      <c r="W51" s="21">
        <v>7.6014745155937531</v>
      </c>
      <c r="X51" s="21">
        <v>27.907275172048404</v>
      </c>
      <c r="Y51" s="41">
        <f t="shared" ref="Y51:Y88" si="4">MIN(B51:X51)</f>
        <v>3.4106400418128549</v>
      </c>
      <c r="Z51" s="41">
        <f t="shared" ref="Z51:Z88" si="5">AVERAGE(B51:X51)</f>
        <v>83.515756144736912</v>
      </c>
      <c r="AA51" s="41">
        <f t="shared" ref="AA51:AA88" si="6">MAX(B51:X51)</f>
        <v>524.33213173769229</v>
      </c>
    </row>
    <row r="52" spans="1:27">
      <c r="A52" s="19" t="s">
        <v>729</v>
      </c>
      <c r="B52" s="21">
        <v>1.0224269950124774</v>
      </c>
      <c r="C52" s="21">
        <v>0.29113899521593417</v>
      </c>
      <c r="D52" s="21">
        <v>0</v>
      </c>
      <c r="E52" s="21">
        <v>1.3226932091377572</v>
      </c>
      <c r="F52" s="21">
        <v>0</v>
      </c>
      <c r="G52" s="21">
        <v>3.2667697230683839</v>
      </c>
      <c r="H52" s="21">
        <v>0</v>
      </c>
      <c r="I52" s="21">
        <v>0</v>
      </c>
      <c r="J52" s="21">
        <v>5.2422195564958883E-2</v>
      </c>
      <c r="K52" s="21">
        <v>0.26408674968159679</v>
      </c>
      <c r="L52" s="21">
        <v>1.2742661745092212</v>
      </c>
      <c r="M52" s="21">
        <v>0.97648546237162848</v>
      </c>
      <c r="N52" s="21">
        <v>0</v>
      </c>
      <c r="O52" s="21">
        <v>0</v>
      </c>
      <c r="P52" s="21">
        <v>0</v>
      </c>
      <c r="Q52" s="21">
        <v>0.59920442980307942</v>
      </c>
      <c r="R52" s="21">
        <v>0</v>
      </c>
      <c r="S52" s="21">
        <v>2.9554379993084026</v>
      </c>
      <c r="T52" s="21">
        <v>7.9060645006807011</v>
      </c>
      <c r="U52" s="21">
        <v>1.271965463878449</v>
      </c>
      <c r="V52" s="21">
        <v>0.66036746068172081</v>
      </c>
      <c r="W52" s="21">
        <v>0</v>
      </c>
      <c r="X52" s="21">
        <v>37.963187907172234</v>
      </c>
      <c r="Y52" s="41">
        <f t="shared" si="4"/>
        <v>0</v>
      </c>
      <c r="Z52" s="41">
        <f t="shared" si="5"/>
        <v>2.6011529246124581</v>
      </c>
      <c r="AA52" s="41">
        <f t="shared" si="6"/>
        <v>37.963187907172234</v>
      </c>
    </row>
    <row r="53" spans="1:27">
      <c r="A53" s="19" t="s">
        <v>730</v>
      </c>
      <c r="B53" s="21">
        <v>1421.3622762135574</v>
      </c>
      <c r="C53" s="21">
        <v>0</v>
      </c>
      <c r="D53" s="21">
        <v>1048.0864087069679</v>
      </c>
      <c r="E53" s="21">
        <v>399.09975896037429</v>
      </c>
      <c r="F53" s="21">
        <v>52.169653316432608</v>
      </c>
      <c r="G53" s="21">
        <v>482.52756078630154</v>
      </c>
      <c r="H53" s="21">
        <v>755.07419288128699</v>
      </c>
      <c r="I53" s="21">
        <v>0</v>
      </c>
      <c r="J53" s="21">
        <v>0</v>
      </c>
      <c r="K53" s="21">
        <v>0</v>
      </c>
      <c r="L53" s="21">
        <v>0</v>
      </c>
      <c r="M53" s="21">
        <v>554.40768155156059</v>
      </c>
      <c r="N53" s="21">
        <v>1958.564335815963</v>
      </c>
      <c r="O53" s="21">
        <v>553.97205829244581</v>
      </c>
      <c r="P53" s="21">
        <v>858.15346256577141</v>
      </c>
      <c r="Q53" s="21">
        <v>4911.0280712021786</v>
      </c>
      <c r="R53" s="21">
        <v>3578.3746676301635</v>
      </c>
      <c r="S53" s="21">
        <v>4321.185708128708</v>
      </c>
      <c r="T53" s="21">
        <v>5477.8852383694157</v>
      </c>
      <c r="U53" s="21">
        <v>4133.5087240952862</v>
      </c>
      <c r="V53" s="21">
        <v>581.93818401438944</v>
      </c>
      <c r="W53" s="21">
        <v>1297.3059853125535</v>
      </c>
      <c r="X53" s="21">
        <v>313.21724673883631</v>
      </c>
      <c r="Y53" s="41">
        <f t="shared" si="4"/>
        <v>0</v>
      </c>
      <c r="Z53" s="41">
        <f t="shared" si="5"/>
        <v>1421.6461397644434</v>
      </c>
      <c r="AA53" s="41">
        <f t="shared" si="6"/>
        <v>5477.8852383694157</v>
      </c>
    </row>
    <row r="54" spans="1:27">
      <c r="A54" s="19" t="s">
        <v>731</v>
      </c>
      <c r="B54" s="21">
        <v>159.31548635865411</v>
      </c>
      <c r="C54" s="21">
        <v>131.68584924105124</v>
      </c>
      <c r="D54" s="21">
        <v>123.44631016231303</v>
      </c>
      <c r="E54" s="21">
        <v>99.626830135783592</v>
      </c>
      <c r="F54" s="21">
        <v>90.64795475586439</v>
      </c>
      <c r="G54" s="21">
        <v>83.111329125326421</v>
      </c>
      <c r="H54" s="21">
        <v>31.279110793084605</v>
      </c>
      <c r="I54" s="21">
        <v>31.027718641194561</v>
      </c>
      <c r="J54" s="21">
        <v>29.421515643201211</v>
      </c>
      <c r="K54" s="21">
        <v>28.456344683635933</v>
      </c>
      <c r="L54" s="21">
        <v>29.694929595423091</v>
      </c>
      <c r="M54" s="21">
        <v>28.865562456922383</v>
      </c>
      <c r="N54" s="21">
        <v>30.439547213692254</v>
      </c>
      <c r="O54" s="21">
        <v>31.337315006342294</v>
      </c>
      <c r="P54" s="21">
        <v>32.291953847287701</v>
      </c>
      <c r="Q54" s="21">
        <v>32.943785478323029</v>
      </c>
      <c r="R54" s="21">
        <v>33.480117703106046</v>
      </c>
      <c r="S54" s="21">
        <v>33.804509131707164</v>
      </c>
      <c r="T54" s="21">
        <v>35.275145108284455</v>
      </c>
      <c r="U54" s="21">
        <v>35.415532482172374</v>
      </c>
      <c r="V54" s="21">
        <v>40.197366298135293</v>
      </c>
      <c r="W54" s="21">
        <v>38.46691893657561</v>
      </c>
      <c r="X54" s="21">
        <v>40.492291108738208</v>
      </c>
      <c r="Y54" s="41">
        <f t="shared" si="4"/>
        <v>28.456344683635933</v>
      </c>
      <c r="Z54" s="41">
        <f t="shared" si="5"/>
        <v>54.379279300296481</v>
      </c>
      <c r="AA54" s="41">
        <f t="shared" si="6"/>
        <v>159.31548635865411</v>
      </c>
    </row>
    <row r="55" spans="1:27">
      <c r="A55" s="19" t="s">
        <v>732</v>
      </c>
      <c r="B55" s="21">
        <v>20.581894517783024</v>
      </c>
      <c r="C55" s="21">
        <v>5.8469289618353102</v>
      </c>
      <c r="D55" s="21">
        <v>0</v>
      </c>
      <c r="E55" s="21">
        <v>0</v>
      </c>
      <c r="F55" s="21">
        <v>0</v>
      </c>
      <c r="G55" s="21">
        <v>0</v>
      </c>
      <c r="H55" s="21">
        <v>1.9309314202499996</v>
      </c>
      <c r="I55" s="21">
        <v>0</v>
      </c>
      <c r="J55" s="21">
        <v>8.1724930811821412</v>
      </c>
      <c r="K55" s="21">
        <v>0.35957712459655089</v>
      </c>
      <c r="L55" s="21">
        <v>0</v>
      </c>
      <c r="M55" s="21">
        <v>2.8020220528096145</v>
      </c>
      <c r="N55" s="21">
        <v>1.6926046106734323</v>
      </c>
      <c r="O55" s="21">
        <v>0</v>
      </c>
      <c r="P55" s="21">
        <v>4.8672929155093936</v>
      </c>
      <c r="Q55" s="21">
        <v>8.9506049429910011</v>
      </c>
      <c r="R55" s="21">
        <v>2.8511545837547261</v>
      </c>
      <c r="S55" s="21">
        <v>20.602955373601528</v>
      </c>
      <c r="T55" s="21">
        <v>41.540353048652939</v>
      </c>
      <c r="U55" s="21">
        <v>20.207845361006559</v>
      </c>
      <c r="V55" s="21">
        <v>0</v>
      </c>
      <c r="W55" s="21">
        <v>6.0314025535641713</v>
      </c>
      <c r="X55" s="21">
        <v>17.205149906188652</v>
      </c>
      <c r="Y55" s="41">
        <f t="shared" si="4"/>
        <v>0</v>
      </c>
      <c r="Z55" s="41">
        <f t="shared" si="5"/>
        <v>7.1149221936695231</v>
      </c>
      <c r="AA55" s="41">
        <f t="shared" si="6"/>
        <v>41.540353048652939</v>
      </c>
    </row>
    <row r="56" spans="1:27">
      <c r="A56" s="19" t="s">
        <v>733</v>
      </c>
      <c r="B56" s="21">
        <v>51.972475262399996</v>
      </c>
      <c r="C56" s="21">
        <v>51.972475262399996</v>
      </c>
      <c r="D56" s="21">
        <v>51.972475262399996</v>
      </c>
      <c r="E56" s="21">
        <v>51.972475262399996</v>
      </c>
      <c r="F56" s="21">
        <v>53.3761107264</v>
      </c>
      <c r="G56" s="21">
        <v>52.938536111999994</v>
      </c>
      <c r="H56" s="21">
        <v>53.425063137599999</v>
      </c>
      <c r="I56" s="21">
        <v>52.972503091200004</v>
      </c>
      <c r="J56" s="21">
        <v>52.585878945599994</v>
      </c>
      <c r="K56" s="21">
        <v>52.585878945599994</v>
      </c>
      <c r="L56" s="21">
        <v>53.031445790399992</v>
      </c>
      <c r="M56" s="21">
        <v>52.719748804799991</v>
      </c>
      <c r="N56" s="21">
        <v>52.612852723200007</v>
      </c>
      <c r="O56" s="21">
        <v>52.968506976</v>
      </c>
      <c r="P56" s="21">
        <v>52.968506976</v>
      </c>
      <c r="Q56" s="21">
        <v>53.873627068799998</v>
      </c>
      <c r="R56" s="21">
        <v>52.327130486400002</v>
      </c>
      <c r="S56" s="21">
        <v>52.327130486400002</v>
      </c>
      <c r="T56" s="21">
        <v>54.468049204800003</v>
      </c>
      <c r="U56" s="21">
        <v>54.468049204800003</v>
      </c>
      <c r="V56" s="21">
        <v>54.128379412799994</v>
      </c>
      <c r="W56" s="21">
        <v>53.677817424000004</v>
      </c>
      <c r="X56" s="21">
        <v>54.702820972800005</v>
      </c>
      <c r="Y56" s="41">
        <f t="shared" si="4"/>
        <v>51.972475262399996</v>
      </c>
      <c r="Z56" s="41">
        <f t="shared" si="5"/>
        <v>53.045562501704353</v>
      </c>
      <c r="AA56" s="41">
        <f t="shared" si="6"/>
        <v>54.702820972800005</v>
      </c>
    </row>
    <row r="57" spans="1:27">
      <c r="A57" s="19" t="s">
        <v>361</v>
      </c>
      <c r="B57" s="21">
        <v>0.17432726612742863</v>
      </c>
      <c r="C57" s="21">
        <v>0.71138238274979582</v>
      </c>
      <c r="D57" s="21">
        <v>0.10940589301886444</v>
      </c>
      <c r="E57" s="21">
        <v>9.0653738001996789E-3</v>
      </c>
      <c r="F57" s="21">
        <v>0.40605267083839591</v>
      </c>
      <c r="G57" s="21">
        <v>0.25838897765591146</v>
      </c>
      <c r="H57" s="21">
        <v>0.1218253555978273</v>
      </c>
      <c r="I57" s="21">
        <v>0</v>
      </c>
      <c r="J57" s="21">
        <v>0.26155087733955701</v>
      </c>
      <c r="K57" s="21">
        <v>5.0470023029408735E-2</v>
      </c>
      <c r="L57" s="21">
        <v>0</v>
      </c>
      <c r="M57" s="21">
        <v>0</v>
      </c>
      <c r="N57" s="21">
        <v>0.49291223254830657</v>
      </c>
      <c r="O57" s="21">
        <v>0</v>
      </c>
      <c r="P57" s="21">
        <v>0.18290860162412634</v>
      </c>
      <c r="Q57" s="21">
        <v>0.66322466916846912</v>
      </c>
      <c r="R57" s="21">
        <v>0</v>
      </c>
      <c r="S57" s="21">
        <v>0.44651803422437636</v>
      </c>
      <c r="T57" s="21">
        <v>1.0558908047547317</v>
      </c>
      <c r="U57" s="21">
        <v>1.137351235465242</v>
      </c>
      <c r="V57" s="21">
        <v>0.6450768172253637</v>
      </c>
      <c r="W57" s="21">
        <v>0</v>
      </c>
      <c r="X57" s="21">
        <v>0.43743896055065601</v>
      </c>
      <c r="Y57" s="41">
        <f t="shared" si="4"/>
        <v>0</v>
      </c>
      <c r="Z57" s="41">
        <f t="shared" si="5"/>
        <v>0.31146913807472437</v>
      </c>
      <c r="AA57" s="41">
        <f t="shared" si="6"/>
        <v>1.137351235465242</v>
      </c>
    </row>
    <row r="58" spans="1:27">
      <c r="A58" s="19" t="s">
        <v>734</v>
      </c>
      <c r="B58" s="21">
        <v>5.6312381822750126</v>
      </c>
      <c r="C58" s="21">
        <v>0</v>
      </c>
      <c r="D58" s="21">
        <v>0.55043320115776939</v>
      </c>
      <c r="E58" s="21">
        <v>2.9833497435155496</v>
      </c>
      <c r="F58" s="21">
        <v>2.1317297660404932</v>
      </c>
      <c r="G58" s="21">
        <v>3.2222960668286929</v>
      </c>
      <c r="H58" s="21">
        <v>3.500559682915271</v>
      </c>
      <c r="I58" s="21">
        <v>0</v>
      </c>
      <c r="J58" s="21">
        <v>2.2829215465271018</v>
      </c>
      <c r="K58" s="21">
        <v>2.7949321693694045</v>
      </c>
      <c r="L58" s="21">
        <v>1.0986939061180985</v>
      </c>
      <c r="M58" s="21">
        <v>0</v>
      </c>
      <c r="N58" s="21">
        <v>2.1594920087041976</v>
      </c>
      <c r="O58" s="21">
        <v>2.3666948345638374</v>
      </c>
      <c r="P58" s="21">
        <v>1.9069626365077497</v>
      </c>
      <c r="Q58" s="21">
        <v>7.629759987122549</v>
      </c>
      <c r="R58" s="21">
        <v>7.3784633986175123</v>
      </c>
      <c r="S58" s="21">
        <v>6.4196515902181472</v>
      </c>
      <c r="T58" s="21">
        <v>4.6119246463260675</v>
      </c>
      <c r="U58" s="21">
        <v>17.122875649683149</v>
      </c>
      <c r="V58" s="21">
        <v>1.6747732737480117</v>
      </c>
      <c r="W58" s="21">
        <v>1.9460778733105608</v>
      </c>
      <c r="X58" s="21">
        <v>6.3132022083118509</v>
      </c>
      <c r="Y58" s="41">
        <f t="shared" si="4"/>
        <v>0</v>
      </c>
      <c r="Z58" s="41">
        <f t="shared" si="5"/>
        <v>3.640262277037436</v>
      </c>
      <c r="AA58" s="41">
        <f t="shared" si="6"/>
        <v>17.122875649683149</v>
      </c>
    </row>
    <row r="59" spans="1:27">
      <c r="A59" s="19" t="s">
        <v>362</v>
      </c>
      <c r="B59" s="21">
        <v>386.26798158184738</v>
      </c>
      <c r="C59" s="21">
        <v>337.70987875362613</v>
      </c>
      <c r="D59" s="21">
        <v>363.61155936253567</v>
      </c>
      <c r="E59" s="21">
        <v>373.78833119749487</v>
      </c>
      <c r="F59" s="21">
        <v>414.94970771197524</v>
      </c>
      <c r="G59" s="21">
        <v>308.16687688823293</v>
      </c>
      <c r="H59" s="21">
        <v>421.95562150207911</v>
      </c>
      <c r="I59" s="21">
        <v>420.53026630184212</v>
      </c>
      <c r="J59" s="21">
        <v>409.90905427739949</v>
      </c>
      <c r="K59" s="21">
        <v>391.12091663533465</v>
      </c>
      <c r="L59" s="21">
        <v>393.40567212906518</v>
      </c>
      <c r="M59" s="21">
        <v>435.85191991122218</v>
      </c>
      <c r="N59" s="21">
        <v>405.96936738260155</v>
      </c>
      <c r="O59" s="21">
        <v>383.49597019215776</v>
      </c>
      <c r="P59" s="21">
        <v>396.63976719269959</v>
      </c>
      <c r="Q59" s="21">
        <v>176.83018055514003</v>
      </c>
      <c r="R59" s="21">
        <v>296.95125790316882</v>
      </c>
      <c r="S59" s="21">
        <v>308.86705668984911</v>
      </c>
      <c r="T59" s="21">
        <v>322.4472669519829</v>
      </c>
      <c r="U59" s="21">
        <v>290.35411554071658</v>
      </c>
      <c r="V59" s="21">
        <v>304.79059074209806</v>
      </c>
      <c r="W59" s="21">
        <v>369.84255162573896</v>
      </c>
      <c r="X59" s="21">
        <v>217.55662795768129</v>
      </c>
      <c r="Y59" s="41">
        <f t="shared" si="4"/>
        <v>176.83018055514003</v>
      </c>
      <c r="Z59" s="41">
        <f t="shared" si="5"/>
        <v>353.52228430376044</v>
      </c>
      <c r="AA59" s="41">
        <f t="shared" si="6"/>
        <v>435.85191991122218</v>
      </c>
    </row>
    <row r="60" spans="1:27">
      <c r="A60" s="19" t="s">
        <v>735</v>
      </c>
      <c r="B60" s="21">
        <v>72.38257400554653</v>
      </c>
      <c r="C60" s="21">
        <v>104.08115471091364</v>
      </c>
      <c r="D60" s="21">
        <v>74.993271494278261</v>
      </c>
      <c r="E60" s="21">
        <v>103.14312838122061</v>
      </c>
      <c r="F60" s="21">
        <v>114.69605815641474</v>
      </c>
      <c r="G60" s="21">
        <v>95.855516933707221</v>
      </c>
      <c r="H60" s="21">
        <v>122.94325546342019</v>
      </c>
      <c r="I60" s="21">
        <v>105.67710083888194</v>
      </c>
      <c r="J60" s="21">
        <v>134.98314804358375</v>
      </c>
      <c r="K60" s="21">
        <v>145.24841984198218</v>
      </c>
      <c r="L60" s="21">
        <v>92.185954041104821</v>
      </c>
      <c r="M60" s="21">
        <v>82.235055737088757</v>
      </c>
      <c r="N60" s="21">
        <v>99.01993800118899</v>
      </c>
      <c r="O60" s="21">
        <v>123.52797521387981</v>
      </c>
      <c r="P60" s="21">
        <v>111.56168081476294</v>
      </c>
      <c r="Q60" s="21">
        <v>121.68826154432374</v>
      </c>
      <c r="R60" s="21">
        <v>615.93623484927446</v>
      </c>
      <c r="S60" s="21">
        <v>647.78546672425716</v>
      </c>
      <c r="T60" s="21">
        <v>591.43428005016585</v>
      </c>
      <c r="U60" s="21">
        <v>457.64154048479884</v>
      </c>
      <c r="V60" s="21">
        <v>95.326375013082981</v>
      </c>
      <c r="W60" s="21">
        <v>92.512292191171142</v>
      </c>
      <c r="X60" s="21">
        <v>123.38364315556213</v>
      </c>
      <c r="Y60" s="41">
        <f t="shared" si="4"/>
        <v>72.38257400554653</v>
      </c>
      <c r="Z60" s="41">
        <f t="shared" si="5"/>
        <v>188.18444894307007</v>
      </c>
      <c r="AA60" s="41">
        <f t="shared" si="6"/>
        <v>647.78546672425716</v>
      </c>
    </row>
    <row r="61" spans="1:27">
      <c r="A61" s="19" t="s">
        <v>736</v>
      </c>
      <c r="B61" s="21">
        <v>7.7178335331211469</v>
      </c>
      <c r="C61" s="21">
        <v>8.3444162766337495</v>
      </c>
      <c r="D61" s="21">
        <v>9.5670810214151363</v>
      </c>
      <c r="E61" s="21">
        <v>5.913548401286258</v>
      </c>
      <c r="F61" s="21">
        <v>7.7269388202684661</v>
      </c>
      <c r="G61" s="21">
        <v>7.373975197990509</v>
      </c>
      <c r="H61" s="21">
        <v>8.179904903086344</v>
      </c>
      <c r="I61" s="21">
        <v>12.890107858925084</v>
      </c>
      <c r="J61" s="21">
        <v>11.814725932372362</v>
      </c>
      <c r="K61" s="21">
        <v>11.167835706299169</v>
      </c>
      <c r="L61" s="21">
        <v>6.4729234466670471</v>
      </c>
      <c r="M61" s="21">
        <v>13.628564460391306</v>
      </c>
      <c r="N61" s="21">
        <v>9.1630079187432472</v>
      </c>
      <c r="O61" s="21">
        <v>10.4714098943916</v>
      </c>
      <c r="P61" s="21">
        <v>9.653922313293247</v>
      </c>
      <c r="Q61" s="21">
        <v>11.772841824293891</v>
      </c>
      <c r="R61" s="21">
        <v>8.9706710127778226</v>
      </c>
      <c r="S61" s="21">
        <v>8.6803464413714888</v>
      </c>
      <c r="T61" s="21">
        <v>10.585906276343477</v>
      </c>
      <c r="U61" s="21">
        <v>12.862834731732617</v>
      </c>
      <c r="V61" s="21">
        <v>8.8893679146199549</v>
      </c>
      <c r="W61" s="21">
        <v>13.52444101281967</v>
      </c>
      <c r="X61" s="21">
        <v>12.487126586515739</v>
      </c>
      <c r="Y61" s="41">
        <f t="shared" si="4"/>
        <v>5.913548401286258</v>
      </c>
      <c r="Z61" s="41">
        <f t="shared" si="5"/>
        <v>9.9069448471895356</v>
      </c>
      <c r="AA61" s="41">
        <f t="shared" si="6"/>
        <v>13.628564460391306</v>
      </c>
    </row>
    <row r="62" spans="1:27">
      <c r="A62" s="19" t="s">
        <v>737</v>
      </c>
      <c r="B62" s="21">
        <v>8.6165547670445175</v>
      </c>
      <c r="C62" s="21">
        <v>8.3104934148478549</v>
      </c>
      <c r="D62" s="21">
        <v>7.4782507988969797</v>
      </c>
      <c r="E62" s="21">
        <v>9.3695946071963156</v>
      </c>
      <c r="F62" s="21">
        <v>3.9357366674165881</v>
      </c>
      <c r="G62" s="21">
        <v>2.3968744915451392</v>
      </c>
      <c r="H62" s="21">
        <v>8.2796494420700917</v>
      </c>
      <c r="I62" s="21">
        <v>10.771332909158666</v>
      </c>
      <c r="J62" s="21">
        <v>12.532116746910289</v>
      </c>
      <c r="K62" s="21">
        <v>8.4241608596117281</v>
      </c>
      <c r="L62" s="21">
        <v>6.9586618151658861</v>
      </c>
      <c r="M62" s="21">
        <v>11.277726532819809</v>
      </c>
      <c r="N62" s="21">
        <v>3.5261869958446481</v>
      </c>
      <c r="O62" s="21">
        <v>10.256087917285631</v>
      </c>
      <c r="P62" s="21">
        <v>8.0309796508452589</v>
      </c>
      <c r="Q62" s="21">
        <v>6.6613096742900444</v>
      </c>
      <c r="R62" s="21">
        <v>8.5220955865097885</v>
      </c>
      <c r="S62" s="21">
        <v>8.1081185548554071</v>
      </c>
      <c r="T62" s="21">
        <v>7.0442846258457621</v>
      </c>
      <c r="U62" s="21">
        <v>7.9165729798680644</v>
      </c>
      <c r="V62" s="21"/>
      <c r="W62" s="21">
        <v>8.8721518994635158</v>
      </c>
      <c r="X62" s="21">
        <v>13.631130968858345</v>
      </c>
      <c r="Y62" s="41">
        <f t="shared" si="4"/>
        <v>2.3968744915451392</v>
      </c>
      <c r="Z62" s="41">
        <f t="shared" si="5"/>
        <v>8.223639632106833</v>
      </c>
      <c r="AA62" s="41">
        <f t="shared" si="6"/>
        <v>13.631130968858345</v>
      </c>
    </row>
    <row r="63" spans="1:27">
      <c r="A63" s="19" t="s">
        <v>738</v>
      </c>
      <c r="B63" s="21">
        <v>0</v>
      </c>
      <c r="C63" s="21">
        <v>0.11294411576094722</v>
      </c>
      <c r="D63" s="21">
        <v>4.8563189424308685E-2</v>
      </c>
      <c r="E63" s="21">
        <v>0</v>
      </c>
      <c r="F63" s="21">
        <v>0</v>
      </c>
      <c r="G63" s="21">
        <v>0</v>
      </c>
      <c r="H63" s="21">
        <v>0</v>
      </c>
      <c r="I63" s="21">
        <v>3.915656402822501E-2</v>
      </c>
      <c r="J63" s="21">
        <v>1.2774467954000168E-2</v>
      </c>
      <c r="K63" s="21">
        <v>0</v>
      </c>
      <c r="L63" s="21">
        <v>0</v>
      </c>
      <c r="M63" s="21">
        <v>0.12425973054567968</v>
      </c>
      <c r="N63" s="21">
        <v>0.21059180145024184</v>
      </c>
      <c r="O63" s="21">
        <v>0</v>
      </c>
      <c r="P63" s="21">
        <v>2.7746145561281719E-2</v>
      </c>
      <c r="Q63" s="21">
        <v>0</v>
      </c>
      <c r="R63" s="21">
        <v>4.8307337527067999E-2</v>
      </c>
      <c r="S63" s="21">
        <v>2.6242464578567756E-2</v>
      </c>
      <c r="T63" s="21">
        <v>0.27301535860074255</v>
      </c>
      <c r="U63" s="21">
        <v>5.4210578383406455E-2</v>
      </c>
      <c r="V63" s="21">
        <v>2.9920286829585516E-2</v>
      </c>
      <c r="W63" s="21">
        <v>4.6989459153661206E-2</v>
      </c>
      <c r="X63" s="21">
        <v>0</v>
      </c>
      <c r="Y63" s="41">
        <f t="shared" si="4"/>
        <v>0</v>
      </c>
      <c r="Z63" s="41">
        <f t="shared" si="5"/>
        <v>4.5857456512944171E-2</v>
      </c>
      <c r="AA63" s="41">
        <f t="shared" si="6"/>
        <v>0.27301535860074255</v>
      </c>
    </row>
    <row r="64" spans="1:27">
      <c r="A64" s="19" t="s">
        <v>739</v>
      </c>
      <c r="B64" s="21">
        <v>21674.361501465824</v>
      </c>
      <c r="C64" s="21">
        <v>24861.336721918255</v>
      </c>
      <c r="D64" s="21">
        <v>21485.451328755797</v>
      </c>
      <c r="E64" s="21">
        <v>23365.502005162685</v>
      </c>
      <c r="F64" s="21">
        <v>22845.931832671322</v>
      </c>
      <c r="G64" s="21">
        <v>23273.942190470414</v>
      </c>
      <c r="H64" s="21">
        <v>23448.538629702925</v>
      </c>
      <c r="I64" s="21">
        <v>25193.636027821143</v>
      </c>
      <c r="J64" s="21">
        <v>23662.326695970914</v>
      </c>
      <c r="K64" s="21">
        <v>25635.428690891218</v>
      </c>
      <c r="L64" s="21">
        <v>23733.34566236096</v>
      </c>
      <c r="M64" s="21">
        <v>24467.479688332151</v>
      </c>
      <c r="N64" s="21">
        <v>24306.507955058278</v>
      </c>
      <c r="O64" s="21">
        <v>26210.051088985376</v>
      </c>
      <c r="P64" s="21">
        <v>24481.234274677419</v>
      </c>
      <c r="Q64" s="21">
        <v>7971.2653461087384</v>
      </c>
      <c r="R64" s="21">
        <v>4209.2070717205352</v>
      </c>
      <c r="S64" s="21">
        <v>4376.9168546391847</v>
      </c>
      <c r="T64" s="21">
        <v>4179.9415330413385</v>
      </c>
      <c r="U64" s="21">
        <v>5262.4857300724962</v>
      </c>
      <c r="V64" s="21">
        <v>15812.637587729389</v>
      </c>
      <c r="W64" s="21">
        <v>15893.322489775839</v>
      </c>
      <c r="X64" s="21">
        <v>19069.603326016895</v>
      </c>
      <c r="Y64" s="41">
        <f t="shared" si="4"/>
        <v>4179.9415330413385</v>
      </c>
      <c r="Z64" s="41">
        <f t="shared" si="5"/>
        <v>18931.324097102137</v>
      </c>
      <c r="AA64" s="41">
        <f t="shared" si="6"/>
        <v>26210.051088985376</v>
      </c>
    </row>
    <row r="65" spans="1:27">
      <c r="A65" s="19" t="s">
        <v>363</v>
      </c>
      <c r="B65" s="21">
        <v>374.57245711221469</v>
      </c>
      <c r="C65" s="21">
        <v>351.38253330885772</v>
      </c>
      <c r="D65" s="21">
        <v>434.09180331327553</v>
      </c>
      <c r="E65" s="21">
        <v>433.62882538640201</v>
      </c>
      <c r="F65" s="21">
        <v>384.55157277439474</v>
      </c>
      <c r="G65" s="21">
        <v>973.39197032756101</v>
      </c>
      <c r="H65" s="21">
        <v>448.89968228389824</v>
      </c>
      <c r="I65" s="21">
        <v>460.94098425361403</v>
      </c>
      <c r="J65" s="21">
        <v>449.52842489769591</v>
      </c>
      <c r="K65" s="21">
        <v>420.86763348483265</v>
      </c>
      <c r="L65" s="21">
        <v>422.75844774417573</v>
      </c>
      <c r="M65" s="21">
        <v>566.85489977591476</v>
      </c>
      <c r="N65" s="21">
        <v>380.03003921289002</v>
      </c>
      <c r="O65" s="21">
        <v>362.19814550198492</v>
      </c>
      <c r="P65" s="21">
        <v>394.6800647094222</v>
      </c>
      <c r="Q65" s="21">
        <v>333.16948443107231</v>
      </c>
      <c r="R65" s="21">
        <v>279.67243062927406</v>
      </c>
      <c r="S65" s="21">
        <v>273.60110950034709</v>
      </c>
      <c r="T65" s="21">
        <v>301.52548933300824</v>
      </c>
      <c r="U65" s="21">
        <v>333.55253990918328</v>
      </c>
      <c r="V65" s="21">
        <v>696.06322641339887</v>
      </c>
      <c r="W65" s="21">
        <v>741.91904983701818</v>
      </c>
      <c r="X65" s="21">
        <v>834.21955882356485</v>
      </c>
      <c r="Y65" s="41">
        <f t="shared" si="4"/>
        <v>273.60110950034709</v>
      </c>
      <c r="Z65" s="41">
        <f t="shared" si="5"/>
        <v>463.13479882452179</v>
      </c>
      <c r="AA65" s="41">
        <f t="shared" si="6"/>
        <v>973.39197032756101</v>
      </c>
    </row>
    <row r="66" spans="1:27">
      <c r="A66" s="19" t="s">
        <v>504</v>
      </c>
      <c r="B66" s="21">
        <v>2.0409643924878245E-2</v>
      </c>
      <c r="C66" s="21">
        <v>4.7613882601273444E-2</v>
      </c>
      <c r="D66" s="21">
        <v>2.353612840011814E-2</v>
      </c>
      <c r="E66" s="21">
        <v>0</v>
      </c>
      <c r="F66" s="21">
        <v>0</v>
      </c>
      <c r="G66" s="21">
        <v>0</v>
      </c>
      <c r="H66" s="21">
        <v>0</v>
      </c>
      <c r="I66" s="21">
        <v>0</v>
      </c>
      <c r="J66" s="21">
        <v>1.8721628451899286E-2</v>
      </c>
      <c r="K66" s="21">
        <v>0</v>
      </c>
      <c r="L66" s="21">
        <v>2.0699994472851736E-2</v>
      </c>
      <c r="M66" s="21">
        <v>0</v>
      </c>
      <c r="N66" s="21">
        <v>0</v>
      </c>
      <c r="O66" s="21">
        <v>0</v>
      </c>
      <c r="P66" s="21">
        <v>4.3836108070387091E-2</v>
      </c>
      <c r="Q66" s="21">
        <v>19.094794234319028</v>
      </c>
      <c r="R66" s="21">
        <v>14.021495718278899</v>
      </c>
      <c r="S66" s="21">
        <v>13.245244109357342</v>
      </c>
      <c r="T66" s="21">
        <v>14.737147349968508</v>
      </c>
      <c r="U66" s="21">
        <v>19.028559826138618</v>
      </c>
      <c r="V66" s="21">
        <v>0.12639784116265534</v>
      </c>
      <c r="W66" s="21">
        <v>0.52638972957336083</v>
      </c>
      <c r="X66" s="21">
        <v>0.40066801408543423</v>
      </c>
      <c r="Y66" s="41">
        <f t="shared" si="4"/>
        <v>0</v>
      </c>
      <c r="Z66" s="41">
        <f t="shared" si="5"/>
        <v>3.5371962699480552</v>
      </c>
      <c r="AA66" s="41">
        <f t="shared" si="6"/>
        <v>19.094794234319028</v>
      </c>
    </row>
    <row r="67" spans="1:27">
      <c r="A67" s="19" t="s">
        <v>364</v>
      </c>
      <c r="B67" s="21">
        <v>1.1957804799261</v>
      </c>
      <c r="C67" s="21">
        <v>5.9011959881142266E-2</v>
      </c>
      <c r="D67" s="21">
        <v>6.8012907702416928E-2</v>
      </c>
      <c r="E67" s="21">
        <v>3.8137256911967884E-2</v>
      </c>
      <c r="F67" s="21">
        <v>6.835210858227414E-2</v>
      </c>
      <c r="G67" s="21">
        <v>5.3592097007820839E-2</v>
      </c>
      <c r="H67" s="21">
        <v>0.25654096972757939</v>
      </c>
      <c r="I67" s="21">
        <v>0</v>
      </c>
      <c r="J67" s="21">
        <v>5.3592645360789289E-2</v>
      </c>
      <c r="K67" s="21">
        <v>3.8510334304898378E-2</v>
      </c>
      <c r="L67" s="21">
        <v>2.5368702458832344E-2</v>
      </c>
      <c r="M67" s="21">
        <v>8.7634509929003773E-3</v>
      </c>
      <c r="N67" s="21">
        <v>0.18612736355585191</v>
      </c>
      <c r="O67" s="21">
        <v>2.4965050664621121E-2</v>
      </c>
      <c r="P67" s="21">
        <v>0.13580440505655733</v>
      </c>
      <c r="Q67" s="21">
        <v>0.7136768560005623</v>
      </c>
      <c r="R67" s="21">
        <v>0.27777866551048108</v>
      </c>
      <c r="S67" s="21">
        <v>0.2694411140954725</v>
      </c>
      <c r="T67" s="21">
        <v>5.3556394733457653</v>
      </c>
      <c r="U67" s="21">
        <v>0.53871951204904311</v>
      </c>
      <c r="V67" s="21">
        <v>0.76088284618132629</v>
      </c>
      <c r="W67" s="21">
        <v>0.52386345128820933</v>
      </c>
      <c r="X67" s="21">
        <v>0.29613876712087817</v>
      </c>
      <c r="Y67" s="41">
        <f t="shared" si="4"/>
        <v>0</v>
      </c>
      <c r="Z67" s="41">
        <f t="shared" si="5"/>
        <v>0.47603045294458651</v>
      </c>
      <c r="AA67" s="41">
        <f t="shared" si="6"/>
        <v>5.3556394733457653</v>
      </c>
    </row>
    <row r="68" spans="1:27">
      <c r="A68" s="19" t="s">
        <v>365</v>
      </c>
      <c r="B68" s="21">
        <v>17.243750395254214</v>
      </c>
      <c r="C68" s="21">
        <v>12.483305850822331</v>
      </c>
      <c r="D68" s="21">
        <v>14.762380524245794</v>
      </c>
      <c r="E68" s="21">
        <v>19.499330493050689</v>
      </c>
      <c r="F68" s="21">
        <v>16.956665793420743</v>
      </c>
      <c r="G68" s="21">
        <v>10.067534434313943</v>
      </c>
      <c r="H68" s="21">
        <v>16.400573517193866</v>
      </c>
      <c r="I68" s="21">
        <v>6.1664754577951619</v>
      </c>
      <c r="J68" s="21">
        <v>14.768652463871565</v>
      </c>
      <c r="K68" s="21">
        <v>13.212848379615435</v>
      </c>
      <c r="L68" s="21">
        <v>14.776000767845249</v>
      </c>
      <c r="M68" s="21">
        <v>16.689080687677251</v>
      </c>
      <c r="N68" s="21">
        <v>14.162722740917173</v>
      </c>
      <c r="O68" s="21">
        <v>15.605238521018597</v>
      </c>
      <c r="P68" s="21">
        <v>12.487339319771259</v>
      </c>
      <c r="Q68" s="21">
        <v>32.494974979744562</v>
      </c>
      <c r="R68" s="21">
        <v>34.981358854352244</v>
      </c>
      <c r="S68" s="21">
        <v>33.194273379714666</v>
      </c>
      <c r="T68" s="21">
        <v>32.623069548308308</v>
      </c>
      <c r="U68" s="21">
        <v>33.584202848829236</v>
      </c>
      <c r="V68" s="21">
        <v>9.100637649352235</v>
      </c>
      <c r="W68" s="21">
        <v>22.705776459527574</v>
      </c>
      <c r="X68" s="21">
        <v>4.7997665259501998</v>
      </c>
      <c r="Y68" s="41">
        <f t="shared" si="4"/>
        <v>4.7997665259501998</v>
      </c>
      <c r="Z68" s="41">
        <f t="shared" si="5"/>
        <v>18.207215634460532</v>
      </c>
      <c r="AA68" s="41">
        <f t="shared" si="6"/>
        <v>34.981358854352244</v>
      </c>
    </row>
    <row r="69" spans="1:27">
      <c r="A69" s="19" t="s">
        <v>366</v>
      </c>
      <c r="B69" s="21">
        <v>452.07770221252605</v>
      </c>
      <c r="C69" s="21">
        <v>522.6723792813126</v>
      </c>
      <c r="D69" s="21">
        <v>497.55360114405397</v>
      </c>
      <c r="E69" s="21">
        <v>300.93159606033174</v>
      </c>
      <c r="F69" s="21">
        <v>465.64652662113946</v>
      </c>
      <c r="G69" s="21">
        <v>248.00393067013303</v>
      </c>
      <c r="H69" s="21">
        <v>548.48258557539248</v>
      </c>
      <c r="I69" s="21">
        <v>800.39198020719425</v>
      </c>
      <c r="J69" s="21">
        <v>718.17006466303849</v>
      </c>
      <c r="K69" s="21">
        <v>766.24024624275501</v>
      </c>
      <c r="L69" s="21">
        <v>388.07325678557004</v>
      </c>
      <c r="M69" s="21">
        <v>695.44883248359588</v>
      </c>
      <c r="N69" s="21">
        <v>512.02559834893975</v>
      </c>
      <c r="O69" s="21">
        <v>588.12625415420018</v>
      </c>
      <c r="P69" s="21">
        <v>576.87030296225385</v>
      </c>
      <c r="Q69" s="21">
        <v>1492.0586129070191</v>
      </c>
      <c r="R69" s="21">
        <v>930.26830606886335</v>
      </c>
      <c r="S69" s="21">
        <v>905.50121075726793</v>
      </c>
      <c r="T69" s="21">
        <v>971.60082337558777</v>
      </c>
      <c r="U69" s="21">
        <v>1413.482139609868</v>
      </c>
      <c r="V69" s="21">
        <v>401.80987084471906</v>
      </c>
      <c r="W69" s="21">
        <v>1091.8831012391834</v>
      </c>
      <c r="X69" s="21">
        <v>432.4307592888664</v>
      </c>
      <c r="Y69" s="41">
        <f t="shared" si="4"/>
        <v>248.00393067013303</v>
      </c>
      <c r="Z69" s="41">
        <f t="shared" si="5"/>
        <v>683.46737745668759</v>
      </c>
      <c r="AA69" s="41">
        <f t="shared" si="6"/>
        <v>1492.0586129070191</v>
      </c>
    </row>
    <row r="70" spans="1:27">
      <c r="A70" s="19" t="s">
        <v>367</v>
      </c>
      <c r="B70" s="21">
        <v>1313.5352359620315</v>
      </c>
      <c r="C70" s="21">
        <v>1554.2697248446057</v>
      </c>
      <c r="D70" s="21">
        <v>1588.5092337249034</v>
      </c>
      <c r="E70" s="21">
        <v>923.15514619145665</v>
      </c>
      <c r="F70" s="21">
        <v>1367.8552188569977</v>
      </c>
      <c r="G70" s="21">
        <v>935.64324983582367</v>
      </c>
      <c r="H70" s="21">
        <v>1537.0343414100951</v>
      </c>
      <c r="I70" s="21">
        <v>2250.9356356278818</v>
      </c>
      <c r="J70" s="21">
        <v>2055.1744230718941</v>
      </c>
      <c r="K70" s="21">
        <v>2131.6877661298831</v>
      </c>
      <c r="L70" s="21">
        <v>1135.6239866403128</v>
      </c>
      <c r="M70" s="21">
        <v>2218.5416279854912</v>
      </c>
      <c r="N70" s="21">
        <v>1495.9211900101714</v>
      </c>
      <c r="O70" s="21">
        <v>1747.91367566347</v>
      </c>
      <c r="P70" s="21">
        <v>1720.1595349867787</v>
      </c>
      <c r="Q70" s="21">
        <v>2382.3464594740299</v>
      </c>
      <c r="R70" s="21">
        <v>1891.3072937450927</v>
      </c>
      <c r="S70" s="21">
        <v>1830.302281328338</v>
      </c>
      <c r="T70" s="21">
        <v>1988.0273657414086</v>
      </c>
      <c r="U70" s="21">
        <v>2555.0715520946383</v>
      </c>
      <c r="V70" s="21">
        <v>1290.0642356177489</v>
      </c>
      <c r="W70" s="21">
        <v>2473.7842650361408</v>
      </c>
      <c r="X70" s="21">
        <v>1543.345785701385</v>
      </c>
      <c r="Y70" s="41">
        <f t="shared" si="4"/>
        <v>923.15514619145665</v>
      </c>
      <c r="Z70" s="41">
        <f t="shared" si="5"/>
        <v>1736.096053464373</v>
      </c>
      <c r="AA70" s="41">
        <f t="shared" si="6"/>
        <v>2555.0715520946383</v>
      </c>
    </row>
    <row r="71" spans="1:27">
      <c r="A71" s="19" t="s">
        <v>368</v>
      </c>
      <c r="B71" s="21">
        <v>193.89214691943161</v>
      </c>
      <c r="C71" s="21">
        <v>223.28741525963525</v>
      </c>
      <c r="D71" s="21">
        <v>249.4019581277168</v>
      </c>
      <c r="E71" s="21">
        <v>142.67983085550361</v>
      </c>
      <c r="F71" s="21">
        <v>198.81612772387646</v>
      </c>
      <c r="G71" s="21">
        <v>156.66145035103946</v>
      </c>
      <c r="H71" s="21">
        <v>221.66166773393095</v>
      </c>
      <c r="I71" s="21">
        <v>318.20782567668095</v>
      </c>
      <c r="J71" s="21">
        <v>297.03525517536104</v>
      </c>
      <c r="K71" s="21">
        <v>302.88312518902683</v>
      </c>
      <c r="L71" s="21">
        <v>166.32925717162831</v>
      </c>
      <c r="M71" s="21">
        <v>340.73022504308335</v>
      </c>
      <c r="N71" s="21">
        <v>219.58280731315469</v>
      </c>
      <c r="O71" s="21">
        <v>253.60572412282522</v>
      </c>
      <c r="P71" s="21">
        <v>254.38896507969045</v>
      </c>
      <c r="Q71" s="21">
        <v>274.02218323516058</v>
      </c>
      <c r="R71" s="21">
        <v>230.15803165472462</v>
      </c>
      <c r="S71" s="21">
        <v>220.24211186406288</v>
      </c>
      <c r="T71" s="21">
        <v>243.73624741386502</v>
      </c>
      <c r="U71" s="21">
        <v>287.58015865997857</v>
      </c>
      <c r="V71" s="21">
        <v>222.20665107792325</v>
      </c>
      <c r="W71" s="21">
        <v>323.50542976341052</v>
      </c>
      <c r="X71" s="21">
        <v>307.06870928819814</v>
      </c>
      <c r="Y71" s="41">
        <f t="shared" si="4"/>
        <v>142.67983085550361</v>
      </c>
      <c r="Z71" s="41">
        <f t="shared" si="5"/>
        <v>245.55144803043078</v>
      </c>
      <c r="AA71" s="41">
        <f t="shared" si="6"/>
        <v>340.73022504308335</v>
      </c>
    </row>
    <row r="72" spans="1:27">
      <c r="A72" s="19" t="s">
        <v>369</v>
      </c>
      <c r="B72" s="21">
        <v>939.4649994083386</v>
      </c>
      <c r="C72" s="21">
        <v>1105.9970741013499</v>
      </c>
      <c r="D72" s="21">
        <v>1289.519665637823</v>
      </c>
      <c r="E72" s="21">
        <v>728.02744503251677</v>
      </c>
      <c r="F72" s="21">
        <v>982.49059775831813</v>
      </c>
      <c r="G72" s="21">
        <v>864.83027047355267</v>
      </c>
      <c r="H72" s="21">
        <v>1132.4581687671966</v>
      </c>
      <c r="I72" s="21">
        <v>1518.7127276233657</v>
      </c>
      <c r="J72" s="21">
        <v>1447.5203551359045</v>
      </c>
      <c r="K72" s="21">
        <v>1428.7501707329386</v>
      </c>
      <c r="L72" s="21">
        <v>833.77227347637029</v>
      </c>
      <c r="M72" s="21">
        <v>1708.5427398171598</v>
      </c>
      <c r="N72" s="21">
        <v>1087.4614426580961</v>
      </c>
      <c r="O72" s="21">
        <v>1226.4113066579453</v>
      </c>
      <c r="P72" s="21">
        <v>1231.7432465848965</v>
      </c>
      <c r="Q72" s="21">
        <v>1189.5178090117709</v>
      </c>
      <c r="R72" s="21">
        <v>974.64936297448673</v>
      </c>
      <c r="S72" s="21">
        <v>963.19143605518468</v>
      </c>
      <c r="T72" s="21">
        <v>1055.4979794313369</v>
      </c>
      <c r="U72" s="21">
        <v>1192.1721169495438</v>
      </c>
      <c r="V72" s="21">
        <v>1303.5332424904661</v>
      </c>
      <c r="W72" s="21">
        <v>1528.2261670837611</v>
      </c>
      <c r="X72" s="21">
        <v>1958.8170855441826</v>
      </c>
      <c r="Y72" s="41">
        <f t="shared" si="4"/>
        <v>728.02744503251677</v>
      </c>
      <c r="Z72" s="41">
        <f t="shared" si="5"/>
        <v>1203.9698992785438</v>
      </c>
      <c r="AA72" s="41">
        <f t="shared" si="6"/>
        <v>1958.8170855441826</v>
      </c>
    </row>
    <row r="73" spans="1:27">
      <c r="A73" s="19" t="s">
        <v>370</v>
      </c>
      <c r="B73" s="21">
        <v>268.20924432213366</v>
      </c>
      <c r="C73" s="21">
        <v>296.6188435591813</v>
      </c>
      <c r="D73" s="21">
        <v>362.72431776081243</v>
      </c>
      <c r="E73" s="21">
        <v>236.48393380076132</v>
      </c>
      <c r="F73" s="21">
        <v>264.64937039760025</v>
      </c>
      <c r="G73" s="21">
        <v>323.38099014800559</v>
      </c>
      <c r="H73" s="21">
        <v>309.10776258382299</v>
      </c>
      <c r="I73" s="21">
        <v>381.0599124852979</v>
      </c>
      <c r="J73" s="21">
        <v>361.67623509422356</v>
      </c>
      <c r="K73" s="21">
        <v>355.11006801239967</v>
      </c>
      <c r="L73" s="21">
        <v>249.67579209554063</v>
      </c>
      <c r="M73" s="21">
        <v>468.17589581451273</v>
      </c>
      <c r="N73" s="21">
        <v>286.30479354833727</v>
      </c>
      <c r="O73" s="21">
        <v>321.89626522969803</v>
      </c>
      <c r="P73" s="21">
        <v>317.16674631538052</v>
      </c>
      <c r="Q73" s="21">
        <v>213.94963354717405</v>
      </c>
      <c r="R73" s="21">
        <v>172.76954625351999</v>
      </c>
      <c r="S73" s="21">
        <v>168.6724484920075</v>
      </c>
      <c r="T73" s="21">
        <v>184.25062484803132</v>
      </c>
      <c r="U73" s="21">
        <v>198.92551356311785</v>
      </c>
      <c r="V73" s="21">
        <v>383.56003796702583</v>
      </c>
      <c r="W73" s="21">
        <v>403.49514944893122</v>
      </c>
      <c r="X73" s="21">
        <v>608.2926279077526</v>
      </c>
      <c r="Y73" s="41">
        <f t="shared" si="4"/>
        <v>168.6724484920075</v>
      </c>
      <c r="Z73" s="41">
        <f t="shared" si="5"/>
        <v>310.26764144327257</v>
      </c>
      <c r="AA73" s="41">
        <f t="shared" si="6"/>
        <v>608.2926279077526</v>
      </c>
    </row>
    <row r="74" spans="1:27">
      <c r="A74" s="19" t="s">
        <v>371</v>
      </c>
      <c r="B74" s="21">
        <v>90.37714015047699</v>
      </c>
      <c r="C74" s="21">
        <v>99.068196673353526</v>
      </c>
      <c r="D74" s="21">
        <v>118.58345774609917</v>
      </c>
      <c r="E74" s="21">
        <v>90.628451347318929</v>
      </c>
      <c r="F74" s="21">
        <v>91.579167185157885</v>
      </c>
      <c r="G74" s="21">
        <v>127.5115573996621</v>
      </c>
      <c r="H74" s="21">
        <v>105.6342980371855</v>
      </c>
      <c r="I74" s="21">
        <v>124.00517122822117</v>
      </c>
      <c r="J74" s="21">
        <v>118.64217054943548</v>
      </c>
      <c r="K74" s="21">
        <v>117.23619045371473</v>
      </c>
      <c r="L74" s="21">
        <v>91.434479929787159</v>
      </c>
      <c r="M74" s="21">
        <v>156.30947446973664</v>
      </c>
      <c r="N74" s="21">
        <v>100.67454525874457</v>
      </c>
      <c r="O74" s="21">
        <v>106.20855585328422</v>
      </c>
      <c r="P74" s="21">
        <v>109.27174213660251</v>
      </c>
      <c r="Q74" s="21">
        <v>60.283276130166513</v>
      </c>
      <c r="R74" s="21">
        <v>49.210621144159028</v>
      </c>
      <c r="S74" s="21">
        <v>47.251793554982825</v>
      </c>
      <c r="T74" s="21">
        <v>54.020582286649187</v>
      </c>
      <c r="U74" s="21">
        <v>55.535447807226468</v>
      </c>
      <c r="V74" s="21">
        <v>123.66591643948698</v>
      </c>
      <c r="W74" s="21">
        <v>131.52211274212618</v>
      </c>
      <c r="X74" s="21">
        <v>190.65211432156076</v>
      </c>
      <c r="Y74" s="41">
        <f t="shared" si="4"/>
        <v>47.251793554982825</v>
      </c>
      <c r="Z74" s="41">
        <f t="shared" si="5"/>
        <v>102.57854186283213</v>
      </c>
      <c r="AA74" s="41">
        <f t="shared" si="6"/>
        <v>190.65211432156076</v>
      </c>
    </row>
    <row r="75" spans="1:27">
      <c r="A75" s="19" t="s">
        <v>372</v>
      </c>
      <c r="B75" s="21">
        <v>251.62479842615446</v>
      </c>
      <c r="C75" s="21">
        <v>255.69932588657315</v>
      </c>
      <c r="D75" s="21">
        <v>335.4781693968103</v>
      </c>
      <c r="E75" s="21">
        <v>268.24061632876612</v>
      </c>
      <c r="F75" s="21">
        <v>250.99728725850278</v>
      </c>
      <c r="G75" s="21">
        <v>401.76974522387832</v>
      </c>
      <c r="H75" s="21">
        <v>301.24635157395915</v>
      </c>
      <c r="I75" s="21">
        <v>337.89054299251359</v>
      </c>
      <c r="J75" s="21">
        <v>319.2503813305637</v>
      </c>
      <c r="K75" s="21">
        <v>312.94620275956254</v>
      </c>
      <c r="L75" s="21">
        <v>266.88448937096416</v>
      </c>
      <c r="M75" s="21">
        <v>414.38461877217253</v>
      </c>
      <c r="N75" s="21">
        <v>269.04102883617304</v>
      </c>
      <c r="O75" s="21">
        <v>282.53997424307499</v>
      </c>
      <c r="P75" s="21">
        <v>295.68302252268325</v>
      </c>
      <c r="Q75" s="21">
        <v>172.56438917907508</v>
      </c>
      <c r="R75" s="21">
        <v>139.97776483331361</v>
      </c>
      <c r="S75" s="21">
        <v>134.39391274437094</v>
      </c>
      <c r="T75" s="21">
        <v>150.55226252712214</v>
      </c>
      <c r="U75" s="21">
        <v>154.00486006786582</v>
      </c>
      <c r="V75" s="21">
        <v>369.46003302005101</v>
      </c>
      <c r="W75" s="21">
        <v>386.09701342952565</v>
      </c>
      <c r="X75" s="21">
        <v>543.87547916955486</v>
      </c>
      <c r="Y75" s="41">
        <f t="shared" si="4"/>
        <v>134.39391274437094</v>
      </c>
      <c r="Z75" s="41">
        <f t="shared" si="5"/>
        <v>287.59140303883612</v>
      </c>
      <c r="AA75" s="41">
        <f t="shared" si="6"/>
        <v>543.87547916955486</v>
      </c>
    </row>
    <row r="76" spans="1:27">
      <c r="A76" s="19" t="s">
        <v>373</v>
      </c>
      <c r="B76" s="21">
        <v>30.354452932597852</v>
      </c>
      <c r="C76" s="21">
        <v>29.848470346608408</v>
      </c>
      <c r="D76" s="21">
        <v>38.698697452425698</v>
      </c>
      <c r="E76" s="21">
        <v>33.713734340366337</v>
      </c>
      <c r="F76" s="21">
        <v>30.328927148070449</v>
      </c>
      <c r="G76" s="21">
        <v>60.148422139188163</v>
      </c>
      <c r="H76" s="21">
        <v>35.910601876322403</v>
      </c>
      <c r="I76" s="21">
        <v>38.396354056720959</v>
      </c>
      <c r="J76" s="21">
        <v>35.969725430265463</v>
      </c>
      <c r="K76" s="21">
        <v>35.571764958052974</v>
      </c>
      <c r="L76" s="21">
        <v>33.185252081019556</v>
      </c>
      <c r="M76" s="21">
        <v>47.611061340436656</v>
      </c>
      <c r="N76" s="21">
        <v>31.459868477012471</v>
      </c>
      <c r="O76" s="21">
        <v>31.895258787275321</v>
      </c>
      <c r="P76" s="21">
        <v>33.493987622039285</v>
      </c>
      <c r="Q76" s="21">
        <v>19.357641966507213</v>
      </c>
      <c r="R76" s="21">
        <v>15.248262995080019</v>
      </c>
      <c r="S76" s="21">
        <v>14.694305870509337</v>
      </c>
      <c r="T76" s="21">
        <v>17.164600977900093</v>
      </c>
      <c r="U76" s="21">
        <v>17.484713512331506</v>
      </c>
      <c r="V76" s="21">
        <v>42.915032047976219</v>
      </c>
      <c r="W76" s="21">
        <v>46.819984168611143</v>
      </c>
      <c r="X76" s="21">
        <v>61.825802233992164</v>
      </c>
      <c r="Y76" s="41">
        <f t="shared" si="4"/>
        <v>14.694305870509337</v>
      </c>
      <c r="Z76" s="41">
        <f t="shared" si="5"/>
        <v>34.004214033100425</v>
      </c>
      <c r="AA76" s="41">
        <f t="shared" si="6"/>
        <v>61.825802233992164</v>
      </c>
    </row>
    <row r="77" spans="1:27">
      <c r="A77" s="19" t="s">
        <v>374</v>
      </c>
      <c r="B77" s="21">
        <v>130.21728893860444</v>
      </c>
      <c r="C77" s="21">
        <v>123.13788419962945</v>
      </c>
      <c r="D77" s="21">
        <v>159.30800606438012</v>
      </c>
      <c r="E77" s="21">
        <v>147.61228253736951</v>
      </c>
      <c r="F77" s="21">
        <v>131.62447632156685</v>
      </c>
      <c r="G77" s="21">
        <v>300.33492076635588</v>
      </c>
      <c r="H77" s="21">
        <v>153.2384144995396</v>
      </c>
      <c r="I77" s="21">
        <v>165.07323650072038</v>
      </c>
      <c r="J77" s="21">
        <v>159.07485462885975</v>
      </c>
      <c r="K77" s="21">
        <v>150.26172906558475</v>
      </c>
      <c r="L77" s="21">
        <v>144.1704090133928</v>
      </c>
      <c r="M77" s="21">
        <v>204.06740845466712</v>
      </c>
      <c r="N77" s="21">
        <v>133.769834512633</v>
      </c>
      <c r="O77" s="21">
        <v>132.35277545049712</v>
      </c>
      <c r="P77" s="21">
        <v>139.64815884787578</v>
      </c>
      <c r="Q77" s="21">
        <v>88.225598334837841</v>
      </c>
      <c r="R77" s="21">
        <v>71.461208099840718</v>
      </c>
      <c r="S77" s="21">
        <v>67.464724782277074</v>
      </c>
      <c r="T77" s="21">
        <v>77.055019580891937</v>
      </c>
      <c r="U77" s="21">
        <v>84.084185103358578</v>
      </c>
      <c r="V77" s="21">
        <v>196.79828955196075</v>
      </c>
      <c r="W77" s="21">
        <v>215.86969134283783</v>
      </c>
      <c r="X77" s="21">
        <v>261.83399993473017</v>
      </c>
      <c r="Y77" s="41">
        <f t="shared" si="4"/>
        <v>67.464724782277074</v>
      </c>
      <c r="Z77" s="41">
        <f t="shared" si="5"/>
        <v>149.42106071880053</v>
      </c>
      <c r="AA77" s="41">
        <f t="shared" si="6"/>
        <v>300.33492076635588</v>
      </c>
    </row>
    <row r="78" spans="1:27">
      <c r="A78" s="19" t="s">
        <v>375</v>
      </c>
      <c r="B78" s="21">
        <v>18.056643445738679</v>
      </c>
      <c r="C78" s="21">
        <v>16.195818796081848</v>
      </c>
      <c r="D78" s="21">
        <v>20.467943633508664</v>
      </c>
      <c r="E78" s="21">
        <v>21.360147612711071</v>
      </c>
      <c r="F78" s="21">
        <v>18.376524727299753</v>
      </c>
      <c r="G78" s="21">
        <v>44.210121625996479</v>
      </c>
      <c r="H78" s="21">
        <v>22.102909193120372</v>
      </c>
      <c r="I78" s="21">
        <v>21.572467096441738</v>
      </c>
      <c r="J78" s="21">
        <v>21.187532728709137</v>
      </c>
      <c r="K78" s="21">
        <v>19.793657897566522</v>
      </c>
      <c r="L78" s="21">
        <v>20.730567251839801</v>
      </c>
      <c r="M78" s="21">
        <v>26.913082088793061</v>
      </c>
      <c r="N78" s="21">
        <v>18.424531707407361</v>
      </c>
      <c r="O78" s="21">
        <v>18.021224336570814</v>
      </c>
      <c r="P78" s="21">
        <v>18.717099188641207</v>
      </c>
      <c r="Q78" s="21">
        <v>12.799750592869257</v>
      </c>
      <c r="R78" s="21">
        <v>11.309377310037563</v>
      </c>
      <c r="S78" s="21">
        <v>10.409533930722292</v>
      </c>
      <c r="T78" s="21">
        <v>12.0909957479815</v>
      </c>
      <c r="U78" s="21">
        <v>13.27854304654563</v>
      </c>
      <c r="V78" s="21">
        <v>28.278180321145307</v>
      </c>
      <c r="W78" s="21">
        <v>31.557911649842211</v>
      </c>
      <c r="X78" s="21">
        <v>37.527469079344108</v>
      </c>
      <c r="Y78" s="41">
        <f t="shared" si="4"/>
        <v>10.409533930722292</v>
      </c>
      <c r="Z78" s="41">
        <f t="shared" si="5"/>
        <v>21.016610130822365</v>
      </c>
      <c r="AA78" s="41">
        <f t="shared" si="6"/>
        <v>44.210121625996479</v>
      </c>
    </row>
    <row r="79" spans="1:27">
      <c r="A79" s="19" t="s">
        <v>376</v>
      </c>
      <c r="B79" s="21">
        <v>28.633636730358393</v>
      </c>
      <c r="C79" s="21">
        <v>27.257979936042435</v>
      </c>
      <c r="D79" s="21">
        <v>34.744325022527548</v>
      </c>
      <c r="E79" s="21">
        <v>35.504800399231073</v>
      </c>
      <c r="F79" s="21">
        <v>30.988371046317525</v>
      </c>
      <c r="G79" s="21">
        <v>72.142493653233117</v>
      </c>
      <c r="H79" s="21">
        <v>35.335603450891554</v>
      </c>
      <c r="I79" s="21">
        <v>38.021847727424948</v>
      </c>
      <c r="J79" s="21">
        <v>37.207682292070345</v>
      </c>
      <c r="K79" s="21">
        <v>34.266701989349464</v>
      </c>
      <c r="L79" s="21">
        <v>33.955777100029493</v>
      </c>
      <c r="M79" s="21">
        <v>44.593206139754763</v>
      </c>
      <c r="N79" s="21">
        <v>31.728760476704583</v>
      </c>
      <c r="O79" s="21">
        <v>30.746108743359759</v>
      </c>
      <c r="P79" s="21">
        <v>32.039778362971646</v>
      </c>
      <c r="Q79" s="21">
        <v>26.456217668755329</v>
      </c>
      <c r="R79" s="21">
        <v>23.043036772219214</v>
      </c>
      <c r="S79" s="21">
        <v>21.662500415878448</v>
      </c>
      <c r="T79" s="21">
        <v>24.281526322812528</v>
      </c>
      <c r="U79" s="21">
        <v>27.616894123600204</v>
      </c>
      <c r="V79" s="21">
        <v>52.500105324417618</v>
      </c>
      <c r="W79" s="21">
        <v>58.732526580743375</v>
      </c>
      <c r="X79" s="21">
        <v>64.244997048629145</v>
      </c>
      <c r="Y79" s="41">
        <f t="shared" si="4"/>
        <v>21.662500415878448</v>
      </c>
      <c r="Z79" s="41">
        <f t="shared" si="5"/>
        <v>36.769777275100978</v>
      </c>
      <c r="AA79" s="41">
        <f t="shared" si="6"/>
        <v>72.142493653233117</v>
      </c>
    </row>
    <row r="80" spans="1:27">
      <c r="A80" s="19" t="s">
        <v>377</v>
      </c>
      <c r="B80" s="21">
        <v>2.4765126551636483</v>
      </c>
      <c r="C80" s="21">
        <v>2.3665552761324351</v>
      </c>
      <c r="D80" s="21">
        <v>2.6433602094945194</v>
      </c>
      <c r="E80" s="21">
        <v>3.1362880324641056</v>
      </c>
      <c r="F80" s="21">
        <v>2.730749292002753</v>
      </c>
      <c r="G80" s="21">
        <v>5.5959864073158574</v>
      </c>
      <c r="H80" s="21">
        <v>2.9680242073860841</v>
      </c>
      <c r="I80" s="21">
        <v>3.2087915404453757</v>
      </c>
      <c r="J80" s="21">
        <v>3.0887640311675084</v>
      </c>
      <c r="K80" s="21">
        <v>2.8683489295197493</v>
      </c>
      <c r="L80" s="21">
        <v>2.9826320879064734</v>
      </c>
      <c r="M80" s="21">
        <v>3.6203629853847277</v>
      </c>
      <c r="N80" s="21">
        <v>2.8420937806236903</v>
      </c>
      <c r="O80" s="21">
        <v>2.5460111224923128</v>
      </c>
      <c r="P80" s="21">
        <v>2.3086537967224872</v>
      </c>
      <c r="Q80" s="21">
        <v>2.6973222628416442</v>
      </c>
      <c r="R80" s="21">
        <v>2.2429742209784109</v>
      </c>
      <c r="S80" s="21">
        <v>2.3038635549733741</v>
      </c>
      <c r="T80" s="21">
        <v>2.4521536618823085</v>
      </c>
      <c r="U80" s="21">
        <v>2.7813534014374066</v>
      </c>
      <c r="V80" s="21">
        <v>5.0117400061991875</v>
      </c>
      <c r="W80" s="21">
        <v>5.2124855577340092</v>
      </c>
      <c r="X80" s="21">
        <v>5.8593350804933584</v>
      </c>
      <c r="Y80" s="41">
        <f t="shared" si="4"/>
        <v>2.2429742209784109</v>
      </c>
      <c r="Z80" s="41">
        <f t="shared" si="5"/>
        <v>3.2149722652504966</v>
      </c>
      <c r="AA80" s="41">
        <f t="shared" si="6"/>
        <v>5.8593350804933584</v>
      </c>
    </row>
    <row r="81" spans="1:27">
      <c r="A81" s="19" t="s">
        <v>378</v>
      </c>
      <c r="B81" s="21">
        <v>10.109033718003372</v>
      </c>
      <c r="C81" s="21">
        <v>9.0536872376956925</v>
      </c>
      <c r="D81" s="21">
        <v>11.319756948325853</v>
      </c>
      <c r="E81" s="21">
        <v>11.913224428515466</v>
      </c>
      <c r="F81" s="21">
        <v>8.9977845583921816</v>
      </c>
      <c r="G81" s="21">
        <v>22.587015961908786</v>
      </c>
      <c r="H81" s="21">
        <v>13.491567957853661</v>
      </c>
      <c r="I81" s="21">
        <v>12.488412827910079</v>
      </c>
      <c r="J81" s="21">
        <v>11.57142610901443</v>
      </c>
      <c r="K81" s="21">
        <v>11.4773300494028</v>
      </c>
      <c r="L81" s="21">
        <v>12.60035720988153</v>
      </c>
      <c r="M81" s="21">
        <v>13.932749730640506</v>
      </c>
      <c r="N81" s="21">
        <v>9.9987422976460802</v>
      </c>
      <c r="O81" s="21">
        <v>9.0599287644680295</v>
      </c>
      <c r="P81" s="21">
        <v>10.378085441968466</v>
      </c>
      <c r="Q81" s="21">
        <v>12.365833296040616</v>
      </c>
      <c r="R81" s="21">
        <v>11.384089142375039</v>
      </c>
      <c r="S81" s="21">
        <v>10.595232607562743</v>
      </c>
      <c r="T81" s="21">
        <v>11.650040224262352</v>
      </c>
      <c r="U81" s="21">
        <v>13.290249910261492</v>
      </c>
      <c r="V81" s="21">
        <v>20.530205036355476</v>
      </c>
      <c r="W81" s="21">
        <v>20.876708013326709</v>
      </c>
      <c r="X81" s="21">
        <v>23.5707281843167</v>
      </c>
      <c r="Y81" s="41">
        <f t="shared" si="4"/>
        <v>8.9977845583921816</v>
      </c>
      <c r="Z81" s="41">
        <f t="shared" si="5"/>
        <v>13.184443028527305</v>
      </c>
      <c r="AA81" s="41">
        <f t="shared" si="6"/>
        <v>23.5707281843167</v>
      </c>
    </row>
    <row r="82" spans="1:27">
      <c r="A82" s="19" t="s">
        <v>379</v>
      </c>
      <c r="B82" s="21">
        <v>0.97348882366083078</v>
      </c>
      <c r="C82" s="21">
        <v>0.86608069982187019</v>
      </c>
      <c r="D82" s="21">
        <v>0.81787357265213156</v>
      </c>
      <c r="E82" s="21">
        <v>1.2449922565816247</v>
      </c>
      <c r="F82" s="21">
        <v>1.0192511327610316</v>
      </c>
      <c r="G82" s="21">
        <v>1.8010728224455603</v>
      </c>
      <c r="H82" s="21">
        <v>1.1289714329178517</v>
      </c>
      <c r="I82" s="21">
        <v>1.1759654690253412</v>
      </c>
      <c r="J82" s="21">
        <v>1.0639923223590524</v>
      </c>
      <c r="K82" s="21">
        <v>1.0751886202616676</v>
      </c>
      <c r="L82" s="21">
        <v>1.0666688001537508</v>
      </c>
      <c r="M82" s="21">
        <v>1.2887184099288933</v>
      </c>
      <c r="N82" s="21">
        <v>1.0173220239644198</v>
      </c>
      <c r="O82" s="21">
        <v>0.92322200879525196</v>
      </c>
      <c r="P82" s="21">
        <v>0.8946083481304018</v>
      </c>
      <c r="Q82" s="21">
        <v>1.3504628578688167</v>
      </c>
      <c r="R82" s="21">
        <v>1.1898167702644424</v>
      </c>
      <c r="S82" s="21">
        <v>1.3411041745762025</v>
      </c>
      <c r="T82" s="21">
        <v>1.4737148892451599</v>
      </c>
      <c r="U82" s="21">
        <v>1.7740224386893719</v>
      </c>
      <c r="V82" s="21">
        <v>1.9545153872831864</v>
      </c>
      <c r="W82" s="21">
        <v>1.959778789671901</v>
      </c>
      <c r="X82" s="21">
        <v>1.9814728495820413</v>
      </c>
      <c r="Y82" s="41">
        <f t="shared" si="4"/>
        <v>0.81787357265213156</v>
      </c>
      <c r="Z82" s="41">
        <f t="shared" si="5"/>
        <v>1.2774915174191652</v>
      </c>
      <c r="AA82" s="41">
        <f t="shared" si="6"/>
        <v>1.9814728495820413</v>
      </c>
    </row>
    <row r="83" spans="1:27">
      <c r="A83" s="19" t="s">
        <v>380</v>
      </c>
      <c r="B83" s="21">
        <v>4.3313449456508654E-2</v>
      </c>
      <c r="C83" s="21">
        <v>0</v>
      </c>
      <c r="D83" s="21">
        <v>1.0007373231565897E-2</v>
      </c>
      <c r="E83" s="21">
        <v>0</v>
      </c>
      <c r="F83" s="21">
        <v>4.4175695114221526E-3</v>
      </c>
      <c r="G83" s="21">
        <v>1.6647234937967655E-2</v>
      </c>
      <c r="H83" s="21">
        <v>0</v>
      </c>
      <c r="I83" s="21">
        <v>0</v>
      </c>
      <c r="J83" s="21">
        <v>0</v>
      </c>
      <c r="K83" s="21">
        <v>0</v>
      </c>
      <c r="L83" s="21">
        <v>0</v>
      </c>
      <c r="M83" s="21">
        <v>0</v>
      </c>
      <c r="N83" s="21">
        <v>2.5351792689447154E-2</v>
      </c>
      <c r="O83" s="21">
        <v>0</v>
      </c>
      <c r="P83" s="21">
        <v>0</v>
      </c>
      <c r="Q83" s="21">
        <v>0</v>
      </c>
      <c r="R83" s="21">
        <v>0</v>
      </c>
      <c r="S83" s="21">
        <v>0</v>
      </c>
      <c r="T83" s="21">
        <v>8.8962041888980339E-3</v>
      </c>
      <c r="U83" s="21">
        <v>0</v>
      </c>
      <c r="V83" s="21">
        <v>1.3931447994656414E-2</v>
      </c>
      <c r="W83" s="21">
        <v>1.0326684019671706E-2</v>
      </c>
      <c r="X83" s="21">
        <v>5.6547337893388415E-2</v>
      </c>
      <c r="Y83" s="41">
        <f t="shared" si="4"/>
        <v>0</v>
      </c>
      <c r="Z83" s="41">
        <f t="shared" si="5"/>
        <v>8.236482344501134E-3</v>
      </c>
      <c r="AA83" s="41">
        <f t="shared" si="6"/>
        <v>5.6547337893388415E-2</v>
      </c>
    </row>
    <row r="84" spans="1:27">
      <c r="A84" s="19" t="s">
        <v>381</v>
      </c>
      <c r="B84" s="21">
        <v>4.2028056806335652</v>
      </c>
      <c r="C84" s="21">
        <v>4.0569942950701847</v>
      </c>
      <c r="D84" s="21">
        <v>3.3150704988551514</v>
      </c>
      <c r="E84" s="21">
        <v>4.1471474436515168</v>
      </c>
      <c r="F84" s="21">
        <v>3.534809901641164</v>
      </c>
      <c r="G84" s="21">
        <v>3.211956868460236</v>
      </c>
      <c r="H84" s="21">
        <v>4.3004329091408531</v>
      </c>
      <c r="I84" s="21">
        <v>3.8880777889353784</v>
      </c>
      <c r="J84" s="21">
        <v>4.2496636972590291</v>
      </c>
      <c r="K84" s="21">
        <v>4.1532782318798702</v>
      </c>
      <c r="L84" s="21">
        <v>3.8131349911341066</v>
      </c>
      <c r="M84" s="21">
        <v>3.5892823498354463</v>
      </c>
      <c r="N84" s="21">
        <v>3.5943058102517536</v>
      </c>
      <c r="O84" s="21">
        <v>4.4495053984834145</v>
      </c>
      <c r="P84" s="21">
        <v>3.7382128614110091</v>
      </c>
      <c r="Q84" s="21">
        <v>13.84777325594245</v>
      </c>
      <c r="R84" s="21">
        <v>1.5721687209597435</v>
      </c>
      <c r="S84" s="21">
        <v>1.3567864371974871</v>
      </c>
      <c r="T84" s="21">
        <v>1.8587851864658149</v>
      </c>
      <c r="U84" s="21">
        <v>4.2020799812329237</v>
      </c>
      <c r="V84" s="21">
        <v>3.5165313448755757</v>
      </c>
      <c r="W84" s="21">
        <v>3.7194303452802733</v>
      </c>
      <c r="X84" s="21">
        <v>2.0730511533430822</v>
      </c>
      <c r="Y84" s="41">
        <f t="shared" si="4"/>
        <v>1.3567864371974871</v>
      </c>
      <c r="Z84" s="41">
        <f t="shared" si="5"/>
        <v>3.9300558761713047</v>
      </c>
      <c r="AA84" s="41">
        <f t="shared" si="6"/>
        <v>13.84777325594245</v>
      </c>
    </row>
    <row r="85" spans="1:27">
      <c r="A85" s="19" t="s">
        <v>382</v>
      </c>
      <c r="B85" s="21">
        <v>7.4122446815666079</v>
      </c>
      <c r="C85" s="21">
        <v>5.524253207401105</v>
      </c>
      <c r="D85" s="21">
        <v>3.3990911592312001</v>
      </c>
      <c r="E85" s="21">
        <v>9.1372281113984375</v>
      </c>
      <c r="F85" s="21">
        <v>5.2432471037045598</v>
      </c>
      <c r="G85" s="21">
        <v>5.4647608092780295</v>
      </c>
      <c r="H85" s="21">
        <v>14.861734451790877</v>
      </c>
      <c r="I85" s="21">
        <v>8.5390504676166934</v>
      </c>
      <c r="J85" s="21">
        <v>9.5050372473322202</v>
      </c>
      <c r="K85" s="21">
        <v>11.34348902975522</v>
      </c>
      <c r="L85" s="21">
        <v>9.1996908877547341</v>
      </c>
      <c r="M85" s="21">
        <v>11.573871188511914</v>
      </c>
      <c r="N85" s="21">
        <v>5.4024075690679823</v>
      </c>
      <c r="O85" s="21">
        <v>5.0806096546864579</v>
      </c>
      <c r="P85" s="21">
        <v>4.955695144835639</v>
      </c>
      <c r="Q85" s="21">
        <v>182.7610529566177</v>
      </c>
      <c r="R85" s="21">
        <v>27.631014757197423</v>
      </c>
      <c r="S85" s="21">
        <v>27.187339540901959</v>
      </c>
      <c r="T85" s="21">
        <v>31.680031261046455</v>
      </c>
      <c r="U85" s="21">
        <v>58.312154429516447</v>
      </c>
      <c r="V85" s="21">
        <v>6.4574298545810445</v>
      </c>
      <c r="W85" s="21">
        <v>19.464369692060739</v>
      </c>
      <c r="X85" s="21">
        <v>1.6520950265700454</v>
      </c>
      <c r="Y85" s="41">
        <f t="shared" si="4"/>
        <v>1.6520950265700454</v>
      </c>
      <c r="Z85" s="41">
        <f t="shared" si="5"/>
        <v>20.512517314453198</v>
      </c>
      <c r="AA85" s="41">
        <f t="shared" si="6"/>
        <v>182.7610529566177</v>
      </c>
    </row>
    <row r="86" spans="1:27">
      <c r="A86" s="19" t="s">
        <v>383</v>
      </c>
      <c r="B86" s="21">
        <v>0.68447656145775337</v>
      </c>
      <c r="C86" s="21">
        <v>2.0224025567641137E-4</v>
      </c>
      <c r="D86" s="21">
        <v>1.4840301029869286E-2</v>
      </c>
      <c r="E86" s="21">
        <v>2.2205692179891913E-3</v>
      </c>
      <c r="F86" s="21">
        <v>1.3196266473903689E-2</v>
      </c>
      <c r="G86" s="21">
        <v>0</v>
      </c>
      <c r="H86" s="21">
        <v>1.5926515984554315E-3</v>
      </c>
      <c r="I86" s="21">
        <v>0</v>
      </c>
      <c r="J86" s="21">
        <v>3.0474806031138089E-2</v>
      </c>
      <c r="K86" s="21">
        <v>3.683445281594263E-2</v>
      </c>
      <c r="L86" s="21">
        <v>6.756673405500911E-3</v>
      </c>
      <c r="M86" s="21">
        <v>0</v>
      </c>
      <c r="N86" s="21">
        <v>1.8876044450959559E-2</v>
      </c>
      <c r="O86" s="21">
        <v>2.0112170596206552E-3</v>
      </c>
      <c r="P86" s="21">
        <v>1.956003668753847E-2</v>
      </c>
      <c r="Q86" s="21">
        <v>7.8655274476542392</v>
      </c>
      <c r="R86" s="21">
        <v>2.046806032841523</v>
      </c>
      <c r="S86" s="21">
        <v>1.7619220528002917</v>
      </c>
      <c r="T86" s="21">
        <v>2.3413419259413986</v>
      </c>
      <c r="U86" s="21">
        <v>4.2815794368097277</v>
      </c>
      <c r="V86" s="21">
        <v>0.44620916924306925</v>
      </c>
      <c r="W86" s="21">
        <v>0.57944544004327603</v>
      </c>
      <c r="X86" s="21">
        <v>6.8883611646115298E-2</v>
      </c>
      <c r="Y86" s="41">
        <f t="shared" si="4"/>
        <v>0</v>
      </c>
      <c r="Z86" s="41">
        <f t="shared" si="5"/>
        <v>0.87925030162886908</v>
      </c>
      <c r="AA86" s="41">
        <f t="shared" si="6"/>
        <v>7.8655274476542392</v>
      </c>
    </row>
    <row r="87" spans="1:27">
      <c r="A87" s="19" t="s">
        <v>890</v>
      </c>
      <c r="B87" s="21">
        <f>B69+B70+B71+B72+B73+B74+B75+B76+B77+B78+B79+B80+B81+B82+B65</f>
        <v>4104.5747817574347</v>
      </c>
      <c r="C87" s="21">
        <f t="shared" ref="C87:X87" si="7">C69+C70+C71+C72+C73+C74+C75+C76+C77+C78+C79+C80+C81+C82+C65</f>
        <v>4617.7219694068826</v>
      </c>
      <c r="D87" s="21">
        <f t="shared" si="7"/>
        <v>5143.8621697548106</v>
      </c>
      <c r="E87" s="21">
        <f t="shared" si="7"/>
        <v>3378.2613146102967</v>
      </c>
      <c r="F87" s="21">
        <f t="shared" si="7"/>
        <v>4230.6519528023982</v>
      </c>
      <c r="G87" s="21">
        <f t="shared" si="7"/>
        <v>4538.0131978060999</v>
      </c>
      <c r="H87" s="21">
        <f t="shared" si="7"/>
        <v>4868.7009505835131</v>
      </c>
      <c r="I87" s="21">
        <f t="shared" si="7"/>
        <v>6472.0818553134577</v>
      </c>
      <c r="J87" s="21">
        <f t="shared" si="7"/>
        <v>6036.1612874605626</v>
      </c>
      <c r="K87" s="21">
        <f t="shared" si="7"/>
        <v>6091.0361245148515</v>
      </c>
      <c r="L87" s="21">
        <f t="shared" si="7"/>
        <v>3803.2436467585721</v>
      </c>
      <c r="M87" s="21">
        <f t="shared" si="7"/>
        <v>6911.0149033112721</v>
      </c>
      <c r="N87" s="21">
        <f t="shared" si="7"/>
        <v>4580.2825984624988</v>
      </c>
      <c r="O87" s="21">
        <f t="shared" si="7"/>
        <v>5114.4444306399409</v>
      </c>
      <c r="P87" s="21">
        <f t="shared" si="7"/>
        <v>5137.4439969060577</v>
      </c>
      <c r="Q87" s="21">
        <f t="shared" si="7"/>
        <v>6281.1646748951862</v>
      </c>
      <c r="R87" s="21">
        <f t="shared" si="7"/>
        <v>4803.8921226142302</v>
      </c>
      <c r="S87" s="21">
        <f t="shared" si="7"/>
        <v>4671.6275696330613</v>
      </c>
      <c r="T87" s="21">
        <f t="shared" si="7"/>
        <v>5095.3794263619857</v>
      </c>
      <c r="U87" s="21">
        <f t="shared" si="7"/>
        <v>6350.6342901976459</v>
      </c>
      <c r="V87" s="21">
        <f t="shared" si="7"/>
        <v>5138.3512815461581</v>
      </c>
      <c r="W87" s="21">
        <f t="shared" si="7"/>
        <v>7461.4613746828636</v>
      </c>
      <c r="X87" s="21">
        <f t="shared" si="7"/>
        <v>6875.5459244561525</v>
      </c>
      <c r="Y87" s="41">
        <f t="shared" si="4"/>
        <v>3378.2613146102967</v>
      </c>
      <c r="Z87" s="41">
        <f t="shared" si="5"/>
        <v>5291.5457323685187</v>
      </c>
      <c r="AA87" s="41">
        <f t="shared" si="6"/>
        <v>7461.4613746828636</v>
      </c>
    </row>
    <row r="88" spans="1:27" ht="19" thickBot="1">
      <c r="A88" s="9" t="s">
        <v>740</v>
      </c>
      <c r="B88" s="77">
        <v>32.07775877425869</v>
      </c>
      <c r="C88" s="77">
        <v>41.409943515680574</v>
      </c>
      <c r="D88" s="77">
        <v>31.528502757754435</v>
      </c>
      <c r="E88" s="77">
        <v>18.119200907693934</v>
      </c>
      <c r="F88" s="77">
        <v>37.12114408857326</v>
      </c>
      <c r="G88" s="77">
        <v>7.8759015855250816</v>
      </c>
      <c r="H88" s="77">
        <v>29.160904680241998</v>
      </c>
      <c r="I88" s="77">
        <v>45.972281473702999</v>
      </c>
      <c r="J88" s="77">
        <v>44.518547627949204</v>
      </c>
      <c r="K88" s="77">
        <v>47.887775550238359</v>
      </c>
      <c r="L88" s="77">
        <v>22.091816820081757</v>
      </c>
      <c r="M88" s="77">
        <v>35.803783441621107</v>
      </c>
      <c r="N88" s="77">
        <v>36.732194381847691</v>
      </c>
      <c r="O88" s="77">
        <v>46.563579573027766</v>
      </c>
      <c r="P88" s="77">
        <v>39.871402796154669</v>
      </c>
      <c r="Q88" s="77">
        <v>86.549202779588683</v>
      </c>
      <c r="R88" s="77">
        <v>58.615235270874706</v>
      </c>
      <c r="S88" s="77">
        <v>61.302631142288554</v>
      </c>
      <c r="T88" s="77">
        <v>59.822013249167419</v>
      </c>
      <c r="U88" s="77">
        <v>76.288267653519512</v>
      </c>
      <c r="V88" s="77">
        <v>14.038732214632162</v>
      </c>
      <c r="W88" s="77">
        <v>37.515842407180976</v>
      </c>
      <c r="X88" s="77">
        <v>13.159644400975894</v>
      </c>
      <c r="Y88" s="77">
        <f t="shared" si="4"/>
        <v>7.8759015855250816</v>
      </c>
      <c r="Z88" s="77">
        <f t="shared" si="5"/>
        <v>40.175056830112155</v>
      </c>
      <c r="AA88" s="77">
        <f t="shared" si="6"/>
        <v>86.549202779588683</v>
      </c>
    </row>
  </sheetData>
  <mergeCells count="2">
    <mergeCell ref="A6:AG6"/>
    <mergeCell ref="A48:AA48"/>
  </mergeCells>
  <phoneticPr fontId="2" type="noConversion"/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AJ304"/>
  <sheetViews>
    <sheetView workbookViewId="0">
      <pane xSplit="3" ySplit="7" topLeftCell="D8" activePane="bottomRight" state="frozen"/>
      <selection pane="topRight" activeCell="D1" sqref="D1"/>
      <selection pane="bottomLeft" activeCell="A3" sqref="A3"/>
      <selection pane="bottomRight" activeCell="A3" sqref="A3"/>
    </sheetView>
  </sheetViews>
  <sheetFormatPr baseColWidth="10" defaultColWidth="9" defaultRowHeight="16"/>
  <cols>
    <col min="1" max="1" width="27.33203125" style="85" customWidth="1"/>
    <col min="2" max="2" width="16.5" style="85" customWidth="1"/>
    <col min="3" max="3" width="12.83203125" style="20" customWidth="1"/>
    <col min="4" max="16384" width="9" style="20"/>
  </cols>
  <sheetData>
    <row r="1" spans="1:36">
      <c r="A1" s="1" t="s">
        <v>1333</v>
      </c>
    </row>
    <row r="2" spans="1:36">
      <c r="A2" s="1" t="s">
        <v>1305</v>
      </c>
    </row>
    <row r="6" spans="1:36" ht="17" thickBot="1">
      <c r="A6" s="109" t="s">
        <v>1330</v>
      </c>
      <c r="B6" s="109"/>
      <c r="C6" s="109"/>
      <c r="D6" s="109"/>
      <c r="E6" s="109"/>
      <c r="F6" s="109"/>
      <c r="G6" s="109"/>
      <c r="H6" s="109"/>
      <c r="I6" s="109"/>
      <c r="J6" s="109"/>
      <c r="K6" s="109"/>
      <c r="L6" s="109"/>
      <c r="M6" s="109"/>
      <c r="N6" s="109"/>
      <c r="O6" s="109"/>
      <c r="P6" s="109"/>
      <c r="Q6" s="109"/>
      <c r="R6" s="109"/>
      <c r="S6" s="109"/>
      <c r="T6" s="109"/>
      <c r="U6" s="109"/>
      <c r="V6" s="109"/>
      <c r="W6" s="109"/>
      <c r="X6" s="109"/>
      <c r="Y6" s="109"/>
      <c r="Z6" s="109"/>
      <c r="AA6" s="109"/>
      <c r="AB6" s="109"/>
      <c r="AC6" s="109"/>
      <c r="AD6" s="109"/>
      <c r="AE6" s="109"/>
      <c r="AF6" s="109"/>
      <c r="AG6" s="109"/>
      <c r="AH6" s="109"/>
      <c r="AI6" s="109"/>
      <c r="AJ6" s="109"/>
    </row>
    <row r="7" spans="1:36" ht="19">
      <c r="C7" s="83"/>
      <c r="D7" s="84" t="s">
        <v>1226</v>
      </c>
      <c r="E7" s="84" t="s">
        <v>1290</v>
      </c>
      <c r="F7" s="84" t="s">
        <v>1291</v>
      </c>
      <c r="G7" s="85" t="s">
        <v>1212</v>
      </c>
      <c r="H7" s="84" t="s">
        <v>963</v>
      </c>
      <c r="I7" s="84" t="s">
        <v>964</v>
      </c>
      <c r="J7" s="84" t="s">
        <v>733</v>
      </c>
      <c r="K7" s="84" t="s">
        <v>1292</v>
      </c>
      <c r="L7" s="84" t="s">
        <v>1293</v>
      </c>
      <c r="M7" s="84" t="s">
        <v>1294</v>
      </c>
      <c r="N7" s="84" t="s">
        <v>965</v>
      </c>
      <c r="O7" s="84" t="s">
        <v>893</v>
      </c>
      <c r="P7" s="85" t="s">
        <v>1085</v>
      </c>
      <c r="Q7" s="85" t="s">
        <v>1086</v>
      </c>
      <c r="R7" s="85" t="s">
        <v>1087</v>
      </c>
      <c r="S7" s="85" t="s">
        <v>1088</v>
      </c>
      <c r="T7" s="85" t="s">
        <v>1089</v>
      </c>
      <c r="U7" s="85" t="s">
        <v>1090</v>
      </c>
      <c r="V7" s="85" t="s">
        <v>1091</v>
      </c>
      <c r="W7" s="85" t="s">
        <v>1092</v>
      </c>
      <c r="X7" s="85" t="s">
        <v>1093</v>
      </c>
      <c r="Y7" s="85" t="s">
        <v>1094</v>
      </c>
      <c r="Z7" s="85" t="s">
        <v>1095</v>
      </c>
      <c r="AA7" s="85" t="s">
        <v>1096</v>
      </c>
      <c r="AB7" s="85" t="s">
        <v>1097</v>
      </c>
      <c r="AC7" s="85" t="s">
        <v>1098</v>
      </c>
      <c r="AD7" s="85" t="s">
        <v>1099</v>
      </c>
      <c r="AE7" s="85" t="s">
        <v>1100</v>
      </c>
      <c r="AF7" s="85" t="s">
        <v>1223</v>
      </c>
      <c r="AG7" s="85" t="s">
        <v>1101</v>
      </c>
      <c r="AH7" s="85" t="s">
        <v>1102</v>
      </c>
      <c r="AI7" s="85" t="s">
        <v>1222</v>
      </c>
      <c r="AJ7" s="85" t="s">
        <v>1224</v>
      </c>
    </row>
    <row r="8" spans="1:36">
      <c r="A8" s="110" t="s">
        <v>1301</v>
      </c>
      <c r="B8" s="114" t="s">
        <v>1213</v>
      </c>
      <c r="C8" s="20" t="s">
        <v>985</v>
      </c>
      <c r="D8" s="78">
        <v>7.2110000000000003</v>
      </c>
      <c r="E8" s="79">
        <v>0</v>
      </c>
      <c r="F8" s="78">
        <v>0.86899999999999999</v>
      </c>
      <c r="G8" s="79">
        <v>1.0049999999999999</v>
      </c>
      <c r="H8" s="79">
        <v>0.32700000000000001</v>
      </c>
      <c r="I8" s="78">
        <v>8.5000000000000006E-2</v>
      </c>
      <c r="J8" s="78">
        <v>50.368000000000002</v>
      </c>
      <c r="K8" s="78">
        <v>0.16400000000000001</v>
      </c>
      <c r="L8" s="78">
        <v>0.76300000000000001</v>
      </c>
      <c r="M8" s="79">
        <v>4.569</v>
      </c>
      <c r="N8" s="78">
        <v>34.69</v>
      </c>
      <c r="O8" s="78">
        <f t="shared" ref="O8:O35" si="0">SUM(D8:N8)</f>
        <v>100.051</v>
      </c>
      <c r="P8" s="20">
        <v>254</v>
      </c>
      <c r="Q8" s="20">
        <v>465</v>
      </c>
      <c r="R8" s="20">
        <v>50.9</v>
      </c>
      <c r="S8" s="20">
        <v>186</v>
      </c>
      <c r="T8" s="20">
        <v>27.5</v>
      </c>
      <c r="U8" s="20">
        <v>7.75</v>
      </c>
      <c r="V8" s="20">
        <v>21.5</v>
      </c>
      <c r="W8" s="20">
        <v>2.92</v>
      </c>
      <c r="X8" s="20">
        <v>14.6</v>
      </c>
      <c r="Y8" s="20">
        <v>2.48</v>
      </c>
      <c r="Z8" s="20">
        <v>5.76</v>
      </c>
      <c r="AA8" s="20">
        <v>0.72899999999999998</v>
      </c>
      <c r="AB8" s="20">
        <v>4.25</v>
      </c>
      <c r="AC8" s="20">
        <v>0.57899999999999996</v>
      </c>
      <c r="AD8" s="20">
        <v>69.099999999999994</v>
      </c>
      <c r="AE8" s="20">
        <v>52.3</v>
      </c>
      <c r="AF8" s="20">
        <v>2.29</v>
      </c>
      <c r="AG8" s="20">
        <v>3.04</v>
      </c>
      <c r="AH8" s="20">
        <v>5.82</v>
      </c>
      <c r="AI8" s="20">
        <v>0.438</v>
      </c>
      <c r="AJ8" s="20">
        <v>2.11</v>
      </c>
    </row>
    <row r="9" spans="1:36">
      <c r="A9" s="110"/>
      <c r="B9" s="114"/>
      <c r="C9" s="20" t="s">
        <v>986</v>
      </c>
      <c r="D9" s="78">
        <v>4.55</v>
      </c>
      <c r="E9" s="79">
        <v>9.0999999999999998E-2</v>
      </c>
      <c r="F9" s="78">
        <v>1.0329999999999999</v>
      </c>
      <c r="G9" s="79">
        <v>5.5250000000000004</v>
      </c>
      <c r="H9" s="79">
        <v>0.93100000000000005</v>
      </c>
      <c r="I9" s="78">
        <v>2.1030000000000002</v>
      </c>
      <c r="J9" s="78">
        <v>46.390999999999998</v>
      </c>
      <c r="K9" s="78">
        <v>0.23</v>
      </c>
      <c r="L9" s="78">
        <v>0.35399999999999998</v>
      </c>
      <c r="M9" s="79">
        <v>0.59199999999999997</v>
      </c>
      <c r="N9" s="78">
        <v>38.65</v>
      </c>
      <c r="O9" s="78">
        <f t="shared" si="0"/>
        <v>100.44999999999999</v>
      </c>
      <c r="P9" s="20">
        <v>314</v>
      </c>
      <c r="Q9" s="20">
        <v>545</v>
      </c>
      <c r="R9" s="20">
        <v>56.4</v>
      </c>
      <c r="S9" s="20">
        <v>198</v>
      </c>
      <c r="T9" s="20">
        <v>30.8</v>
      </c>
      <c r="U9" s="20">
        <v>9.1999999999999993</v>
      </c>
      <c r="V9" s="20">
        <v>25.5</v>
      </c>
      <c r="W9" s="20">
        <v>3.74</v>
      </c>
      <c r="X9" s="20">
        <v>20.7</v>
      </c>
      <c r="Y9" s="20">
        <v>4.0599999999999996</v>
      </c>
      <c r="Z9" s="20">
        <v>11.3</v>
      </c>
      <c r="AA9" s="20">
        <v>1.6</v>
      </c>
      <c r="AB9" s="20">
        <v>9.1</v>
      </c>
      <c r="AC9" s="20">
        <v>1.1499999999999999</v>
      </c>
      <c r="AD9" s="20">
        <v>131</v>
      </c>
      <c r="AE9" s="20">
        <v>49.7</v>
      </c>
      <c r="AF9" s="20">
        <v>0.90700000000000003</v>
      </c>
      <c r="AG9" s="20">
        <v>18.7</v>
      </c>
      <c r="AH9" s="20">
        <v>1.32</v>
      </c>
      <c r="AI9" s="20">
        <v>1.6</v>
      </c>
      <c r="AJ9" s="20">
        <v>3.08</v>
      </c>
    </row>
    <row r="10" spans="1:36">
      <c r="A10" s="110"/>
      <c r="B10" s="114"/>
      <c r="C10" s="20" t="s">
        <v>987</v>
      </c>
      <c r="D10" s="78">
        <v>17.07</v>
      </c>
      <c r="E10" s="79">
        <v>0.97199999999999998</v>
      </c>
      <c r="F10" s="78">
        <v>5.3780000000000001</v>
      </c>
      <c r="G10" s="79">
        <v>11.962</v>
      </c>
      <c r="H10" s="79">
        <v>1.1379999999999999</v>
      </c>
      <c r="I10" s="78">
        <v>4.5810000000000004</v>
      </c>
      <c r="J10" s="78">
        <v>25.46</v>
      </c>
      <c r="K10" s="78">
        <v>0.28899999999999998</v>
      </c>
      <c r="L10" s="78">
        <v>2.206</v>
      </c>
      <c r="M10" s="79">
        <v>2.516</v>
      </c>
      <c r="N10" s="78">
        <v>27.38</v>
      </c>
      <c r="O10" s="78">
        <f t="shared" si="0"/>
        <v>98.952000000000012</v>
      </c>
      <c r="P10" s="20">
        <v>356</v>
      </c>
      <c r="Q10" s="20">
        <v>656</v>
      </c>
      <c r="R10" s="20">
        <v>69.3</v>
      </c>
      <c r="S10" s="20">
        <v>253</v>
      </c>
      <c r="T10" s="20">
        <v>39.700000000000003</v>
      </c>
      <c r="U10" s="20">
        <v>12.6</v>
      </c>
      <c r="V10" s="20">
        <v>32.799999999999997</v>
      </c>
      <c r="W10" s="20">
        <v>5</v>
      </c>
      <c r="X10" s="20">
        <v>27.5</v>
      </c>
      <c r="Y10" s="20">
        <v>5.03</v>
      </c>
      <c r="Z10" s="20">
        <v>11.8</v>
      </c>
      <c r="AA10" s="20">
        <v>1.43</v>
      </c>
      <c r="AB10" s="20">
        <v>7.32</v>
      </c>
      <c r="AC10" s="20">
        <v>0.88200000000000001</v>
      </c>
      <c r="AD10" s="20">
        <v>142</v>
      </c>
      <c r="AE10" s="20">
        <v>571</v>
      </c>
      <c r="AF10" s="20">
        <v>6.71</v>
      </c>
      <c r="AG10" s="20">
        <v>10.9</v>
      </c>
      <c r="AH10" s="20">
        <v>2.88</v>
      </c>
      <c r="AI10" s="20">
        <v>9.0299999999999994</v>
      </c>
      <c r="AJ10" s="20">
        <v>2.27</v>
      </c>
    </row>
    <row r="11" spans="1:36">
      <c r="A11" s="110"/>
      <c r="B11" s="114"/>
      <c r="C11" s="20" t="s">
        <v>988</v>
      </c>
      <c r="D11" s="78">
        <v>9.51</v>
      </c>
      <c r="E11" s="79">
        <v>0.432</v>
      </c>
      <c r="F11" s="78">
        <v>0.65</v>
      </c>
      <c r="G11" s="79">
        <v>8.0399999999999991</v>
      </c>
      <c r="H11" s="79">
        <v>1.7090000000000001</v>
      </c>
      <c r="I11" s="78">
        <v>1.69</v>
      </c>
      <c r="J11" s="78">
        <v>40.61</v>
      </c>
      <c r="K11" s="78">
        <v>0.17299999999999999</v>
      </c>
      <c r="L11" s="78">
        <v>0.42399999999999999</v>
      </c>
      <c r="M11" s="79">
        <v>1.7609999999999999</v>
      </c>
      <c r="N11" s="78">
        <v>31.88</v>
      </c>
      <c r="O11" s="78">
        <f t="shared" si="0"/>
        <v>96.878999999999991</v>
      </c>
      <c r="P11" s="20">
        <v>1565</v>
      </c>
      <c r="Q11" s="20">
        <v>2922</v>
      </c>
      <c r="R11" s="20">
        <v>299</v>
      </c>
      <c r="S11" s="20">
        <v>1130</v>
      </c>
      <c r="T11" s="20">
        <v>156</v>
      </c>
      <c r="U11" s="20">
        <v>41.7</v>
      </c>
      <c r="V11" s="20">
        <v>108</v>
      </c>
      <c r="W11" s="20">
        <v>14.1</v>
      </c>
      <c r="X11" s="20">
        <v>60.4</v>
      </c>
      <c r="Y11" s="20">
        <v>9.09</v>
      </c>
      <c r="Z11" s="20">
        <v>20.100000000000001</v>
      </c>
      <c r="AA11" s="20">
        <v>2.39</v>
      </c>
      <c r="AB11" s="20">
        <v>14.3</v>
      </c>
      <c r="AC11" s="20">
        <v>1.94</v>
      </c>
      <c r="AD11" s="20">
        <v>224</v>
      </c>
      <c r="AE11" s="20">
        <v>856</v>
      </c>
      <c r="AF11" s="20">
        <v>1.0900000000000001</v>
      </c>
      <c r="AG11" s="20">
        <v>15.1</v>
      </c>
      <c r="AH11" s="20">
        <v>0.98299999999999998</v>
      </c>
      <c r="AI11" s="20">
        <v>3.47</v>
      </c>
      <c r="AJ11" s="20">
        <v>1.64</v>
      </c>
    </row>
    <row r="12" spans="1:36">
      <c r="A12" s="110"/>
      <c r="B12" s="114"/>
      <c r="C12" s="20" t="s">
        <v>989</v>
      </c>
      <c r="D12" s="78">
        <v>6.94</v>
      </c>
      <c r="E12" s="79">
        <v>0.42399999999999999</v>
      </c>
      <c r="F12" s="78">
        <v>3.05</v>
      </c>
      <c r="G12" s="79">
        <v>4.0469999999999997</v>
      </c>
      <c r="H12" s="79">
        <v>0.80300000000000005</v>
      </c>
      <c r="I12" s="78">
        <v>1.92</v>
      </c>
      <c r="J12" s="78">
        <v>43.89</v>
      </c>
      <c r="K12" s="78">
        <v>0.51700000000000002</v>
      </c>
      <c r="L12" s="78">
        <v>1.0549999999999999</v>
      </c>
      <c r="M12" s="79">
        <v>3.29</v>
      </c>
      <c r="N12" s="78">
        <v>33.19</v>
      </c>
      <c r="O12" s="78">
        <f t="shared" si="0"/>
        <v>99.126000000000005</v>
      </c>
      <c r="P12" s="20">
        <v>403</v>
      </c>
      <c r="Q12" s="20">
        <v>745</v>
      </c>
      <c r="R12" s="20">
        <v>79.400000000000006</v>
      </c>
      <c r="S12" s="20">
        <v>281</v>
      </c>
      <c r="T12" s="20">
        <v>41.4</v>
      </c>
      <c r="U12" s="20">
        <v>11.2</v>
      </c>
      <c r="V12" s="20">
        <v>30</v>
      </c>
      <c r="W12" s="20">
        <v>4.0199999999999996</v>
      </c>
      <c r="X12" s="20">
        <v>19.3</v>
      </c>
      <c r="Y12" s="20">
        <v>3.35</v>
      </c>
      <c r="Z12" s="20">
        <v>8.15</v>
      </c>
      <c r="AA12" s="20">
        <v>1.05</v>
      </c>
      <c r="AB12" s="20">
        <v>6.22</v>
      </c>
      <c r="AC12" s="20">
        <v>0.873</v>
      </c>
      <c r="AD12" s="20">
        <v>103</v>
      </c>
      <c r="AE12" s="20">
        <v>137</v>
      </c>
      <c r="AF12" s="20">
        <v>2.44</v>
      </c>
      <c r="AG12" s="20">
        <v>13.9</v>
      </c>
      <c r="AH12" s="20">
        <v>2.36</v>
      </c>
      <c r="AI12" s="20">
        <v>1.05</v>
      </c>
      <c r="AJ12" s="20">
        <v>4.29</v>
      </c>
    </row>
    <row r="13" spans="1:36">
      <c r="A13" s="110"/>
      <c r="B13" s="114"/>
      <c r="C13" s="20" t="s">
        <v>990</v>
      </c>
      <c r="D13" s="78">
        <v>6.41</v>
      </c>
      <c r="E13" s="79">
        <v>0.14000000000000001</v>
      </c>
      <c r="F13" s="78">
        <v>0.83</v>
      </c>
      <c r="G13" s="79">
        <v>3.5</v>
      </c>
      <c r="H13" s="79">
        <v>0.95</v>
      </c>
      <c r="I13" s="78">
        <v>0.97</v>
      </c>
      <c r="J13" s="78">
        <v>46.73</v>
      </c>
      <c r="K13" s="78">
        <v>0.193</v>
      </c>
      <c r="L13" s="78">
        <v>0.2</v>
      </c>
      <c r="M13" s="79">
        <v>1.0189999999999999</v>
      </c>
      <c r="N13" s="78">
        <v>36.840000000000003</v>
      </c>
      <c r="O13" s="78">
        <f t="shared" si="0"/>
        <v>97.781999999999996</v>
      </c>
      <c r="P13" s="20">
        <v>274</v>
      </c>
      <c r="Q13" s="20">
        <v>480</v>
      </c>
      <c r="R13" s="20">
        <v>48.2</v>
      </c>
      <c r="S13" s="20">
        <v>159</v>
      </c>
      <c r="T13" s="20">
        <v>21.8</v>
      </c>
      <c r="U13" s="20">
        <v>5.87</v>
      </c>
      <c r="V13" s="20">
        <v>14.5</v>
      </c>
      <c r="W13" s="20">
        <v>2.0099999999999998</v>
      </c>
      <c r="X13" s="20">
        <v>9.89</v>
      </c>
      <c r="Y13" s="20">
        <v>1.89</v>
      </c>
      <c r="Z13" s="20">
        <v>4.7300000000000004</v>
      </c>
      <c r="AA13" s="20">
        <v>0.63700000000000001</v>
      </c>
      <c r="AB13" s="20">
        <v>3.81</v>
      </c>
      <c r="AC13" s="20">
        <v>0.54100000000000004</v>
      </c>
      <c r="AD13" s="20">
        <v>56.1</v>
      </c>
      <c r="AE13" s="20">
        <v>86.9</v>
      </c>
      <c r="AF13" s="20">
        <v>0.93200000000000005</v>
      </c>
      <c r="AG13" s="20">
        <v>1.83</v>
      </c>
      <c r="AH13" s="20">
        <v>0.73199999999999998</v>
      </c>
      <c r="AI13" s="20">
        <v>0.315</v>
      </c>
      <c r="AJ13" s="20">
        <v>2.58</v>
      </c>
    </row>
    <row r="14" spans="1:36">
      <c r="A14" s="110"/>
      <c r="B14" s="114"/>
      <c r="C14" s="20" t="s">
        <v>991</v>
      </c>
      <c r="D14" s="78">
        <v>14.474</v>
      </c>
      <c r="E14" s="79">
        <v>0.58599999999999997</v>
      </c>
      <c r="F14" s="78">
        <v>5.09</v>
      </c>
      <c r="G14" s="79">
        <v>6.44</v>
      </c>
      <c r="H14" s="79">
        <v>0.86799999999999999</v>
      </c>
      <c r="I14" s="78">
        <v>2.0670000000000002</v>
      </c>
      <c r="J14" s="78">
        <v>35.792999999999999</v>
      </c>
      <c r="K14" s="78">
        <v>0.999</v>
      </c>
      <c r="L14" s="78">
        <v>1.4630000000000001</v>
      </c>
      <c r="M14" s="79">
        <v>3.516</v>
      </c>
      <c r="N14" s="78">
        <v>28.82</v>
      </c>
      <c r="O14" s="78">
        <f t="shared" si="0"/>
        <v>100.11599999999999</v>
      </c>
      <c r="P14" s="20">
        <v>605</v>
      </c>
      <c r="Q14" s="20">
        <v>1060</v>
      </c>
      <c r="R14" s="20">
        <v>107</v>
      </c>
      <c r="S14" s="20">
        <v>383</v>
      </c>
      <c r="T14" s="20">
        <v>56.8</v>
      </c>
      <c r="U14" s="20">
        <v>15.8</v>
      </c>
      <c r="V14" s="20">
        <v>41.6</v>
      </c>
      <c r="W14" s="20">
        <v>5.27</v>
      </c>
      <c r="X14" s="20">
        <v>23.6</v>
      </c>
      <c r="Y14" s="20">
        <v>3.69</v>
      </c>
      <c r="Z14" s="20">
        <v>8.44</v>
      </c>
      <c r="AA14" s="20">
        <v>0.96299999999999997</v>
      </c>
      <c r="AB14" s="20">
        <v>5.55</v>
      </c>
      <c r="AC14" s="20">
        <v>0.754</v>
      </c>
      <c r="AD14" s="20">
        <v>92.1</v>
      </c>
      <c r="AE14" s="20">
        <v>317</v>
      </c>
      <c r="AF14" s="20">
        <v>13.1</v>
      </c>
      <c r="AG14" s="20">
        <v>28.6</v>
      </c>
      <c r="AH14" s="20">
        <v>2.19</v>
      </c>
      <c r="AI14" s="20">
        <v>4.9800000000000004</v>
      </c>
      <c r="AJ14" s="20">
        <v>2.76</v>
      </c>
    </row>
    <row r="15" spans="1:36">
      <c r="A15" s="110"/>
      <c r="B15" s="114"/>
      <c r="C15" s="20" t="s">
        <v>992</v>
      </c>
      <c r="D15" s="78">
        <v>13.05</v>
      </c>
      <c r="E15" s="79">
        <v>0.14399999999999999</v>
      </c>
      <c r="F15" s="78">
        <v>0.66300000000000003</v>
      </c>
      <c r="G15" s="79">
        <v>7.4809999999999999</v>
      </c>
      <c r="H15" s="79">
        <v>1.1850000000000001</v>
      </c>
      <c r="I15" s="78">
        <v>1.8959999999999999</v>
      </c>
      <c r="J15" s="78">
        <v>40.012</v>
      </c>
      <c r="K15" s="78">
        <v>0.318</v>
      </c>
      <c r="L15" s="78">
        <v>0.20899999999999999</v>
      </c>
      <c r="M15" s="79">
        <v>0.26700000000000002</v>
      </c>
      <c r="N15" s="78">
        <v>34.01</v>
      </c>
      <c r="O15" s="78">
        <f t="shared" si="0"/>
        <v>99.234999999999985</v>
      </c>
      <c r="P15" s="20">
        <v>1760</v>
      </c>
      <c r="Q15" s="20">
        <v>3378</v>
      </c>
      <c r="R15" s="20">
        <v>358</v>
      </c>
      <c r="S15" s="20">
        <v>1337</v>
      </c>
      <c r="T15" s="20">
        <v>179</v>
      </c>
      <c r="U15" s="20">
        <v>43</v>
      </c>
      <c r="V15" s="20">
        <v>112</v>
      </c>
      <c r="W15" s="20">
        <v>13.1</v>
      </c>
      <c r="X15" s="20">
        <v>49.5</v>
      </c>
      <c r="Y15" s="20">
        <v>7.22</v>
      </c>
      <c r="Z15" s="20">
        <v>16.100000000000001</v>
      </c>
      <c r="AA15" s="20">
        <v>1.69</v>
      </c>
      <c r="AB15" s="20">
        <v>8.5299999999999994</v>
      </c>
      <c r="AC15" s="20">
        <v>1.02</v>
      </c>
      <c r="AD15" s="20">
        <v>162</v>
      </c>
      <c r="AE15" s="20">
        <v>60.7</v>
      </c>
      <c r="AF15" s="20">
        <v>0.80800000000000005</v>
      </c>
      <c r="AG15" s="20">
        <v>9.06</v>
      </c>
      <c r="AH15" s="20">
        <v>1.44</v>
      </c>
      <c r="AI15" s="20">
        <v>2.23</v>
      </c>
      <c r="AJ15" s="20">
        <v>2.25</v>
      </c>
    </row>
    <row r="16" spans="1:36">
      <c r="A16" s="110"/>
      <c r="B16" s="114"/>
      <c r="C16" s="20" t="s">
        <v>993</v>
      </c>
      <c r="D16" s="78">
        <v>7.9</v>
      </c>
      <c r="E16" s="79">
        <v>9.2999999999999999E-2</v>
      </c>
      <c r="F16" s="78">
        <v>1.4650000000000001</v>
      </c>
      <c r="G16" s="79">
        <v>5.88</v>
      </c>
      <c r="H16" s="79">
        <v>0.96699999999999997</v>
      </c>
      <c r="I16" s="78">
        <v>1.27</v>
      </c>
      <c r="J16" s="78">
        <v>43.37</v>
      </c>
      <c r="K16" s="78">
        <v>0.13400000000000001</v>
      </c>
      <c r="L16" s="78">
        <v>0.4</v>
      </c>
      <c r="M16" s="79">
        <v>0.105</v>
      </c>
      <c r="N16" s="78">
        <v>36.44</v>
      </c>
      <c r="O16" s="78">
        <f t="shared" si="0"/>
        <v>98.023999999999987</v>
      </c>
      <c r="P16" s="20">
        <v>1009</v>
      </c>
      <c r="Q16" s="20">
        <v>1899</v>
      </c>
      <c r="R16" s="20">
        <v>201</v>
      </c>
      <c r="S16" s="20">
        <v>714</v>
      </c>
      <c r="T16" s="20">
        <v>106</v>
      </c>
      <c r="U16" s="20">
        <v>25.7</v>
      </c>
      <c r="V16" s="20">
        <v>67.099999999999994</v>
      </c>
      <c r="W16" s="20">
        <v>8.43</v>
      </c>
      <c r="X16" s="20">
        <v>35.1</v>
      </c>
      <c r="Y16" s="20">
        <v>5.32</v>
      </c>
      <c r="Z16" s="20">
        <v>11.2</v>
      </c>
      <c r="AA16" s="20">
        <v>1.22</v>
      </c>
      <c r="AB16" s="20">
        <v>6.62</v>
      </c>
      <c r="AC16" s="20">
        <v>0.79600000000000004</v>
      </c>
      <c r="AD16" s="20">
        <v>131</v>
      </c>
      <c r="AE16" s="20">
        <v>164</v>
      </c>
      <c r="AF16" s="20">
        <v>1.47</v>
      </c>
      <c r="AG16" s="20">
        <v>9.5</v>
      </c>
      <c r="AH16" s="20">
        <v>1.83</v>
      </c>
      <c r="AI16" s="20">
        <v>1.75</v>
      </c>
      <c r="AJ16" s="20">
        <v>2.2999999999999998</v>
      </c>
    </row>
    <row r="17" spans="1:36">
      <c r="A17" s="110"/>
      <c r="B17" s="114"/>
      <c r="C17" s="20" t="s">
        <v>994</v>
      </c>
      <c r="D17" s="78">
        <v>19.611000000000001</v>
      </c>
      <c r="E17" s="79">
        <v>1.9239999999999999</v>
      </c>
      <c r="F17" s="78">
        <v>9.48</v>
      </c>
      <c r="G17" s="79">
        <v>7.3330000000000002</v>
      </c>
      <c r="H17" s="79">
        <v>0.252</v>
      </c>
      <c r="I17" s="78">
        <v>1.6120000000000001</v>
      </c>
      <c r="J17" s="78">
        <v>29.693000000000001</v>
      </c>
      <c r="K17" s="78">
        <v>0.19400000000000001</v>
      </c>
      <c r="L17" s="78">
        <v>3.863</v>
      </c>
      <c r="M17" s="79">
        <v>2.6339999999999999</v>
      </c>
      <c r="N17" s="78">
        <v>23.08</v>
      </c>
      <c r="O17" s="78">
        <f t="shared" si="0"/>
        <v>99.676000000000002</v>
      </c>
      <c r="P17" s="20">
        <v>280</v>
      </c>
      <c r="Q17" s="20">
        <v>535</v>
      </c>
      <c r="R17" s="20">
        <v>58.3</v>
      </c>
      <c r="S17" s="20">
        <v>215</v>
      </c>
      <c r="T17" s="20">
        <v>33.5</v>
      </c>
      <c r="U17" s="20">
        <v>8.8800000000000008</v>
      </c>
      <c r="V17" s="20">
        <v>24.1</v>
      </c>
      <c r="W17" s="20">
        <v>3.17</v>
      </c>
      <c r="X17" s="20">
        <v>13.9</v>
      </c>
      <c r="Y17" s="20">
        <v>2.2999999999999998</v>
      </c>
      <c r="Z17" s="20">
        <v>5.35</v>
      </c>
      <c r="AA17" s="20">
        <v>0.61799999999999999</v>
      </c>
      <c r="AB17" s="20">
        <v>3.5</v>
      </c>
      <c r="AC17" s="20">
        <v>0.46700000000000003</v>
      </c>
      <c r="AD17" s="20">
        <v>61.1</v>
      </c>
      <c r="AE17" s="20">
        <v>324</v>
      </c>
      <c r="AF17" s="20">
        <v>22.5</v>
      </c>
      <c r="AG17" s="20">
        <v>10.4</v>
      </c>
      <c r="AH17" s="20">
        <v>2.5499999999999998</v>
      </c>
      <c r="AI17" s="20">
        <v>3.34</v>
      </c>
      <c r="AJ17" s="20">
        <v>2.96</v>
      </c>
    </row>
    <row r="18" spans="1:36">
      <c r="A18" s="110"/>
      <c r="B18" s="114"/>
      <c r="C18" s="20" t="s">
        <v>995</v>
      </c>
      <c r="D18" s="78">
        <v>14.121</v>
      </c>
      <c r="E18" s="79">
        <v>0.66800000000000004</v>
      </c>
      <c r="F18" s="78">
        <v>5.08</v>
      </c>
      <c r="G18" s="79">
        <v>3.5710000000000002</v>
      </c>
      <c r="H18" s="79">
        <v>0.41599999999999998</v>
      </c>
      <c r="I18" s="78">
        <v>1.0900000000000001</v>
      </c>
      <c r="J18" s="78">
        <v>40.003999999999998</v>
      </c>
      <c r="K18" s="78">
        <v>0.26400000000000001</v>
      </c>
      <c r="L18" s="78">
        <v>1.9390000000000001</v>
      </c>
      <c r="M18" s="79">
        <v>4.1219999999999999</v>
      </c>
      <c r="N18" s="78">
        <v>29.34</v>
      </c>
      <c r="O18" s="78">
        <f t="shared" si="0"/>
        <v>100.61499999999999</v>
      </c>
      <c r="P18" s="20">
        <v>382</v>
      </c>
      <c r="Q18" s="20">
        <v>668</v>
      </c>
      <c r="R18" s="20">
        <v>68.8</v>
      </c>
      <c r="S18" s="20">
        <v>243</v>
      </c>
      <c r="T18" s="20">
        <v>36.1</v>
      </c>
      <c r="U18" s="20">
        <v>10.199999999999999</v>
      </c>
      <c r="V18" s="20">
        <v>27.2</v>
      </c>
      <c r="W18" s="20">
        <v>3.59</v>
      </c>
      <c r="X18" s="20">
        <v>17.3</v>
      </c>
      <c r="Y18" s="20">
        <v>2.98</v>
      </c>
      <c r="Z18" s="20">
        <v>6.84</v>
      </c>
      <c r="AA18" s="20">
        <v>0.84299999999999997</v>
      </c>
      <c r="AB18" s="20">
        <v>4.8099999999999996</v>
      </c>
      <c r="AC18" s="20">
        <v>0.64</v>
      </c>
      <c r="AD18" s="20">
        <v>83.1</v>
      </c>
      <c r="AE18" s="20">
        <v>157</v>
      </c>
      <c r="AF18" s="20">
        <v>8.56</v>
      </c>
      <c r="AG18" s="20">
        <v>18.600000000000001</v>
      </c>
      <c r="AH18" s="20">
        <v>1.99</v>
      </c>
      <c r="AI18" s="20">
        <v>3.21</v>
      </c>
      <c r="AJ18" s="20">
        <v>2.6</v>
      </c>
    </row>
    <row r="19" spans="1:36">
      <c r="A19" s="110"/>
      <c r="B19" s="114"/>
      <c r="C19" s="20" t="s">
        <v>996</v>
      </c>
      <c r="D19" s="78">
        <v>8.02</v>
      </c>
      <c r="E19" s="79">
        <v>0.11</v>
      </c>
      <c r="F19" s="78">
        <v>2.863</v>
      </c>
      <c r="G19" s="79">
        <v>2.1219999999999999</v>
      </c>
      <c r="H19" s="79">
        <v>0.318</v>
      </c>
      <c r="I19" s="78">
        <v>0.63600000000000001</v>
      </c>
      <c r="J19" s="78">
        <v>45.48</v>
      </c>
      <c r="K19" s="78">
        <v>0.28499999999999998</v>
      </c>
      <c r="L19" s="78">
        <v>0.92700000000000005</v>
      </c>
      <c r="M19" s="79">
        <v>1.4119999999999999</v>
      </c>
      <c r="N19" s="78">
        <v>36.07</v>
      </c>
      <c r="O19" s="78">
        <f t="shared" si="0"/>
        <v>98.242999999999995</v>
      </c>
      <c r="P19" s="20">
        <v>261</v>
      </c>
      <c r="Q19" s="20">
        <v>455</v>
      </c>
      <c r="R19" s="20">
        <v>48.3</v>
      </c>
      <c r="S19" s="20">
        <v>168</v>
      </c>
      <c r="T19" s="20">
        <v>24.9</v>
      </c>
      <c r="U19" s="20">
        <v>6.97</v>
      </c>
      <c r="V19" s="20">
        <v>18.100000000000001</v>
      </c>
      <c r="W19" s="20">
        <v>2.57</v>
      </c>
      <c r="X19" s="20">
        <v>12.8</v>
      </c>
      <c r="Y19" s="20">
        <v>2.1800000000000002</v>
      </c>
      <c r="Z19" s="20">
        <v>5.0199999999999996</v>
      </c>
      <c r="AA19" s="20">
        <v>0.60399999999999998</v>
      </c>
      <c r="AB19" s="20">
        <v>3.48</v>
      </c>
      <c r="AC19" s="20">
        <v>0.45300000000000001</v>
      </c>
      <c r="AD19" s="20">
        <v>64.400000000000006</v>
      </c>
      <c r="AE19" s="20">
        <v>33.299999999999997</v>
      </c>
      <c r="AF19" s="20">
        <v>1.93</v>
      </c>
      <c r="AG19" s="20">
        <v>6.68</v>
      </c>
      <c r="AH19" s="20">
        <v>1.02</v>
      </c>
      <c r="AI19" s="20">
        <v>0.83199999999999996</v>
      </c>
      <c r="AJ19" s="20">
        <v>2.87</v>
      </c>
    </row>
    <row r="20" spans="1:36">
      <c r="A20" s="110"/>
      <c r="B20" s="114"/>
      <c r="C20" s="20" t="s">
        <v>997</v>
      </c>
      <c r="D20" s="78">
        <v>13.131</v>
      </c>
      <c r="E20" s="79">
        <v>1.014</v>
      </c>
      <c r="F20" s="78">
        <v>6.4690000000000003</v>
      </c>
      <c r="G20" s="79">
        <v>6.4889999999999999</v>
      </c>
      <c r="H20" s="79">
        <v>0.496</v>
      </c>
      <c r="I20" s="78">
        <v>2.0449999999999999</v>
      </c>
      <c r="J20" s="78">
        <v>35.57</v>
      </c>
      <c r="K20" s="78">
        <v>0.436</v>
      </c>
      <c r="L20" s="78">
        <v>2.431</v>
      </c>
      <c r="M20" s="79">
        <v>2.548</v>
      </c>
      <c r="N20" s="78">
        <v>28.43</v>
      </c>
      <c r="O20" s="78">
        <f t="shared" si="0"/>
        <v>99.058999999999997</v>
      </c>
      <c r="P20" s="20">
        <v>307</v>
      </c>
      <c r="Q20" s="20">
        <v>552</v>
      </c>
      <c r="R20" s="20">
        <v>60.7</v>
      </c>
      <c r="S20" s="20">
        <v>214</v>
      </c>
      <c r="T20" s="20">
        <v>35.1</v>
      </c>
      <c r="U20" s="20">
        <v>9.6</v>
      </c>
      <c r="V20" s="20">
        <v>27.3</v>
      </c>
      <c r="W20" s="20">
        <v>3.51</v>
      </c>
      <c r="X20" s="20">
        <v>17.100000000000001</v>
      </c>
      <c r="Y20" s="20">
        <v>2.98</v>
      </c>
      <c r="Z20" s="20">
        <v>7.15</v>
      </c>
      <c r="AA20" s="20">
        <v>0.90100000000000002</v>
      </c>
      <c r="AB20" s="20">
        <v>5.3</v>
      </c>
      <c r="AC20" s="20">
        <v>0.71799999999999997</v>
      </c>
      <c r="AD20" s="20">
        <v>85.8</v>
      </c>
      <c r="AE20" s="20">
        <v>98.9</v>
      </c>
      <c r="AF20" s="20">
        <v>2.78</v>
      </c>
      <c r="AG20" s="20">
        <v>25.1</v>
      </c>
      <c r="AH20" s="20">
        <v>1.81</v>
      </c>
      <c r="AI20" s="20">
        <v>1.4</v>
      </c>
      <c r="AJ20" s="20">
        <v>2.71</v>
      </c>
    </row>
    <row r="21" spans="1:36">
      <c r="A21" s="110"/>
      <c r="B21" s="114"/>
      <c r="C21" s="20" t="s">
        <v>998</v>
      </c>
      <c r="D21" s="78">
        <v>11.44</v>
      </c>
      <c r="E21" s="79">
        <v>0.81200000000000006</v>
      </c>
      <c r="F21" s="78">
        <v>5.0469999999999997</v>
      </c>
      <c r="G21" s="79">
        <v>6.8220000000000001</v>
      </c>
      <c r="H21" s="79">
        <v>0.59</v>
      </c>
      <c r="I21" s="78">
        <v>2.4529999999999998</v>
      </c>
      <c r="J21" s="78">
        <v>36.783999999999999</v>
      </c>
      <c r="K21" s="78">
        <v>0.17399999999999999</v>
      </c>
      <c r="L21" s="78">
        <v>2.0699999999999998</v>
      </c>
      <c r="M21" s="79">
        <v>3.2839999999999998</v>
      </c>
      <c r="N21" s="78">
        <v>30.21</v>
      </c>
      <c r="O21" s="78">
        <f t="shared" si="0"/>
        <v>99.686000000000007</v>
      </c>
      <c r="P21" s="20">
        <v>454</v>
      </c>
      <c r="Q21" s="20">
        <v>746</v>
      </c>
      <c r="R21" s="20">
        <v>74.099999999999994</v>
      </c>
      <c r="S21" s="20">
        <v>242</v>
      </c>
      <c r="T21" s="20">
        <v>37.4</v>
      </c>
      <c r="U21" s="20">
        <v>11</v>
      </c>
      <c r="V21" s="20">
        <v>29.8</v>
      </c>
      <c r="W21" s="20">
        <v>3.94</v>
      </c>
      <c r="X21" s="20">
        <v>18.8</v>
      </c>
      <c r="Y21" s="20">
        <v>3.4</v>
      </c>
      <c r="Z21" s="20">
        <v>8.11</v>
      </c>
      <c r="AA21" s="20">
        <v>1.05</v>
      </c>
      <c r="AB21" s="20">
        <v>6.12</v>
      </c>
      <c r="AC21" s="20">
        <v>0.79800000000000004</v>
      </c>
      <c r="AD21" s="20">
        <v>105</v>
      </c>
      <c r="AE21" s="20">
        <v>73.099999999999994</v>
      </c>
      <c r="AF21" s="20">
        <v>2.65</v>
      </c>
      <c r="AG21" s="20">
        <v>28.5</v>
      </c>
      <c r="AH21" s="20">
        <v>3.09</v>
      </c>
      <c r="AI21" s="20">
        <v>2.62</v>
      </c>
      <c r="AJ21" s="20">
        <v>4.8099999999999996</v>
      </c>
    </row>
    <row r="22" spans="1:36">
      <c r="A22" s="110"/>
      <c r="B22" s="114"/>
      <c r="C22" s="20" t="s">
        <v>999</v>
      </c>
      <c r="D22" s="78">
        <v>19.22</v>
      </c>
      <c r="E22" s="79">
        <v>2.1520000000000001</v>
      </c>
      <c r="F22" s="78">
        <v>8.58</v>
      </c>
      <c r="G22" s="79">
        <v>9.44</v>
      </c>
      <c r="H22" s="79">
        <v>0.82399999999999995</v>
      </c>
      <c r="I22" s="78">
        <v>3.4740000000000002</v>
      </c>
      <c r="J22" s="78">
        <v>24.292999999999999</v>
      </c>
      <c r="K22" s="78">
        <v>0.21099999999999999</v>
      </c>
      <c r="L22" s="78">
        <v>3.524</v>
      </c>
      <c r="M22" s="79">
        <v>1.732</v>
      </c>
      <c r="N22" s="78">
        <v>24.95</v>
      </c>
      <c r="O22" s="78">
        <f t="shared" si="0"/>
        <v>98.4</v>
      </c>
      <c r="P22" s="20">
        <v>397</v>
      </c>
      <c r="Q22" s="20">
        <v>741</v>
      </c>
      <c r="R22" s="20">
        <v>78.099999999999994</v>
      </c>
      <c r="S22" s="20">
        <v>284</v>
      </c>
      <c r="T22" s="20">
        <v>44.9</v>
      </c>
      <c r="U22" s="20">
        <v>11.7</v>
      </c>
      <c r="V22" s="20">
        <v>34.9</v>
      </c>
      <c r="W22" s="20">
        <v>4.54</v>
      </c>
      <c r="X22" s="20">
        <v>21.2</v>
      </c>
      <c r="Y22" s="20">
        <v>3.77</v>
      </c>
      <c r="Z22" s="20">
        <v>9.26</v>
      </c>
      <c r="AA22" s="20">
        <v>1.21</v>
      </c>
      <c r="AB22" s="20">
        <v>7.05</v>
      </c>
      <c r="AC22" s="20">
        <v>0.94599999999999995</v>
      </c>
      <c r="AD22" s="20">
        <v>110</v>
      </c>
      <c r="AE22" s="20">
        <v>553</v>
      </c>
      <c r="AF22" s="20">
        <v>16.899999999999999</v>
      </c>
      <c r="AG22" s="20">
        <v>47.1</v>
      </c>
      <c r="AH22" s="20">
        <v>4.59</v>
      </c>
      <c r="AI22" s="20">
        <v>8.3699999999999992</v>
      </c>
      <c r="AJ22" s="20">
        <v>4.53</v>
      </c>
    </row>
    <row r="23" spans="1:36">
      <c r="A23" s="110"/>
      <c r="B23" s="114"/>
      <c r="C23" s="20" t="s">
        <v>1000</v>
      </c>
      <c r="D23" s="78">
        <v>9.39</v>
      </c>
      <c r="E23" s="79">
        <v>9.1999999999999998E-2</v>
      </c>
      <c r="F23" s="78">
        <v>2.7789999999999999</v>
      </c>
      <c r="G23" s="79">
        <v>2.15</v>
      </c>
      <c r="H23" s="79">
        <v>0.26</v>
      </c>
      <c r="I23" s="78">
        <v>0.68400000000000005</v>
      </c>
      <c r="J23" s="78">
        <v>44.85</v>
      </c>
      <c r="K23" s="78">
        <v>0.72399999999999998</v>
      </c>
      <c r="L23" s="78">
        <v>0.67100000000000004</v>
      </c>
      <c r="M23" s="79">
        <v>1.5960000000000001</v>
      </c>
      <c r="N23" s="78">
        <v>35.130000000000003</v>
      </c>
      <c r="O23" s="78">
        <f t="shared" si="0"/>
        <v>98.325999999999993</v>
      </c>
      <c r="P23" s="20">
        <v>283</v>
      </c>
      <c r="Q23" s="20">
        <v>501</v>
      </c>
      <c r="R23" s="20">
        <v>53.8</v>
      </c>
      <c r="S23" s="20">
        <v>189</v>
      </c>
      <c r="T23" s="20">
        <v>28.2</v>
      </c>
      <c r="U23" s="20">
        <v>8.08</v>
      </c>
      <c r="V23" s="20">
        <v>19.899999999999999</v>
      </c>
      <c r="W23" s="20">
        <v>2.83</v>
      </c>
      <c r="X23" s="20">
        <v>13.4</v>
      </c>
      <c r="Y23" s="20">
        <v>2.38</v>
      </c>
      <c r="Z23" s="20">
        <v>5.64</v>
      </c>
      <c r="AA23" s="20">
        <v>0.71199999999999997</v>
      </c>
      <c r="AB23" s="20">
        <v>4.13</v>
      </c>
      <c r="AC23" s="20">
        <v>0.57699999999999996</v>
      </c>
      <c r="AD23" s="20">
        <v>72.900000000000006</v>
      </c>
      <c r="AE23" s="20">
        <v>22.1</v>
      </c>
      <c r="AF23" s="20">
        <v>2.52</v>
      </c>
      <c r="AG23" s="20">
        <v>7.17</v>
      </c>
      <c r="AH23" s="20">
        <v>7.59</v>
      </c>
      <c r="AI23" s="20">
        <v>2.25</v>
      </c>
      <c r="AJ23" s="20">
        <v>3.5</v>
      </c>
    </row>
    <row r="24" spans="1:36">
      <c r="A24" s="110"/>
      <c r="B24" s="114"/>
      <c r="C24" s="20" t="s">
        <v>1001</v>
      </c>
      <c r="D24" s="78">
        <v>3.99</v>
      </c>
      <c r="E24" s="79">
        <v>0.224</v>
      </c>
      <c r="F24" s="78">
        <v>1.101</v>
      </c>
      <c r="G24" s="79">
        <v>2.6859999999999999</v>
      </c>
      <c r="H24" s="79">
        <v>0.34100000000000003</v>
      </c>
      <c r="I24" s="78">
        <v>1.135</v>
      </c>
      <c r="J24" s="78">
        <v>48.994</v>
      </c>
      <c r="K24" s="78">
        <v>0.23100000000000001</v>
      </c>
      <c r="L24" s="78">
        <v>0.53900000000000003</v>
      </c>
      <c r="M24" s="79">
        <v>3.5950000000000002</v>
      </c>
      <c r="N24" s="78">
        <v>35.659999999999997</v>
      </c>
      <c r="O24" s="78">
        <f t="shared" si="0"/>
        <v>98.496000000000009</v>
      </c>
      <c r="P24" s="20">
        <v>301</v>
      </c>
      <c r="Q24" s="20">
        <v>562</v>
      </c>
      <c r="R24" s="20">
        <v>61.1</v>
      </c>
      <c r="S24" s="20">
        <v>219</v>
      </c>
      <c r="T24" s="20">
        <v>32.4</v>
      </c>
      <c r="U24" s="20">
        <v>8.9700000000000006</v>
      </c>
      <c r="V24" s="20">
        <v>23.8</v>
      </c>
      <c r="W24" s="20">
        <v>3.11</v>
      </c>
      <c r="X24" s="20">
        <v>14.9</v>
      </c>
      <c r="Y24" s="20">
        <v>2.46</v>
      </c>
      <c r="Z24" s="20">
        <v>5.66</v>
      </c>
      <c r="AA24" s="20">
        <v>0.67900000000000005</v>
      </c>
      <c r="AB24" s="20">
        <v>3.95</v>
      </c>
      <c r="AC24" s="20">
        <v>0.52200000000000002</v>
      </c>
      <c r="AD24" s="20">
        <v>73.900000000000006</v>
      </c>
      <c r="AE24" s="20">
        <v>25.6</v>
      </c>
      <c r="AF24" s="20">
        <v>1.08</v>
      </c>
      <c r="AG24" s="20">
        <v>5.55</v>
      </c>
      <c r="AH24" s="20">
        <v>2.5</v>
      </c>
      <c r="AI24" s="20">
        <v>0.95199999999999996</v>
      </c>
      <c r="AJ24" s="20">
        <v>3.1</v>
      </c>
    </row>
    <row r="25" spans="1:36">
      <c r="A25" s="110"/>
      <c r="B25" s="114"/>
      <c r="C25" s="20" t="s">
        <v>1002</v>
      </c>
      <c r="D25" s="78">
        <v>18.59</v>
      </c>
      <c r="E25" s="79">
        <v>0.42199999999999999</v>
      </c>
      <c r="F25" s="78">
        <v>7.0140000000000002</v>
      </c>
      <c r="G25" s="79">
        <v>3.3610000000000002</v>
      </c>
      <c r="H25" s="79">
        <v>0.40799999999999997</v>
      </c>
      <c r="I25" s="78">
        <v>1.111</v>
      </c>
      <c r="J25" s="78">
        <v>34.652999999999999</v>
      </c>
      <c r="K25" s="78">
        <v>0.45600000000000002</v>
      </c>
      <c r="L25" s="78">
        <v>2.3479999999999999</v>
      </c>
      <c r="M25" s="79">
        <v>3.6749999999999998</v>
      </c>
      <c r="N25" s="78">
        <v>26.71</v>
      </c>
      <c r="O25" s="78">
        <f t="shared" si="0"/>
        <v>98.74799999999999</v>
      </c>
      <c r="P25" s="20">
        <v>554</v>
      </c>
      <c r="Q25" s="20">
        <v>1162</v>
      </c>
      <c r="R25" s="20">
        <v>134</v>
      </c>
      <c r="S25" s="20">
        <v>536</v>
      </c>
      <c r="T25" s="20">
        <v>87.6</v>
      </c>
      <c r="U25" s="20">
        <v>20.8</v>
      </c>
      <c r="V25" s="20">
        <v>61.2</v>
      </c>
      <c r="W25" s="20">
        <v>8.02</v>
      </c>
      <c r="X25" s="20">
        <v>36.6</v>
      </c>
      <c r="Y25" s="20">
        <v>5.88</v>
      </c>
      <c r="Z25" s="20">
        <v>12.5</v>
      </c>
      <c r="AA25" s="20">
        <v>1.45</v>
      </c>
      <c r="AB25" s="20">
        <v>7.95</v>
      </c>
      <c r="AC25" s="20">
        <v>1</v>
      </c>
      <c r="AD25" s="20">
        <v>134</v>
      </c>
      <c r="AE25" s="20">
        <v>159</v>
      </c>
      <c r="AF25" s="20">
        <v>5.19</v>
      </c>
      <c r="AG25" s="20">
        <v>55.5</v>
      </c>
      <c r="AH25" s="20">
        <v>21.9</v>
      </c>
      <c r="AI25" s="20">
        <v>4.18</v>
      </c>
      <c r="AJ25" s="20">
        <v>7.03</v>
      </c>
    </row>
    <row r="26" spans="1:36">
      <c r="A26" s="110"/>
      <c r="B26" s="114"/>
      <c r="C26" s="20" t="s">
        <v>1003</v>
      </c>
      <c r="D26" s="78">
        <v>10.260999999999999</v>
      </c>
      <c r="E26" s="79">
        <v>0.152</v>
      </c>
      <c r="F26" s="78">
        <v>2.9180000000000001</v>
      </c>
      <c r="G26" s="79">
        <v>3.9529999999999998</v>
      </c>
      <c r="H26" s="79">
        <v>0.64900000000000002</v>
      </c>
      <c r="I26" s="78">
        <v>2.0960000000000001</v>
      </c>
      <c r="J26" s="78">
        <v>42.36</v>
      </c>
      <c r="K26" s="78">
        <v>0.93799999999999994</v>
      </c>
      <c r="L26" s="78">
        <v>0.497</v>
      </c>
      <c r="M26" s="79">
        <v>4.7320000000000002</v>
      </c>
      <c r="N26" s="78">
        <v>31.77</v>
      </c>
      <c r="O26" s="78">
        <f t="shared" si="0"/>
        <v>100.32599999999999</v>
      </c>
      <c r="P26" s="20">
        <v>355</v>
      </c>
      <c r="Q26" s="20">
        <v>659</v>
      </c>
      <c r="R26" s="20">
        <v>68.099999999999994</v>
      </c>
      <c r="S26" s="20">
        <v>253</v>
      </c>
      <c r="T26" s="20">
        <v>38.200000000000003</v>
      </c>
      <c r="U26" s="20">
        <v>11.1</v>
      </c>
      <c r="V26" s="20">
        <v>31.7</v>
      </c>
      <c r="W26" s="20">
        <v>4.0199999999999996</v>
      </c>
      <c r="X26" s="20">
        <v>19.3</v>
      </c>
      <c r="Y26" s="20">
        <v>3.31</v>
      </c>
      <c r="Z26" s="20">
        <v>7.73</v>
      </c>
      <c r="AA26" s="20">
        <v>0.96699999999999997</v>
      </c>
      <c r="AB26" s="20">
        <v>5.78</v>
      </c>
      <c r="AC26" s="20">
        <v>0.79400000000000004</v>
      </c>
      <c r="AD26" s="20">
        <v>88.2</v>
      </c>
      <c r="AE26" s="20">
        <v>200</v>
      </c>
      <c r="AF26" s="20">
        <v>6.42</v>
      </c>
      <c r="AG26" s="20">
        <v>12.7</v>
      </c>
      <c r="AH26" s="20">
        <v>7.63</v>
      </c>
      <c r="AI26" s="20">
        <v>1.83</v>
      </c>
      <c r="AJ26" s="20">
        <v>2.25</v>
      </c>
    </row>
    <row r="27" spans="1:36">
      <c r="A27" s="110"/>
      <c r="B27" s="114"/>
      <c r="C27" s="20" t="s">
        <v>1004</v>
      </c>
      <c r="D27" s="78">
        <v>11.042999999999999</v>
      </c>
      <c r="E27" s="79">
        <v>1.0680000000000001</v>
      </c>
      <c r="F27" s="78">
        <v>4.1340000000000003</v>
      </c>
      <c r="G27" s="79">
        <v>4.9880000000000004</v>
      </c>
      <c r="H27" s="79">
        <v>0.55400000000000005</v>
      </c>
      <c r="I27" s="78">
        <v>1.5349999999999999</v>
      </c>
      <c r="J27" s="78">
        <v>40.194000000000003</v>
      </c>
      <c r="K27" s="78">
        <v>0.34599999999999997</v>
      </c>
      <c r="L27" s="78">
        <v>1.3819999999999999</v>
      </c>
      <c r="M27" s="79">
        <v>4.6820000000000004</v>
      </c>
      <c r="N27" s="78">
        <v>29.93</v>
      </c>
      <c r="O27" s="78">
        <f t="shared" si="0"/>
        <v>99.855999999999995</v>
      </c>
      <c r="P27" s="20">
        <v>590</v>
      </c>
      <c r="Q27" s="20">
        <v>1119</v>
      </c>
      <c r="R27" s="20">
        <v>120</v>
      </c>
      <c r="S27" s="20">
        <v>447</v>
      </c>
      <c r="T27" s="20">
        <v>66.3</v>
      </c>
      <c r="U27" s="20">
        <v>18.600000000000001</v>
      </c>
      <c r="V27" s="20">
        <v>45.9</v>
      </c>
      <c r="W27" s="20">
        <v>5.98</v>
      </c>
      <c r="X27" s="20">
        <v>26.6</v>
      </c>
      <c r="Y27" s="20">
        <v>4.38</v>
      </c>
      <c r="Z27" s="20">
        <v>9.9499999999999993</v>
      </c>
      <c r="AA27" s="20">
        <v>1.22</v>
      </c>
      <c r="AB27" s="20">
        <v>6.97</v>
      </c>
      <c r="AC27" s="20">
        <v>0.92100000000000004</v>
      </c>
      <c r="AD27" s="20">
        <v>119</v>
      </c>
      <c r="AE27" s="20">
        <v>233</v>
      </c>
      <c r="AF27" s="20">
        <v>10.199999999999999</v>
      </c>
      <c r="AG27" s="20">
        <v>26.2</v>
      </c>
      <c r="AH27" s="20">
        <v>3.34</v>
      </c>
      <c r="AI27" s="20">
        <v>4.8099999999999996</v>
      </c>
      <c r="AJ27" s="20">
        <v>3.63</v>
      </c>
    </row>
    <row r="28" spans="1:36">
      <c r="A28" s="110"/>
      <c r="B28" s="114"/>
      <c r="C28" s="20" t="s">
        <v>1005</v>
      </c>
      <c r="D28" s="78">
        <v>16.98</v>
      </c>
      <c r="E28" s="79">
        <v>0.77600000000000002</v>
      </c>
      <c r="F28" s="78">
        <v>4.1539999999999999</v>
      </c>
      <c r="G28" s="79">
        <v>9.9390000000000001</v>
      </c>
      <c r="H28" s="79">
        <v>1.0580000000000001</v>
      </c>
      <c r="I28" s="78">
        <v>3.1360000000000001</v>
      </c>
      <c r="J28" s="78">
        <v>31.91</v>
      </c>
      <c r="K28" s="78">
        <v>0.26600000000000001</v>
      </c>
      <c r="L28" s="78">
        <v>0.93899999999999995</v>
      </c>
      <c r="M28" s="79">
        <v>3.6789999999999998</v>
      </c>
      <c r="N28" s="78">
        <v>27.58</v>
      </c>
      <c r="O28" s="78">
        <f t="shared" si="0"/>
        <v>100.417</v>
      </c>
      <c r="P28" s="20">
        <v>446</v>
      </c>
      <c r="Q28" s="20">
        <v>797</v>
      </c>
      <c r="R28" s="20">
        <v>85.3</v>
      </c>
      <c r="S28" s="20">
        <v>303</v>
      </c>
      <c r="T28" s="20">
        <v>44.7</v>
      </c>
      <c r="U28" s="20">
        <v>12.4</v>
      </c>
      <c r="V28" s="20">
        <v>32.6</v>
      </c>
      <c r="W28" s="20">
        <v>4.33</v>
      </c>
      <c r="X28" s="20">
        <v>20.5</v>
      </c>
      <c r="Y28" s="20">
        <v>3.43</v>
      </c>
      <c r="Z28" s="20">
        <v>7.71</v>
      </c>
      <c r="AA28" s="20">
        <v>0.89800000000000002</v>
      </c>
      <c r="AB28" s="20">
        <v>5.0199999999999996</v>
      </c>
      <c r="AC28" s="20">
        <v>0.66400000000000003</v>
      </c>
      <c r="AD28" s="20">
        <v>84.5</v>
      </c>
      <c r="AE28" s="20">
        <v>235</v>
      </c>
      <c r="AF28" s="20">
        <v>9.68</v>
      </c>
      <c r="AG28" s="20">
        <v>16.8</v>
      </c>
      <c r="AH28" s="20">
        <v>5.79</v>
      </c>
      <c r="AI28" s="20">
        <v>2.67</v>
      </c>
      <c r="AJ28" s="20">
        <v>2.76</v>
      </c>
    </row>
    <row r="29" spans="1:36">
      <c r="A29" s="110"/>
      <c r="B29" s="114"/>
      <c r="C29" s="20" t="s">
        <v>1006</v>
      </c>
      <c r="D29" s="78">
        <v>3.64</v>
      </c>
      <c r="E29" s="79">
        <v>8.0000000000000002E-3</v>
      </c>
      <c r="F29" s="78">
        <v>0.66800000000000004</v>
      </c>
      <c r="G29" s="79">
        <v>2.2999999999999998</v>
      </c>
      <c r="H29" s="79">
        <v>0.61899999999999999</v>
      </c>
      <c r="I29" s="78">
        <v>0.77</v>
      </c>
      <c r="J29" s="78">
        <v>49.91</v>
      </c>
      <c r="K29" s="78">
        <v>0.34699999999999998</v>
      </c>
      <c r="L29" s="78">
        <v>0.186</v>
      </c>
      <c r="M29" s="79">
        <v>3.6419999999999999</v>
      </c>
      <c r="N29" s="78">
        <v>36.270000000000003</v>
      </c>
      <c r="O29" s="78">
        <f t="shared" si="0"/>
        <v>98.36</v>
      </c>
      <c r="P29" s="20">
        <v>363</v>
      </c>
      <c r="Q29" s="20">
        <v>649</v>
      </c>
      <c r="R29" s="20">
        <v>69.7</v>
      </c>
      <c r="S29" s="20">
        <v>249</v>
      </c>
      <c r="T29" s="20">
        <v>37.700000000000003</v>
      </c>
      <c r="U29" s="20">
        <v>10.8</v>
      </c>
      <c r="V29" s="20">
        <v>28</v>
      </c>
      <c r="W29" s="20">
        <v>3.68</v>
      </c>
      <c r="X29" s="20">
        <v>18.600000000000001</v>
      </c>
      <c r="Y29" s="20">
        <v>3.35</v>
      </c>
      <c r="Z29" s="20">
        <v>8.0399999999999991</v>
      </c>
      <c r="AA29" s="20">
        <v>1.05</v>
      </c>
      <c r="AB29" s="20">
        <v>6.21</v>
      </c>
      <c r="AC29" s="20">
        <v>0.85399999999999998</v>
      </c>
      <c r="AD29" s="20">
        <v>95.6</v>
      </c>
      <c r="AE29" s="20">
        <v>41.4</v>
      </c>
      <c r="AF29" s="20">
        <v>0.98699999999999999</v>
      </c>
      <c r="AG29" s="20">
        <v>6.15</v>
      </c>
      <c r="AH29" s="20">
        <v>3.9</v>
      </c>
      <c r="AI29" s="20">
        <v>1.1299999999999999</v>
      </c>
      <c r="AJ29" s="20">
        <v>3.4</v>
      </c>
    </row>
    <row r="30" spans="1:36">
      <c r="A30" s="110"/>
      <c r="B30" s="114"/>
      <c r="C30" s="20" t="s">
        <v>1007</v>
      </c>
      <c r="D30" s="78">
        <v>2</v>
      </c>
      <c r="E30" s="79">
        <v>0.06</v>
      </c>
      <c r="F30" s="78">
        <v>0.45</v>
      </c>
      <c r="G30" s="79">
        <v>0.98599999999999999</v>
      </c>
      <c r="H30" s="79">
        <v>0.39800000000000002</v>
      </c>
      <c r="I30" s="78">
        <v>0.186</v>
      </c>
      <c r="J30" s="78">
        <v>52.2</v>
      </c>
      <c r="K30" s="78">
        <v>0.47299999999999998</v>
      </c>
      <c r="L30" s="78">
        <v>4.1000000000000002E-2</v>
      </c>
      <c r="M30" s="79">
        <v>1.2889999999999999</v>
      </c>
      <c r="N30" s="78">
        <v>40.08</v>
      </c>
      <c r="O30" s="78">
        <f t="shared" si="0"/>
        <v>98.162999999999997</v>
      </c>
      <c r="P30" s="20">
        <v>268</v>
      </c>
      <c r="Q30" s="20">
        <v>466</v>
      </c>
      <c r="R30" s="20">
        <v>49</v>
      </c>
      <c r="S30" s="20">
        <v>174</v>
      </c>
      <c r="T30" s="20">
        <v>25.7</v>
      </c>
      <c r="U30" s="20">
        <v>7.43</v>
      </c>
      <c r="V30" s="20">
        <v>20.2</v>
      </c>
      <c r="W30" s="20">
        <v>2.8</v>
      </c>
      <c r="X30" s="20">
        <v>14.6</v>
      </c>
      <c r="Y30" s="20">
        <v>2.58</v>
      </c>
      <c r="Z30" s="20">
        <v>6.07</v>
      </c>
      <c r="AA30" s="20">
        <v>0.79800000000000004</v>
      </c>
      <c r="AB30" s="20">
        <v>4.8099999999999996</v>
      </c>
      <c r="AC30" s="20">
        <v>0.69</v>
      </c>
      <c r="AD30" s="20">
        <v>72.099999999999994</v>
      </c>
      <c r="AE30" s="20">
        <v>3.52</v>
      </c>
      <c r="AF30" s="20">
        <v>0.26600000000000001</v>
      </c>
      <c r="AG30" s="20">
        <v>1.96</v>
      </c>
      <c r="AH30" s="20">
        <v>0.64800000000000002</v>
      </c>
      <c r="AI30" s="20">
        <v>0.47399999999999998</v>
      </c>
      <c r="AJ30" s="20">
        <v>2.92</v>
      </c>
    </row>
    <row r="31" spans="1:36">
      <c r="A31" s="110"/>
      <c r="B31" s="114"/>
      <c r="C31" s="20" t="s">
        <v>1008</v>
      </c>
      <c r="D31" s="78">
        <v>3.68</v>
      </c>
      <c r="E31" s="79">
        <v>0</v>
      </c>
      <c r="F31" s="78">
        <v>0.28000000000000003</v>
      </c>
      <c r="G31" s="79">
        <v>1.81</v>
      </c>
      <c r="H31" s="79">
        <v>0.70799999999999996</v>
      </c>
      <c r="I31" s="78">
        <v>1.1399999999999999</v>
      </c>
      <c r="J31" s="78">
        <v>50.47</v>
      </c>
      <c r="K31" s="78">
        <v>7.5999999999999998E-2</v>
      </c>
      <c r="L31" s="78">
        <v>2.7E-2</v>
      </c>
      <c r="M31" s="79">
        <v>0.104</v>
      </c>
      <c r="N31" s="78">
        <v>40.630000000000003</v>
      </c>
      <c r="O31" s="78">
        <f t="shared" si="0"/>
        <v>98.925000000000011</v>
      </c>
      <c r="P31" s="20">
        <v>535</v>
      </c>
      <c r="Q31" s="20">
        <v>904</v>
      </c>
      <c r="R31" s="20">
        <v>90.4</v>
      </c>
      <c r="S31" s="20">
        <v>302</v>
      </c>
      <c r="T31" s="20">
        <v>43</v>
      </c>
      <c r="U31" s="20">
        <v>12.1</v>
      </c>
      <c r="V31" s="20">
        <v>30.3</v>
      </c>
      <c r="W31" s="20">
        <v>4.25</v>
      </c>
      <c r="X31" s="20">
        <v>21.9</v>
      </c>
      <c r="Y31" s="20">
        <v>3.98</v>
      </c>
      <c r="Z31" s="20">
        <v>10.1</v>
      </c>
      <c r="AA31" s="20">
        <v>1.36</v>
      </c>
      <c r="AB31" s="20">
        <v>8</v>
      </c>
      <c r="AC31" s="20">
        <v>1.1100000000000001</v>
      </c>
      <c r="AD31" s="20">
        <v>112</v>
      </c>
      <c r="AE31" s="20">
        <v>14.8</v>
      </c>
      <c r="AF31" s="20">
        <v>0.46200000000000002</v>
      </c>
      <c r="AG31" s="20">
        <v>4.71</v>
      </c>
      <c r="AH31" s="20">
        <v>0.58199999999999996</v>
      </c>
      <c r="AI31" s="20">
        <v>0.76300000000000001</v>
      </c>
      <c r="AJ31" s="20">
        <v>3.65</v>
      </c>
    </row>
    <row r="32" spans="1:36">
      <c r="A32" s="110"/>
      <c r="B32" s="114"/>
      <c r="C32" s="20" t="s">
        <v>1009</v>
      </c>
      <c r="D32" s="78">
        <v>10.33</v>
      </c>
      <c r="E32" s="79">
        <v>0.33900000000000002</v>
      </c>
      <c r="F32" s="78">
        <v>3.3380000000000001</v>
      </c>
      <c r="G32" s="79">
        <v>2.84</v>
      </c>
      <c r="H32" s="79">
        <v>0.41699999999999998</v>
      </c>
      <c r="I32" s="78">
        <v>0.89</v>
      </c>
      <c r="J32" s="78">
        <v>43.078000000000003</v>
      </c>
      <c r="K32" s="78">
        <v>0.13300000000000001</v>
      </c>
      <c r="L32" s="78">
        <v>2.1850000000000001</v>
      </c>
      <c r="M32" s="79">
        <v>1.8640000000000001</v>
      </c>
      <c r="N32" s="78">
        <v>33.25</v>
      </c>
      <c r="O32" s="78">
        <f t="shared" si="0"/>
        <v>98.664000000000016</v>
      </c>
      <c r="P32" s="20">
        <v>292</v>
      </c>
      <c r="Q32" s="20">
        <v>514</v>
      </c>
      <c r="R32" s="20">
        <v>54.2</v>
      </c>
      <c r="S32" s="20">
        <v>190</v>
      </c>
      <c r="T32" s="20">
        <v>27.7</v>
      </c>
      <c r="U32" s="20">
        <v>8</v>
      </c>
      <c r="V32" s="20">
        <v>21.1</v>
      </c>
      <c r="W32" s="20">
        <v>2.88</v>
      </c>
      <c r="X32" s="20">
        <v>14.5</v>
      </c>
      <c r="Y32" s="20">
        <v>2.59</v>
      </c>
      <c r="Z32" s="20">
        <v>6.35</v>
      </c>
      <c r="AA32" s="20">
        <v>0.83499999999999996</v>
      </c>
      <c r="AB32" s="20">
        <v>5.0199999999999996</v>
      </c>
      <c r="AC32" s="20">
        <v>0.69</v>
      </c>
      <c r="AD32" s="20">
        <v>76.8</v>
      </c>
      <c r="AE32" s="20">
        <v>359</v>
      </c>
      <c r="AF32" s="20">
        <v>22.1</v>
      </c>
      <c r="AG32" s="20">
        <v>23.8</v>
      </c>
      <c r="AH32" s="20">
        <v>127</v>
      </c>
      <c r="AI32" s="20">
        <v>0.73299999999999998</v>
      </c>
      <c r="AJ32" s="20">
        <v>3.27</v>
      </c>
    </row>
    <row r="33" spans="1:36">
      <c r="A33" s="110"/>
      <c r="B33" s="114"/>
      <c r="C33" s="20" t="s">
        <v>1010</v>
      </c>
      <c r="D33" s="78">
        <v>2.98</v>
      </c>
      <c r="E33" s="79">
        <v>2.9000000000000001E-2</v>
      </c>
      <c r="F33" s="78">
        <v>0.94399999999999995</v>
      </c>
      <c r="G33" s="79">
        <v>13.33</v>
      </c>
      <c r="H33" s="79">
        <v>3.4950000000000001</v>
      </c>
      <c r="I33" s="78">
        <v>5.27</v>
      </c>
      <c r="J33" s="78">
        <v>32.85</v>
      </c>
      <c r="K33" s="78">
        <v>0.125</v>
      </c>
      <c r="L33" s="78">
        <v>0.56200000000000006</v>
      </c>
      <c r="M33" s="79">
        <v>0.64200000000000002</v>
      </c>
      <c r="N33" s="78">
        <v>36.549999999999997</v>
      </c>
      <c r="O33" s="78">
        <f t="shared" si="0"/>
        <v>96.777000000000001</v>
      </c>
      <c r="P33" s="20">
        <v>6364</v>
      </c>
      <c r="Q33" s="20">
        <v>6751</v>
      </c>
      <c r="R33" s="20">
        <v>468</v>
      </c>
      <c r="S33" s="20">
        <v>1146</v>
      </c>
      <c r="T33" s="20">
        <v>106</v>
      </c>
      <c r="U33" s="20">
        <v>29.7</v>
      </c>
      <c r="V33" s="20">
        <v>112</v>
      </c>
      <c r="W33" s="20">
        <v>12.2</v>
      </c>
      <c r="X33" s="20">
        <v>41.2</v>
      </c>
      <c r="Y33" s="20">
        <v>6.64</v>
      </c>
      <c r="Z33" s="20">
        <v>16.5</v>
      </c>
      <c r="AA33" s="20">
        <v>2.11</v>
      </c>
      <c r="AB33" s="20">
        <v>12.6</v>
      </c>
      <c r="AC33" s="20">
        <v>1.81</v>
      </c>
      <c r="AD33" s="20">
        <v>223</v>
      </c>
      <c r="AE33" s="20">
        <v>20</v>
      </c>
      <c r="AF33" s="20">
        <v>0.432</v>
      </c>
      <c r="AG33" s="20">
        <v>47.8</v>
      </c>
      <c r="AH33" s="20">
        <v>5.62</v>
      </c>
      <c r="AI33" s="20">
        <v>3.01</v>
      </c>
      <c r="AJ33" s="20">
        <v>3.88</v>
      </c>
    </row>
    <row r="34" spans="1:36">
      <c r="A34" s="110"/>
      <c r="B34" s="114"/>
      <c r="C34" s="20" t="s">
        <v>1011</v>
      </c>
      <c r="D34" s="78">
        <v>9.6379999999999999</v>
      </c>
      <c r="E34" s="79">
        <v>0.29199999999999998</v>
      </c>
      <c r="F34" s="78">
        <v>2.3969999999999998</v>
      </c>
      <c r="G34" s="79">
        <v>4.3680000000000003</v>
      </c>
      <c r="H34" s="79">
        <v>0.61799999999999999</v>
      </c>
      <c r="I34" s="78">
        <v>0.82499999999999996</v>
      </c>
      <c r="J34" s="78">
        <v>44.991999999999997</v>
      </c>
      <c r="K34" s="78">
        <v>0.46300000000000002</v>
      </c>
      <c r="L34" s="78">
        <v>1.3109999999999999</v>
      </c>
      <c r="M34" s="79">
        <v>1.5009999999999999</v>
      </c>
      <c r="N34" s="78">
        <v>32.270000000000003</v>
      </c>
      <c r="O34" s="78">
        <f t="shared" si="0"/>
        <v>98.675000000000011</v>
      </c>
      <c r="P34" s="20">
        <v>313</v>
      </c>
      <c r="Q34" s="20">
        <v>533</v>
      </c>
      <c r="R34" s="20">
        <v>57.3</v>
      </c>
      <c r="S34" s="20">
        <v>192</v>
      </c>
      <c r="T34" s="20">
        <v>28.4</v>
      </c>
      <c r="U34" s="20">
        <v>7.19</v>
      </c>
      <c r="V34" s="20">
        <v>20.399999999999999</v>
      </c>
      <c r="W34" s="20">
        <v>2.91</v>
      </c>
      <c r="X34" s="20">
        <v>14.1</v>
      </c>
      <c r="Y34" s="20">
        <v>2.48</v>
      </c>
      <c r="Z34" s="20">
        <v>6.32</v>
      </c>
      <c r="AA34" s="20">
        <v>0.89500000000000002</v>
      </c>
      <c r="AB34" s="20">
        <v>5.42</v>
      </c>
      <c r="AC34" s="20">
        <v>0.77400000000000002</v>
      </c>
      <c r="AD34" s="20">
        <v>79.900000000000006</v>
      </c>
      <c r="AE34" s="20">
        <v>377</v>
      </c>
      <c r="AF34" s="20">
        <v>11.9</v>
      </c>
      <c r="AG34" s="20">
        <v>18.5</v>
      </c>
      <c r="AH34" s="20">
        <v>53.6</v>
      </c>
      <c r="AI34" s="20">
        <v>2.11</v>
      </c>
      <c r="AJ34" s="20">
        <v>3.21</v>
      </c>
    </row>
    <row r="35" spans="1:36">
      <c r="A35" s="110"/>
      <c r="B35" s="114"/>
      <c r="C35" s="20" t="s">
        <v>1012</v>
      </c>
      <c r="D35" s="78">
        <v>4.57</v>
      </c>
      <c r="E35" s="79">
        <v>6.6000000000000003E-2</v>
      </c>
      <c r="F35" s="78">
        <v>0.33100000000000002</v>
      </c>
      <c r="G35" s="79">
        <v>2.92</v>
      </c>
      <c r="H35" s="79">
        <v>0.44800000000000001</v>
      </c>
      <c r="I35" s="78">
        <v>0.66400000000000003</v>
      </c>
      <c r="J35" s="78">
        <v>49.823</v>
      </c>
      <c r="K35" s="78">
        <v>0.104</v>
      </c>
      <c r="L35" s="78">
        <v>0.20100000000000001</v>
      </c>
      <c r="M35" s="79">
        <v>3.746</v>
      </c>
      <c r="N35" s="78">
        <v>33.81</v>
      </c>
      <c r="O35" s="78">
        <f t="shared" si="0"/>
        <v>96.683000000000007</v>
      </c>
      <c r="P35" s="20">
        <v>330</v>
      </c>
      <c r="Q35" s="20">
        <v>587</v>
      </c>
      <c r="R35" s="20">
        <v>64.400000000000006</v>
      </c>
      <c r="S35" s="20">
        <v>226</v>
      </c>
      <c r="T35" s="20">
        <v>33.799999999999997</v>
      </c>
      <c r="U35" s="20">
        <v>9.49</v>
      </c>
      <c r="V35" s="20">
        <v>24.8</v>
      </c>
      <c r="W35" s="20">
        <v>3.43</v>
      </c>
      <c r="X35" s="20">
        <v>17.100000000000001</v>
      </c>
      <c r="Y35" s="20">
        <v>3.01</v>
      </c>
      <c r="Z35" s="20">
        <v>7.31</v>
      </c>
      <c r="AA35" s="20">
        <v>0.94299999999999995</v>
      </c>
      <c r="AB35" s="20">
        <v>5.62</v>
      </c>
      <c r="AC35" s="20">
        <v>0.76300000000000001</v>
      </c>
      <c r="AD35" s="20">
        <v>91.4</v>
      </c>
      <c r="AE35" s="20">
        <v>282</v>
      </c>
      <c r="AF35" s="20">
        <v>28.6</v>
      </c>
      <c r="AG35" s="20">
        <v>6.7</v>
      </c>
      <c r="AH35" s="20">
        <v>222</v>
      </c>
      <c r="AI35" s="20">
        <v>1.54</v>
      </c>
      <c r="AJ35" s="20">
        <v>3.73</v>
      </c>
    </row>
    <row r="36" spans="1:36">
      <c r="A36" s="110"/>
      <c r="B36" s="114"/>
      <c r="C36" s="20" t="s">
        <v>1013</v>
      </c>
      <c r="D36" s="20">
        <v>0.26700000000000002</v>
      </c>
      <c r="E36" s="20">
        <v>0</v>
      </c>
      <c r="F36" s="20">
        <v>0.184</v>
      </c>
      <c r="G36" s="79">
        <v>1.64</v>
      </c>
      <c r="H36" s="20">
        <v>0.66200000000000003</v>
      </c>
      <c r="I36" s="20">
        <v>0.59099999999999997</v>
      </c>
      <c r="J36" s="20">
        <v>53.78</v>
      </c>
      <c r="K36" s="20">
        <v>0</v>
      </c>
      <c r="L36" s="20">
        <v>1.3100000000000001E-2</v>
      </c>
      <c r="M36" s="20">
        <v>1.6799999999999999E-2</v>
      </c>
      <c r="N36" s="20">
        <v>42.1</v>
      </c>
      <c r="O36" s="20">
        <v>99.6</v>
      </c>
      <c r="P36" s="20">
        <v>574</v>
      </c>
      <c r="Q36" s="20">
        <v>960</v>
      </c>
      <c r="R36" s="20">
        <v>104</v>
      </c>
      <c r="S36" s="20">
        <v>343</v>
      </c>
      <c r="T36" s="20">
        <v>48.1</v>
      </c>
      <c r="U36" s="20">
        <v>11.9</v>
      </c>
      <c r="V36" s="20">
        <v>31.1</v>
      </c>
      <c r="W36" s="20">
        <v>4.3099999999999996</v>
      </c>
      <c r="X36" s="20">
        <v>20.399999999999999</v>
      </c>
      <c r="Y36" s="20">
        <v>3.39</v>
      </c>
      <c r="Z36" s="20">
        <v>8.6300000000000008</v>
      </c>
      <c r="AA36" s="20">
        <v>1.22</v>
      </c>
      <c r="AB36" s="20">
        <v>7.41</v>
      </c>
      <c r="AC36" s="20">
        <v>1.1200000000000001</v>
      </c>
      <c r="AD36" s="20">
        <v>100</v>
      </c>
      <c r="AE36" s="20">
        <v>28.3</v>
      </c>
      <c r="AF36" s="20">
        <v>3.05</v>
      </c>
      <c r="AG36" s="20">
        <v>3.66</v>
      </c>
      <c r="AH36" s="20">
        <v>0.94599999999999995</v>
      </c>
      <c r="AI36" s="20">
        <v>0.80700000000000005</v>
      </c>
      <c r="AJ36" s="20">
        <v>4.3499999999999996</v>
      </c>
    </row>
    <row r="37" spans="1:36">
      <c r="A37" s="110"/>
      <c r="B37" s="114"/>
      <c r="C37" s="20" t="s">
        <v>1014</v>
      </c>
      <c r="D37" s="78">
        <v>17.355</v>
      </c>
      <c r="E37" s="79">
        <v>0.32900000000000001</v>
      </c>
      <c r="F37" s="78">
        <v>5.4930000000000003</v>
      </c>
      <c r="G37" s="79">
        <v>3.22</v>
      </c>
      <c r="H37" s="79">
        <v>0.71899999999999997</v>
      </c>
      <c r="I37" s="78">
        <v>0.78100000000000003</v>
      </c>
      <c r="J37" s="78">
        <v>38.012999999999998</v>
      </c>
      <c r="K37" s="78">
        <v>0.55200000000000005</v>
      </c>
      <c r="L37" s="78">
        <v>2.3759999999999999</v>
      </c>
      <c r="M37" s="79">
        <v>2.6749999999999998</v>
      </c>
      <c r="N37" s="78">
        <v>28.88</v>
      </c>
      <c r="O37" s="78">
        <f t="shared" ref="O37:O44" si="1">SUM(D37:N37)</f>
        <v>100.393</v>
      </c>
      <c r="P37" s="20">
        <v>318</v>
      </c>
      <c r="Q37" s="20">
        <v>510</v>
      </c>
      <c r="R37" s="20">
        <v>51.2</v>
      </c>
      <c r="S37" s="20">
        <v>167</v>
      </c>
      <c r="T37" s="20">
        <v>25.8</v>
      </c>
      <c r="U37" s="20">
        <v>7.13</v>
      </c>
      <c r="V37" s="20">
        <v>20.8</v>
      </c>
      <c r="W37" s="20">
        <v>3.16</v>
      </c>
      <c r="X37" s="20">
        <v>19.3</v>
      </c>
      <c r="Y37" s="20">
        <v>4.1399999999999997</v>
      </c>
      <c r="Z37" s="20">
        <v>11.3</v>
      </c>
      <c r="AA37" s="20">
        <v>1.64</v>
      </c>
      <c r="AB37" s="20">
        <v>9.7200000000000006</v>
      </c>
      <c r="AC37" s="20">
        <v>1.32</v>
      </c>
      <c r="AD37" s="20">
        <v>147</v>
      </c>
      <c r="AE37" s="20">
        <v>109</v>
      </c>
      <c r="AF37" s="20">
        <v>2.2799999999999998</v>
      </c>
      <c r="AG37" s="20">
        <v>19.7</v>
      </c>
      <c r="AH37" s="20">
        <v>2.79</v>
      </c>
      <c r="AI37" s="20">
        <v>2.79</v>
      </c>
      <c r="AJ37" s="20">
        <v>3.61</v>
      </c>
    </row>
    <row r="38" spans="1:36">
      <c r="A38" s="110"/>
      <c r="B38" s="114"/>
      <c r="C38" s="20" t="s">
        <v>1015</v>
      </c>
      <c r="D38" s="78">
        <v>13.23</v>
      </c>
      <c r="E38" s="79">
        <v>0.27200000000000002</v>
      </c>
      <c r="F38" s="78">
        <v>4.2169999999999996</v>
      </c>
      <c r="G38" s="79">
        <v>3.4</v>
      </c>
      <c r="H38" s="79">
        <v>0.625</v>
      </c>
      <c r="I38" s="78">
        <v>0.98299999999999998</v>
      </c>
      <c r="J38" s="78">
        <v>40</v>
      </c>
      <c r="K38" s="78">
        <v>0.84799999999999998</v>
      </c>
      <c r="L38" s="78">
        <v>1.238</v>
      </c>
      <c r="M38" s="79">
        <v>0.77200000000000002</v>
      </c>
      <c r="N38" s="78">
        <v>32.909999999999997</v>
      </c>
      <c r="O38" s="78">
        <f t="shared" si="1"/>
        <v>98.495000000000005</v>
      </c>
      <c r="P38" s="20">
        <v>334</v>
      </c>
      <c r="Q38" s="20">
        <v>529</v>
      </c>
      <c r="R38" s="20">
        <v>53</v>
      </c>
      <c r="S38" s="20">
        <v>171</v>
      </c>
      <c r="T38" s="20">
        <v>25</v>
      </c>
      <c r="U38" s="20">
        <v>6.47</v>
      </c>
      <c r="V38" s="20">
        <v>17.7</v>
      </c>
      <c r="W38" s="20">
        <v>2.62</v>
      </c>
      <c r="X38" s="20">
        <v>14.6</v>
      </c>
      <c r="Y38" s="20">
        <v>2.79</v>
      </c>
      <c r="Z38" s="20">
        <v>7.35</v>
      </c>
      <c r="AA38" s="20">
        <v>0.99299999999999999</v>
      </c>
      <c r="AB38" s="20">
        <v>6</v>
      </c>
      <c r="AC38" s="20">
        <v>0.86299999999999999</v>
      </c>
      <c r="AD38" s="20">
        <v>86.9</v>
      </c>
      <c r="AE38" s="20">
        <v>77.7</v>
      </c>
      <c r="AF38" s="20">
        <v>4.41</v>
      </c>
      <c r="AG38" s="20">
        <v>12.5</v>
      </c>
      <c r="AH38" s="20">
        <v>21.1</v>
      </c>
      <c r="AI38" s="20">
        <v>2.76</v>
      </c>
      <c r="AJ38" s="20">
        <v>3.69</v>
      </c>
    </row>
    <row r="39" spans="1:36">
      <c r="A39" s="110"/>
      <c r="B39" s="114"/>
      <c r="C39" s="20" t="s">
        <v>1016</v>
      </c>
      <c r="D39" s="78">
        <v>2.15</v>
      </c>
      <c r="E39" s="79">
        <v>0.19600000000000001</v>
      </c>
      <c r="F39" s="78">
        <v>0.76</v>
      </c>
      <c r="G39" s="79">
        <v>3.17</v>
      </c>
      <c r="H39" s="79">
        <v>0.47</v>
      </c>
      <c r="I39" s="78">
        <v>0.74199999999999999</v>
      </c>
      <c r="J39" s="78">
        <v>49.95</v>
      </c>
      <c r="K39" s="78">
        <v>0.221</v>
      </c>
      <c r="L39" s="78">
        <v>0.24099999999999999</v>
      </c>
      <c r="M39" s="79">
        <v>4.1139999999999999</v>
      </c>
      <c r="N39" s="78">
        <v>36.31</v>
      </c>
      <c r="O39" s="78">
        <f t="shared" si="1"/>
        <v>98.323999999999998</v>
      </c>
      <c r="P39" s="20">
        <v>347</v>
      </c>
      <c r="Q39" s="20">
        <v>635</v>
      </c>
      <c r="R39" s="20">
        <v>72.8</v>
      </c>
      <c r="S39" s="20">
        <v>258</v>
      </c>
      <c r="T39" s="20">
        <v>40</v>
      </c>
      <c r="U39" s="20">
        <v>10.3</v>
      </c>
      <c r="V39" s="20">
        <v>26.8</v>
      </c>
      <c r="W39" s="20">
        <v>3.71</v>
      </c>
      <c r="X39" s="20">
        <v>18</v>
      </c>
      <c r="Y39" s="20">
        <v>3.06</v>
      </c>
      <c r="Z39" s="20">
        <v>7.26</v>
      </c>
      <c r="AA39" s="20">
        <v>0.91100000000000003</v>
      </c>
      <c r="AB39" s="20">
        <v>5.42</v>
      </c>
      <c r="AC39" s="20">
        <v>0.77400000000000002</v>
      </c>
      <c r="AD39" s="20">
        <v>92.2</v>
      </c>
      <c r="AE39" s="20">
        <v>170</v>
      </c>
      <c r="AF39" s="20">
        <v>46.7</v>
      </c>
      <c r="AG39" s="20">
        <v>8.66</v>
      </c>
      <c r="AH39" s="20">
        <v>110</v>
      </c>
      <c r="AI39" s="20">
        <v>2.71</v>
      </c>
      <c r="AJ39" s="20">
        <v>3.66</v>
      </c>
    </row>
    <row r="40" spans="1:36">
      <c r="A40" s="110"/>
      <c r="B40" s="114"/>
      <c r="C40" s="20" t="s">
        <v>1017</v>
      </c>
      <c r="D40" s="78">
        <v>13.619</v>
      </c>
      <c r="E40" s="79">
        <v>0.80700000000000005</v>
      </c>
      <c r="F40" s="78">
        <v>5.6870000000000003</v>
      </c>
      <c r="G40" s="79">
        <v>7.5979999999999999</v>
      </c>
      <c r="H40" s="79">
        <v>0.64300000000000002</v>
      </c>
      <c r="I40" s="78">
        <v>2.9420000000000002</v>
      </c>
      <c r="J40" s="78">
        <v>33.173999999999999</v>
      </c>
      <c r="K40" s="78">
        <v>0.50900000000000001</v>
      </c>
      <c r="L40" s="78">
        <v>2.23</v>
      </c>
      <c r="M40" s="79">
        <v>3.3220000000000001</v>
      </c>
      <c r="N40" s="78">
        <v>28.49</v>
      </c>
      <c r="O40" s="78">
        <f t="shared" si="1"/>
        <v>99.021000000000001</v>
      </c>
      <c r="P40" s="20">
        <v>452</v>
      </c>
      <c r="Q40" s="20">
        <v>795</v>
      </c>
      <c r="R40" s="20">
        <v>81.099999999999994</v>
      </c>
      <c r="S40" s="20">
        <v>282</v>
      </c>
      <c r="T40" s="20">
        <v>41.8</v>
      </c>
      <c r="U40" s="20">
        <v>10.4</v>
      </c>
      <c r="V40" s="20">
        <v>31.2</v>
      </c>
      <c r="W40" s="20">
        <v>4.42</v>
      </c>
      <c r="X40" s="20">
        <v>22.5</v>
      </c>
      <c r="Y40" s="20">
        <v>3.98</v>
      </c>
      <c r="Z40" s="20">
        <v>9.49</v>
      </c>
      <c r="AA40" s="20">
        <v>1.26</v>
      </c>
      <c r="AB40" s="20">
        <v>7.22</v>
      </c>
      <c r="AC40" s="20">
        <v>0.98799999999999999</v>
      </c>
      <c r="AD40" s="20">
        <v>115</v>
      </c>
      <c r="AE40" s="20">
        <v>252</v>
      </c>
      <c r="AF40" s="20">
        <v>26.2</v>
      </c>
      <c r="AG40" s="20">
        <v>31.5</v>
      </c>
      <c r="AH40" s="20">
        <v>27.3</v>
      </c>
      <c r="AI40" s="20">
        <v>3</v>
      </c>
      <c r="AJ40" s="20">
        <v>3.04</v>
      </c>
    </row>
    <row r="41" spans="1:36">
      <c r="A41" s="110"/>
      <c r="B41" s="114"/>
      <c r="C41" s="20" t="s">
        <v>1018</v>
      </c>
      <c r="D41" s="78">
        <v>10.984999999999999</v>
      </c>
      <c r="E41" s="79">
        <v>0.57799999999999996</v>
      </c>
      <c r="F41" s="78">
        <v>1.1839999999999999</v>
      </c>
      <c r="G41" s="79">
        <v>3.4910000000000001</v>
      </c>
      <c r="H41" s="79">
        <v>0.38400000000000001</v>
      </c>
      <c r="I41" s="78">
        <v>0.76</v>
      </c>
      <c r="J41" s="78">
        <v>45.094999999999999</v>
      </c>
      <c r="K41" s="78">
        <v>0.379</v>
      </c>
      <c r="L41" s="78">
        <v>0.49299999999999999</v>
      </c>
      <c r="M41" s="79">
        <v>6.2110000000000003</v>
      </c>
      <c r="N41" s="78">
        <v>28.84</v>
      </c>
      <c r="O41" s="78">
        <f t="shared" si="1"/>
        <v>98.4</v>
      </c>
      <c r="P41" s="20">
        <v>333</v>
      </c>
      <c r="Q41" s="20">
        <v>638</v>
      </c>
      <c r="R41" s="20">
        <v>72.400000000000006</v>
      </c>
      <c r="S41" s="20">
        <v>263</v>
      </c>
      <c r="T41" s="20">
        <v>41.5</v>
      </c>
      <c r="U41" s="20">
        <v>11.1</v>
      </c>
      <c r="V41" s="20">
        <v>29.2</v>
      </c>
      <c r="W41" s="20">
        <v>4.1500000000000004</v>
      </c>
      <c r="X41" s="20">
        <v>19.7</v>
      </c>
      <c r="Y41" s="20">
        <v>3.26</v>
      </c>
      <c r="Z41" s="20">
        <v>7.61</v>
      </c>
      <c r="AA41" s="20">
        <v>0.93200000000000005</v>
      </c>
      <c r="AB41" s="20">
        <v>5.21</v>
      </c>
      <c r="AC41" s="20">
        <v>0.72399999999999998</v>
      </c>
      <c r="AD41" s="20">
        <v>92.8</v>
      </c>
      <c r="AE41" s="20">
        <v>173</v>
      </c>
      <c r="AF41" s="20">
        <v>32.200000000000003</v>
      </c>
      <c r="AG41" s="20">
        <v>14.2</v>
      </c>
      <c r="AH41" s="20">
        <v>53.6</v>
      </c>
      <c r="AI41" s="20">
        <v>1.49</v>
      </c>
      <c r="AJ41" s="20">
        <v>3.33</v>
      </c>
    </row>
    <row r="42" spans="1:36">
      <c r="A42" s="110"/>
      <c r="B42" s="114"/>
      <c r="C42" s="20" t="s">
        <v>1019</v>
      </c>
      <c r="D42" s="78">
        <v>1.59</v>
      </c>
      <c r="E42" s="79">
        <v>9.7000000000000003E-2</v>
      </c>
      <c r="F42" s="78">
        <v>0.121</v>
      </c>
      <c r="G42" s="79">
        <v>0.87</v>
      </c>
      <c r="H42" s="79">
        <v>0.36299999999999999</v>
      </c>
      <c r="I42" s="78">
        <v>0.20399999999999999</v>
      </c>
      <c r="J42" s="78">
        <v>52.47</v>
      </c>
      <c r="K42" s="78">
        <v>0.24</v>
      </c>
      <c r="L42" s="78">
        <v>5.5E-2</v>
      </c>
      <c r="M42" s="79">
        <v>0.60799999999999998</v>
      </c>
      <c r="N42" s="78">
        <v>41.33</v>
      </c>
      <c r="O42" s="78">
        <f t="shared" si="1"/>
        <v>97.947999999999993</v>
      </c>
      <c r="P42" s="20">
        <v>224</v>
      </c>
      <c r="Q42" s="20">
        <v>384</v>
      </c>
      <c r="R42" s="20">
        <v>40.799999999999997</v>
      </c>
      <c r="S42" s="20">
        <v>142</v>
      </c>
      <c r="T42" s="20">
        <v>20.7</v>
      </c>
      <c r="U42" s="20">
        <v>5.73</v>
      </c>
      <c r="V42" s="20">
        <v>15.5</v>
      </c>
      <c r="W42" s="20">
        <v>2.11</v>
      </c>
      <c r="X42" s="20">
        <v>10.6</v>
      </c>
      <c r="Y42" s="20">
        <v>1.86</v>
      </c>
      <c r="Z42" s="20">
        <v>4.4800000000000004</v>
      </c>
      <c r="AA42" s="20">
        <v>0.61599999999999999</v>
      </c>
      <c r="AB42" s="20">
        <v>3.71</v>
      </c>
      <c r="AC42" s="20">
        <v>0.52700000000000002</v>
      </c>
      <c r="AD42" s="20">
        <v>57.6</v>
      </c>
      <c r="AE42" s="20">
        <v>25.4</v>
      </c>
      <c r="AF42" s="20">
        <v>6.55</v>
      </c>
      <c r="AG42" s="20">
        <v>2.72</v>
      </c>
      <c r="AH42" s="20">
        <v>10.8</v>
      </c>
      <c r="AI42" s="20">
        <v>0.50600000000000001</v>
      </c>
      <c r="AJ42" s="20">
        <v>2.5099999999999998</v>
      </c>
    </row>
    <row r="43" spans="1:36">
      <c r="A43" s="110"/>
      <c r="B43" s="114"/>
      <c r="C43" s="20" t="s">
        <v>1020</v>
      </c>
      <c r="D43" s="78">
        <v>2.46</v>
      </c>
      <c r="E43" s="79">
        <v>4.4999999999999998E-2</v>
      </c>
      <c r="F43" s="78">
        <v>0.19400000000000001</v>
      </c>
      <c r="G43" s="79">
        <v>2.5499999999999998</v>
      </c>
      <c r="H43" s="79">
        <v>0.54100000000000004</v>
      </c>
      <c r="I43" s="78">
        <v>0.77</v>
      </c>
      <c r="J43" s="78">
        <v>50.83</v>
      </c>
      <c r="K43" s="78">
        <v>0.16500000000000001</v>
      </c>
      <c r="L43" s="78">
        <v>0.14199999999999999</v>
      </c>
      <c r="M43" s="79">
        <v>0.14099999999999999</v>
      </c>
      <c r="N43" s="78">
        <v>41.43</v>
      </c>
      <c r="O43" s="78">
        <f t="shared" si="1"/>
        <v>99.268000000000001</v>
      </c>
      <c r="P43" s="20">
        <v>801</v>
      </c>
      <c r="Q43" s="20">
        <v>1493</v>
      </c>
      <c r="R43" s="20">
        <v>164</v>
      </c>
      <c r="S43" s="20">
        <v>564</v>
      </c>
      <c r="T43" s="20">
        <v>78.3</v>
      </c>
      <c r="U43" s="20">
        <v>19.5</v>
      </c>
      <c r="V43" s="20">
        <v>49.9</v>
      </c>
      <c r="W43" s="20">
        <v>6.71</v>
      </c>
      <c r="X43" s="20">
        <v>31.4</v>
      </c>
      <c r="Y43" s="20">
        <v>5.34</v>
      </c>
      <c r="Z43" s="20">
        <v>13.9</v>
      </c>
      <c r="AA43" s="20">
        <v>1.96</v>
      </c>
      <c r="AB43" s="20">
        <v>12.7</v>
      </c>
      <c r="AC43" s="20">
        <v>1.79</v>
      </c>
      <c r="AD43" s="20">
        <v>155</v>
      </c>
      <c r="AE43" s="20">
        <v>4</v>
      </c>
      <c r="AF43" s="20">
        <v>1.17</v>
      </c>
      <c r="AG43" s="20">
        <v>6.65</v>
      </c>
      <c r="AH43" s="20">
        <v>5.43</v>
      </c>
      <c r="AI43" s="20">
        <v>0.97799999999999998</v>
      </c>
      <c r="AJ43" s="20">
        <v>4.4400000000000004</v>
      </c>
    </row>
    <row r="44" spans="1:36">
      <c r="A44" s="110"/>
      <c r="B44" s="114"/>
      <c r="C44" s="20" t="s">
        <v>1021</v>
      </c>
      <c r="D44" s="78">
        <v>1.84</v>
      </c>
      <c r="E44" s="79">
        <v>0.13800000000000001</v>
      </c>
      <c r="F44" s="78">
        <v>0.65</v>
      </c>
      <c r="G44" s="79">
        <v>2.93</v>
      </c>
      <c r="H44" s="79">
        <v>0.48799999999999999</v>
      </c>
      <c r="I44" s="78">
        <v>0.68</v>
      </c>
      <c r="J44" s="78">
        <v>50.87</v>
      </c>
      <c r="K44" s="78">
        <v>0.187</v>
      </c>
      <c r="L44" s="78">
        <v>0.27700000000000002</v>
      </c>
      <c r="M44" s="79">
        <v>2.5299999999999998</v>
      </c>
      <c r="N44" s="78">
        <v>37.61</v>
      </c>
      <c r="O44" s="78">
        <f t="shared" si="1"/>
        <v>98.199999999999989</v>
      </c>
      <c r="P44" s="20">
        <v>348</v>
      </c>
      <c r="Q44" s="20">
        <v>643</v>
      </c>
      <c r="R44" s="20">
        <v>68.900000000000006</v>
      </c>
      <c r="S44" s="20">
        <v>240</v>
      </c>
      <c r="T44" s="20">
        <v>37.6</v>
      </c>
      <c r="U44" s="20">
        <v>10.199999999999999</v>
      </c>
      <c r="V44" s="20">
        <v>26.8</v>
      </c>
      <c r="W44" s="20">
        <v>3.99</v>
      </c>
      <c r="X44" s="20">
        <v>21.5</v>
      </c>
      <c r="Y44" s="20">
        <v>3.82</v>
      </c>
      <c r="Z44" s="20">
        <v>9.32</v>
      </c>
      <c r="AA44" s="20">
        <v>1.27</v>
      </c>
      <c r="AB44" s="20">
        <v>7.76</v>
      </c>
      <c r="AC44" s="20">
        <v>1.0900000000000001</v>
      </c>
      <c r="AD44" s="20">
        <v>119</v>
      </c>
      <c r="AE44" s="20">
        <v>998</v>
      </c>
      <c r="AF44" s="20">
        <v>134</v>
      </c>
      <c r="AG44" s="20">
        <v>20</v>
      </c>
      <c r="AH44" s="20">
        <v>61.5</v>
      </c>
      <c r="AI44" s="20">
        <v>1.04</v>
      </c>
      <c r="AJ44" s="20">
        <v>5.05</v>
      </c>
    </row>
    <row r="45" spans="1:36">
      <c r="A45" s="110"/>
      <c r="B45" s="114"/>
      <c r="C45" s="20" t="s">
        <v>1022</v>
      </c>
      <c r="D45" s="20">
        <v>1.4</v>
      </c>
      <c r="E45" s="20">
        <v>3.9E-2</v>
      </c>
      <c r="F45" s="20">
        <v>0.45100000000000001</v>
      </c>
      <c r="G45" s="79">
        <v>2.5299999999999998</v>
      </c>
      <c r="H45" s="20">
        <v>0.82899999999999996</v>
      </c>
      <c r="I45" s="20">
        <v>0.60299999999999998</v>
      </c>
      <c r="J45" s="20">
        <v>51.39</v>
      </c>
      <c r="K45" s="20">
        <v>0</v>
      </c>
      <c r="L45" s="20">
        <v>0.28599999999999998</v>
      </c>
      <c r="M45" s="20">
        <v>1.23</v>
      </c>
      <c r="N45" s="20">
        <v>38.950000000000003</v>
      </c>
      <c r="O45" s="20">
        <v>99.4</v>
      </c>
      <c r="P45" s="20">
        <v>478</v>
      </c>
      <c r="Q45" s="20">
        <v>1014</v>
      </c>
      <c r="R45" s="20">
        <v>120</v>
      </c>
      <c r="S45" s="20">
        <v>493</v>
      </c>
      <c r="T45" s="20">
        <v>91.6</v>
      </c>
      <c r="U45" s="20">
        <v>25.8</v>
      </c>
      <c r="V45" s="20">
        <v>60.1</v>
      </c>
      <c r="W45" s="20">
        <v>7.63</v>
      </c>
      <c r="X45" s="20">
        <v>34.700000000000003</v>
      </c>
      <c r="Y45" s="20">
        <v>5.73</v>
      </c>
      <c r="Z45" s="20">
        <v>13.3</v>
      </c>
      <c r="AA45" s="20">
        <v>1.64</v>
      </c>
      <c r="AB45" s="20">
        <v>9.58</v>
      </c>
      <c r="AC45" s="20">
        <v>1.28</v>
      </c>
      <c r="AD45" s="20">
        <v>153</v>
      </c>
      <c r="AE45" s="20">
        <v>10.7</v>
      </c>
      <c r="AF45" s="20">
        <v>0.376</v>
      </c>
      <c r="AG45" s="20">
        <v>15</v>
      </c>
      <c r="AH45" s="20">
        <v>3.99</v>
      </c>
      <c r="AI45" s="20">
        <v>1.27</v>
      </c>
      <c r="AJ45" s="20">
        <v>3.83</v>
      </c>
    </row>
    <row r="46" spans="1:36">
      <c r="A46" s="110"/>
      <c r="B46" s="114"/>
      <c r="C46" s="20" t="s">
        <v>1023</v>
      </c>
      <c r="D46" s="78">
        <v>5.25</v>
      </c>
      <c r="E46" s="79">
        <v>0.27</v>
      </c>
      <c r="F46" s="78">
        <v>0.92700000000000005</v>
      </c>
      <c r="G46" s="79">
        <v>2.48</v>
      </c>
      <c r="H46" s="79">
        <v>0.70199999999999996</v>
      </c>
      <c r="I46" s="78">
        <v>0.73</v>
      </c>
      <c r="J46" s="78">
        <v>48.71</v>
      </c>
      <c r="K46" s="78">
        <v>0.121</v>
      </c>
      <c r="L46" s="78">
        <v>0.47399999999999998</v>
      </c>
      <c r="M46" s="79">
        <v>1.6970000000000001</v>
      </c>
      <c r="N46" s="78">
        <v>36.979999999999997</v>
      </c>
      <c r="O46" s="78">
        <f t="shared" ref="O46:O62" si="2">SUM(D46:N46)</f>
        <v>98.341000000000008</v>
      </c>
      <c r="P46" s="20">
        <v>397</v>
      </c>
      <c r="Q46" s="20">
        <v>676</v>
      </c>
      <c r="R46" s="20">
        <v>72</v>
      </c>
      <c r="S46" s="20">
        <v>252</v>
      </c>
      <c r="T46" s="20">
        <v>38.299999999999997</v>
      </c>
      <c r="U46" s="20">
        <v>11.2</v>
      </c>
      <c r="V46" s="20">
        <v>28.6</v>
      </c>
      <c r="W46" s="20">
        <v>4.08</v>
      </c>
      <c r="X46" s="20">
        <v>20.3</v>
      </c>
      <c r="Y46" s="20">
        <v>3.62</v>
      </c>
      <c r="Z46" s="20">
        <v>9.0299999999999994</v>
      </c>
      <c r="AA46" s="20">
        <v>1.23</v>
      </c>
      <c r="AB46" s="20">
        <v>7.48</v>
      </c>
      <c r="AC46" s="20">
        <v>1.0900000000000001</v>
      </c>
      <c r="AD46" s="20">
        <v>109</v>
      </c>
      <c r="AE46" s="20">
        <v>47.3</v>
      </c>
      <c r="AF46" s="20">
        <v>1.29</v>
      </c>
      <c r="AG46" s="20">
        <v>23.4</v>
      </c>
      <c r="AH46" s="20">
        <v>4.87</v>
      </c>
      <c r="AI46" s="20">
        <v>0.96299999999999997</v>
      </c>
      <c r="AJ46" s="20">
        <v>3.7</v>
      </c>
    </row>
    <row r="47" spans="1:36">
      <c r="A47" s="110"/>
      <c r="B47" s="114"/>
      <c r="C47" s="20" t="s">
        <v>1024</v>
      </c>
      <c r="D47" s="78">
        <v>3.54</v>
      </c>
      <c r="E47" s="79">
        <v>0.94899999999999995</v>
      </c>
      <c r="F47" s="78">
        <v>0.78</v>
      </c>
      <c r="G47" s="79">
        <v>9.01</v>
      </c>
      <c r="H47" s="79">
        <v>2.4470000000000001</v>
      </c>
      <c r="I47" s="78">
        <v>8.9</v>
      </c>
      <c r="J47" s="78">
        <v>31.21</v>
      </c>
      <c r="K47" s="78">
        <v>0.2</v>
      </c>
      <c r="L47" s="78">
        <v>0.313</v>
      </c>
      <c r="M47" s="79">
        <v>3.7570000000000001</v>
      </c>
      <c r="N47" s="78">
        <v>34.880000000000003</v>
      </c>
      <c r="O47" s="78">
        <f t="shared" si="2"/>
        <v>95.986000000000004</v>
      </c>
      <c r="P47" s="20">
        <v>8229</v>
      </c>
      <c r="Q47" s="20">
        <v>9357</v>
      </c>
      <c r="R47" s="20">
        <v>721</v>
      </c>
      <c r="S47" s="20">
        <v>2113</v>
      </c>
      <c r="T47" s="20">
        <v>204</v>
      </c>
      <c r="U47" s="20">
        <v>52.6</v>
      </c>
      <c r="V47" s="20">
        <v>141</v>
      </c>
      <c r="W47" s="20">
        <v>15.6</v>
      </c>
      <c r="X47" s="20">
        <v>49.1</v>
      </c>
      <c r="Y47" s="20">
        <v>7.55</v>
      </c>
      <c r="Z47" s="20">
        <v>17.600000000000001</v>
      </c>
      <c r="AA47" s="20">
        <v>2.14</v>
      </c>
      <c r="AB47" s="20">
        <v>13</v>
      </c>
      <c r="AC47" s="20">
        <v>1.72</v>
      </c>
      <c r="AD47" s="20">
        <v>198</v>
      </c>
      <c r="AE47" s="20">
        <v>804</v>
      </c>
      <c r="AF47" s="20">
        <v>1.78</v>
      </c>
      <c r="AG47" s="20">
        <v>9.94</v>
      </c>
      <c r="AH47" s="20">
        <v>2.96</v>
      </c>
      <c r="AI47" s="20">
        <v>3.1</v>
      </c>
      <c r="AJ47" s="20">
        <v>2.34</v>
      </c>
    </row>
    <row r="48" spans="1:36">
      <c r="A48" s="110"/>
      <c r="B48" s="114"/>
      <c r="C48" s="20" t="s">
        <v>1025</v>
      </c>
      <c r="D48" s="78">
        <v>0.69</v>
      </c>
      <c r="E48" s="79">
        <v>2.8000000000000001E-2</v>
      </c>
      <c r="F48" s="78">
        <v>0.21</v>
      </c>
      <c r="G48" s="79">
        <v>7.8</v>
      </c>
      <c r="H48" s="79">
        <v>2.0390000000000001</v>
      </c>
      <c r="I48" s="78">
        <v>11.9</v>
      </c>
      <c r="J48" s="78">
        <v>32.659999999999997</v>
      </c>
      <c r="K48" s="78">
        <v>0.25</v>
      </c>
      <c r="L48" s="78">
        <v>0.11700000000000001</v>
      </c>
      <c r="M48" s="79">
        <v>0.16700000000000001</v>
      </c>
      <c r="N48" s="78">
        <v>42.32</v>
      </c>
      <c r="O48" s="78">
        <f t="shared" si="2"/>
        <v>98.180999999999997</v>
      </c>
      <c r="P48" s="20">
        <v>3418</v>
      </c>
      <c r="Q48" s="20">
        <v>6098</v>
      </c>
      <c r="R48" s="20">
        <v>594</v>
      </c>
      <c r="S48" s="20">
        <v>2018</v>
      </c>
      <c r="T48" s="20">
        <v>245</v>
      </c>
      <c r="U48" s="20">
        <v>56.6</v>
      </c>
      <c r="V48" s="20">
        <v>153</v>
      </c>
      <c r="W48" s="20">
        <v>16.2</v>
      </c>
      <c r="X48" s="20">
        <v>47.6</v>
      </c>
      <c r="Y48" s="20">
        <v>6.05</v>
      </c>
      <c r="Z48" s="20">
        <v>11.9</v>
      </c>
      <c r="AA48" s="20">
        <v>1.32</v>
      </c>
      <c r="AB48" s="20">
        <v>8.1199999999999992</v>
      </c>
      <c r="AC48" s="20">
        <v>1.1100000000000001</v>
      </c>
      <c r="AD48" s="20">
        <v>154</v>
      </c>
      <c r="AE48" s="20">
        <v>14.5</v>
      </c>
      <c r="AF48" s="20">
        <v>0.69</v>
      </c>
      <c r="AG48" s="20">
        <v>8.25</v>
      </c>
      <c r="AH48" s="20">
        <v>0.55800000000000005</v>
      </c>
      <c r="AI48" s="20">
        <v>2.34</v>
      </c>
      <c r="AJ48" s="20">
        <v>2.46</v>
      </c>
    </row>
    <row r="49" spans="1:36">
      <c r="A49" s="110"/>
      <c r="B49" s="114"/>
      <c r="C49" s="20" t="s">
        <v>1026</v>
      </c>
      <c r="D49" s="78">
        <v>26.64</v>
      </c>
      <c r="E49" s="79">
        <v>2.02</v>
      </c>
      <c r="F49" s="78">
        <v>8.0449999999999999</v>
      </c>
      <c r="G49" s="79">
        <v>13.7</v>
      </c>
      <c r="H49" s="79">
        <v>0.498</v>
      </c>
      <c r="I49" s="78">
        <v>3.5209999999999999</v>
      </c>
      <c r="J49" s="78">
        <v>19.55</v>
      </c>
      <c r="K49" s="78">
        <v>1.875</v>
      </c>
      <c r="L49" s="78">
        <v>3.1269999999999998</v>
      </c>
      <c r="M49" s="79">
        <v>9.0389999999999997</v>
      </c>
      <c r="N49" s="78">
        <v>10.72</v>
      </c>
      <c r="O49" s="78">
        <f t="shared" si="2"/>
        <v>98.734999999999999</v>
      </c>
      <c r="P49" s="20">
        <v>324</v>
      </c>
      <c r="Q49" s="20">
        <v>674</v>
      </c>
      <c r="R49" s="20">
        <v>73.8</v>
      </c>
      <c r="S49" s="20">
        <v>280</v>
      </c>
      <c r="T49" s="20">
        <v>43.6</v>
      </c>
      <c r="U49" s="20">
        <v>12.2</v>
      </c>
      <c r="V49" s="20">
        <v>33.9</v>
      </c>
      <c r="W49" s="20">
        <v>4.3499999999999996</v>
      </c>
      <c r="X49" s="20">
        <v>19.600000000000001</v>
      </c>
      <c r="Y49" s="20">
        <v>3.23</v>
      </c>
      <c r="Z49" s="20">
        <v>7.15</v>
      </c>
      <c r="AA49" s="20">
        <v>0.78500000000000003</v>
      </c>
      <c r="AB49" s="20">
        <v>4.26</v>
      </c>
      <c r="AC49" s="20">
        <v>0.55100000000000005</v>
      </c>
      <c r="AD49" s="20">
        <v>80.400000000000006</v>
      </c>
      <c r="AE49" s="20">
        <v>265</v>
      </c>
      <c r="AF49" s="20">
        <v>5.39</v>
      </c>
      <c r="AG49" s="20">
        <v>15.3</v>
      </c>
      <c r="AH49" s="20">
        <v>7.48</v>
      </c>
      <c r="AI49" s="20">
        <v>2.9</v>
      </c>
      <c r="AJ49" s="20">
        <v>1.69</v>
      </c>
    </row>
    <row r="50" spans="1:36">
      <c r="A50" s="110"/>
      <c r="B50" s="114"/>
      <c r="C50" s="20" t="s">
        <v>1027</v>
      </c>
      <c r="D50" s="78">
        <v>25.593</v>
      </c>
      <c r="E50" s="79">
        <v>0.72099999999999997</v>
      </c>
      <c r="F50" s="78">
        <v>9.1839999999999993</v>
      </c>
      <c r="G50" s="79">
        <v>7.0730000000000004</v>
      </c>
      <c r="H50" s="79">
        <v>0.82199999999999995</v>
      </c>
      <c r="I50" s="78">
        <v>2.3140000000000001</v>
      </c>
      <c r="J50" s="78">
        <v>24.286999999999999</v>
      </c>
      <c r="K50" s="78">
        <v>1.38</v>
      </c>
      <c r="L50" s="78">
        <v>3.2149999999999999</v>
      </c>
      <c r="M50" s="79">
        <v>2.0089999999999999</v>
      </c>
      <c r="N50" s="78">
        <v>22.88</v>
      </c>
      <c r="O50" s="78">
        <f t="shared" si="2"/>
        <v>99.477999999999994</v>
      </c>
      <c r="P50" s="20">
        <v>415</v>
      </c>
      <c r="Q50" s="20">
        <v>729</v>
      </c>
      <c r="R50" s="20">
        <v>75.8</v>
      </c>
      <c r="S50" s="20">
        <v>257</v>
      </c>
      <c r="T50" s="20">
        <v>39.299999999999997</v>
      </c>
      <c r="U50" s="20">
        <v>11.6</v>
      </c>
      <c r="V50" s="20">
        <v>30.8</v>
      </c>
      <c r="W50" s="20">
        <v>4.4400000000000004</v>
      </c>
      <c r="X50" s="20">
        <v>21.9</v>
      </c>
      <c r="Y50" s="20">
        <v>3.86</v>
      </c>
      <c r="Z50" s="20">
        <v>9.31</v>
      </c>
      <c r="AA50" s="20">
        <v>1.22</v>
      </c>
      <c r="AB50" s="20">
        <v>7.33</v>
      </c>
      <c r="AC50" s="20">
        <v>1.01</v>
      </c>
      <c r="AD50" s="20">
        <v>97.7</v>
      </c>
      <c r="AE50" s="20">
        <v>494</v>
      </c>
      <c r="AF50" s="20">
        <v>8.74</v>
      </c>
      <c r="AG50" s="20">
        <v>20.9</v>
      </c>
      <c r="AH50" s="20">
        <v>2.57</v>
      </c>
      <c r="AI50" s="20">
        <v>3.92</v>
      </c>
      <c r="AJ50" s="20">
        <v>4.8499999999999996</v>
      </c>
    </row>
    <row r="51" spans="1:36">
      <c r="A51" s="110"/>
      <c r="B51" s="114"/>
      <c r="C51" s="20" t="s">
        <v>1028</v>
      </c>
      <c r="D51" s="78">
        <v>29.6</v>
      </c>
      <c r="E51" s="79">
        <v>1.23</v>
      </c>
      <c r="F51" s="78">
        <v>14.64</v>
      </c>
      <c r="G51" s="79">
        <v>8.0399999999999991</v>
      </c>
      <c r="H51" s="79">
        <v>0.56200000000000006</v>
      </c>
      <c r="I51" s="78">
        <v>2.4700000000000002</v>
      </c>
      <c r="J51" s="78">
        <v>17.010000000000002</v>
      </c>
      <c r="K51" s="78">
        <v>0.33900000000000002</v>
      </c>
      <c r="L51" s="78">
        <v>5.5</v>
      </c>
      <c r="M51" s="79">
        <v>1.091</v>
      </c>
      <c r="N51" s="78">
        <v>18.309999999999999</v>
      </c>
      <c r="O51" s="78">
        <f t="shared" si="2"/>
        <v>98.791999999999987</v>
      </c>
      <c r="P51" s="20">
        <v>389</v>
      </c>
      <c r="Q51" s="20">
        <v>686</v>
      </c>
      <c r="R51" s="20">
        <v>67.7</v>
      </c>
      <c r="S51" s="20">
        <v>219</v>
      </c>
      <c r="T51" s="20">
        <v>28.3</v>
      </c>
      <c r="U51" s="20">
        <v>8.9</v>
      </c>
      <c r="V51" s="20">
        <v>22.5</v>
      </c>
      <c r="W51" s="20">
        <v>2.93</v>
      </c>
      <c r="X51" s="20">
        <v>12.9</v>
      </c>
      <c r="Y51" s="20">
        <v>2.16</v>
      </c>
      <c r="Z51" s="20">
        <v>5.21</v>
      </c>
      <c r="AA51" s="20">
        <v>0.63300000000000001</v>
      </c>
      <c r="AB51" s="20">
        <v>3.64</v>
      </c>
      <c r="AC51" s="20">
        <v>0.504</v>
      </c>
      <c r="AD51" s="20">
        <v>58.6</v>
      </c>
      <c r="AE51" s="20">
        <v>573</v>
      </c>
      <c r="AF51" s="20">
        <v>19.600000000000001</v>
      </c>
      <c r="AG51" s="20">
        <v>11.7</v>
      </c>
      <c r="AH51" s="20">
        <v>3.86</v>
      </c>
      <c r="AI51" s="20">
        <v>3.26</v>
      </c>
      <c r="AJ51" s="20">
        <v>2.9</v>
      </c>
    </row>
    <row r="52" spans="1:36">
      <c r="A52" s="110"/>
      <c r="B52" s="114"/>
      <c r="C52" s="20" t="s">
        <v>1029</v>
      </c>
      <c r="D52" s="78">
        <v>24.57</v>
      </c>
      <c r="E52" s="79">
        <v>1.431</v>
      </c>
      <c r="F52" s="78">
        <v>13.45</v>
      </c>
      <c r="G52" s="79">
        <v>9.33</v>
      </c>
      <c r="H52" s="79">
        <v>0.53300000000000003</v>
      </c>
      <c r="I52" s="78">
        <v>2.8570000000000002</v>
      </c>
      <c r="J52" s="78">
        <v>18.88</v>
      </c>
      <c r="K52" s="78">
        <v>0.46700000000000003</v>
      </c>
      <c r="L52" s="78">
        <v>4.9980000000000002</v>
      </c>
      <c r="M52" s="79">
        <v>1.323</v>
      </c>
      <c r="N52" s="78">
        <v>19.989999999999998</v>
      </c>
      <c r="O52" s="78">
        <f t="shared" si="2"/>
        <v>97.828999999999994</v>
      </c>
      <c r="P52" s="20">
        <v>396</v>
      </c>
      <c r="Q52" s="20">
        <v>694</v>
      </c>
      <c r="R52" s="20">
        <v>71.2</v>
      </c>
      <c r="S52" s="20">
        <v>250</v>
      </c>
      <c r="T52" s="20">
        <v>37.6</v>
      </c>
      <c r="U52" s="20">
        <v>10.6</v>
      </c>
      <c r="V52" s="20">
        <v>27.6</v>
      </c>
      <c r="W52" s="20">
        <v>3.62</v>
      </c>
      <c r="X52" s="20">
        <v>17.100000000000001</v>
      </c>
      <c r="Y52" s="20">
        <v>2.89</v>
      </c>
      <c r="Z52" s="20">
        <v>6.49</v>
      </c>
      <c r="AA52" s="20">
        <v>0.748</v>
      </c>
      <c r="AB52" s="20">
        <v>4.1100000000000003</v>
      </c>
      <c r="AC52" s="20">
        <v>0.53600000000000003</v>
      </c>
      <c r="AD52" s="20">
        <v>74.400000000000006</v>
      </c>
      <c r="AE52" s="20">
        <v>332</v>
      </c>
      <c r="AF52" s="20">
        <v>20.5</v>
      </c>
      <c r="AG52" s="20">
        <v>24.3</v>
      </c>
      <c r="AH52" s="20">
        <v>3.65</v>
      </c>
      <c r="AI52" s="20">
        <v>4.5999999999999996</v>
      </c>
      <c r="AJ52" s="20">
        <v>2.57</v>
      </c>
    </row>
    <row r="53" spans="1:36">
      <c r="A53" s="110"/>
      <c r="B53" s="114"/>
      <c r="C53" s="20" t="s">
        <v>1030</v>
      </c>
      <c r="D53" s="78">
        <v>30.402000000000001</v>
      </c>
      <c r="E53" s="79">
        <v>2.4260000000000002</v>
      </c>
      <c r="F53" s="78">
        <v>10.058999999999999</v>
      </c>
      <c r="G53" s="79">
        <v>8.1690000000000005</v>
      </c>
      <c r="H53" s="79">
        <v>0.46300000000000002</v>
      </c>
      <c r="I53" s="78">
        <v>5.4329999999999998</v>
      </c>
      <c r="J53" s="78">
        <v>16.756</v>
      </c>
      <c r="K53" s="78">
        <v>0.70699999999999996</v>
      </c>
      <c r="L53" s="78">
        <v>3.7410000000000001</v>
      </c>
      <c r="M53" s="79">
        <v>3.7490000000000001</v>
      </c>
      <c r="N53" s="78">
        <v>17.7</v>
      </c>
      <c r="O53" s="78">
        <f t="shared" si="2"/>
        <v>99.60499999999999</v>
      </c>
      <c r="P53" s="20">
        <v>244</v>
      </c>
      <c r="Q53" s="20">
        <v>457</v>
      </c>
      <c r="R53" s="20">
        <v>50</v>
      </c>
      <c r="S53" s="20">
        <v>186</v>
      </c>
      <c r="T53" s="20">
        <v>30.6</v>
      </c>
      <c r="U53" s="20">
        <v>8.94</v>
      </c>
      <c r="V53" s="20">
        <v>25.3</v>
      </c>
      <c r="W53" s="20">
        <v>3.39</v>
      </c>
      <c r="X53" s="20">
        <v>17.7</v>
      </c>
      <c r="Y53" s="20">
        <v>3.21</v>
      </c>
      <c r="Z53" s="20">
        <v>7.59</v>
      </c>
      <c r="AA53" s="20">
        <v>0.96599999999999997</v>
      </c>
      <c r="AB53" s="20">
        <v>5.46</v>
      </c>
      <c r="AC53" s="20">
        <v>0.71099999999999997</v>
      </c>
      <c r="AD53" s="20">
        <v>89.2</v>
      </c>
      <c r="AE53" s="20">
        <v>252</v>
      </c>
      <c r="AF53" s="20">
        <v>10.8</v>
      </c>
      <c r="AG53" s="20">
        <v>23.6</v>
      </c>
      <c r="AH53" s="20">
        <v>7.05</v>
      </c>
      <c r="AI53" s="20">
        <v>8.6199999999999992</v>
      </c>
      <c r="AJ53" s="20">
        <v>13.7</v>
      </c>
    </row>
    <row r="54" spans="1:36">
      <c r="A54" s="110"/>
      <c r="B54" s="114"/>
      <c r="C54" s="20" t="s">
        <v>1031</v>
      </c>
      <c r="D54" s="78">
        <v>23.538</v>
      </c>
      <c r="E54" s="79">
        <v>1.173</v>
      </c>
      <c r="F54" s="78">
        <v>12.154</v>
      </c>
      <c r="G54" s="79">
        <v>15.363</v>
      </c>
      <c r="H54" s="79">
        <v>1.45</v>
      </c>
      <c r="I54" s="78">
        <v>4.024</v>
      </c>
      <c r="J54" s="78">
        <v>14.936999999999999</v>
      </c>
      <c r="K54" s="78">
        <v>0.23300000000000001</v>
      </c>
      <c r="L54" s="78">
        <v>4.657</v>
      </c>
      <c r="M54" s="79">
        <v>2.0049999999999999</v>
      </c>
      <c r="N54" s="78">
        <v>19.059999999999999</v>
      </c>
      <c r="O54" s="78">
        <f t="shared" si="2"/>
        <v>98.593999999999994</v>
      </c>
      <c r="P54" s="20">
        <v>1101</v>
      </c>
      <c r="Q54" s="20">
        <v>2073</v>
      </c>
      <c r="R54" s="20">
        <v>209</v>
      </c>
      <c r="S54" s="20">
        <v>790</v>
      </c>
      <c r="T54" s="20">
        <v>140</v>
      </c>
      <c r="U54" s="20">
        <v>30.8</v>
      </c>
      <c r="V54" s="20">
        <v>101</v>
      </c>
      <c r="W54" s="20">
        <v>11.3</v>
      </c>
      <c r="X54" s="20">
        <v>41</v>
      </c>
      <c r="Y54" s="20">
        <v>6.08</v>
      </c>
      <c r="Z54" s="20">
        <v>13.9</v>
      </c>
      <c r="AA54" s="20">
        <v>1.81</v>
      </c>
      <c r="AB54" s="20">
        <v>11.2</v>
      </c>
      <c r="AC54" s="20">
        <v>1.61</v>
      </c>
      <c r="AD54" s="20">
        <v>158</v>
      </c>
      <c r="AE54" s="20">
        <v>204</v>
      </c>
      <c r="AF54" s="20">
        <v>6.72</v>
      </c>
      <c r="AG54" s="20">
        <v>445</v>
      </c>
      <c r="AH54" s="20">
        <v>5.46</v>
      </c>
      <c r="AI54" s="20">
        <v>6.59</v>
      </c>
      <c r="AJ54" s="20">
        <v>6.08</v>
      </c>
    </row>
    <row r="55" spans="1:36">
      <c r="A55" s="110"/>
      <c r="B55" s="114"/>
      <c r="C55" s="20" t="s">
        <v>1032</v>
      </c>
      <c r="D55" s="78">
        <v>22.94</v>
      </c>
      <c r="E55" s="79">
        <v>2.1389999999999998</v>
      </c>
      <c r="F55" s="78">
        <v>10.1449</v>
      </c>
      <c r="G55" s="79">
        <v>10.39</v>
      </c>
      <c r="H55" s="79">
        <v>0.80900000000000005</v>
      </c>
      <c r="I55" s="78">
        <v>2.92</v>
      </c>
      <c r="J55" s="78">
        <v>21.053000000000001</v>
      </c>
      <c r="K55" s="78">
        <v>0.17899999999999999</v>
      </c>
      <c r="L55" s="78">
        <v>4.2850000000000001</v>
      </c>
      <c r="M55" s="79">
        <v>2.5499999999999998</v>
      </c>
      <c r="N55" s="78">
        <v>20.6</v>
      </c>
      <c r="O55" s="78">
        <f t="shared" si="2"/>
        <v>98.009899999999988</v>
      </c>
      <c r="P55" s="20">
        <v>333</v>
      </c>
      <c r="Q55" s="20">
        <v>626</v>
      </c>
      <c r="R55" s="20">
        <v>65.5</v>
      </c>
      <c r="S55" s="20">
        <v>239</v>
      </c>
      <c r="T55" s="20">
        <v>38.5</v>
      </c>
      <c r="U55" s="20">
        <v>11.6</v>
      </c>
      <c r="V55" s="20">
        <v>30.8</v>
      </c>
      <c r="W55" s="20">
        <v>4.3</v>
      </c>
      <c r="X55" s="20">
        <v>21.8</v>
      </c>
      <c r="Y55" s="20">
        <v>3.65</v>
      </c>
      <c r="Z55" s="20">
        <v>8.49</v>
      </c>
      <c r="AA55" s="20">
        <v>1.1000000000000001</v>
      </c>
      <c r="AB55" s="20">
        <v>6.34</v>
      </c>
      <c r="AC55" s="20">
        <v>0.876</v>
      </c>
      <c r="AD55" s="20">
        <v>94.5</v>
      </c>
      <c r="AE55" s="20">
        <v>412</v>
      </c>
      <c r="AF55" s="20">
        <v>18.899999999999999</v>
      </c>
      <c r="AG55" s="20">
        <v>36.299999999999997</v>
      </c>
      <c r="AH55" s="20">
        <v>12.5</v>
      </c>
      <c r="AI55" s="20">
        <v>8.4700000000000006</v>
      </c>
      <c r="AJ55" s="20">
        <v>5.08</v>
      </c>
    </row>
    <row r="56" spans="1:36">
      <c r="A56" s="110"/>
      <c r="B56" s="114"/>
      <c r="C56" s="20" t="s">
        <v>1033</v>
      </c>
      <c r="D56" s="78">
        <v>27.9</v>
      </c>
      <c r="E56" s="79">
        <v>2.0550000000000002</v>
      </c>
      <c r="F56" s="78">
        <v>12.29</v>
      </c>
      <c r="G56" s="79">
        <v>8.1300000000000008</v>
      </c>
      <c r="H56" s="79">
        <v>0.436</v>
      </c>
      <c r="I56" s="78">
        <v>3.0430000000000001</v>
      </c>
      <c r="J56" s="78">
        <v>17.329999999999998</v>
      </c>
      <c r="K56" s="78">
        <v>0.41099999999999998</v>
      </c>
      <c r="L56" s="78">
        <v>6.0549999999999997</v>
      </c>
      <c r="M56" s="79">
        <v>9.9610000000000003</v>
      </c>
      <c r="N56" s="78">
        <v>8.36</v>
      </c>
      <c r="O56" s="78">
        <f t="shared" si="2"/>
        <v>95.971000000000004</v>
      </c>
      <c r="P56" s="20">
        <v>300</v>
      </c>
      <c r="Q56" s="20">
        <v>611</v>
      </c>
      <c r="R56" s="20">
        <v>69.3</v>
      </c>
      <c r="S56" s="20">
        <v>272</v>
      </c>
      <c r="T56" s="20">
        <v>55.1</v>
      </c>
      <c r="U56" s="20">
        <v>18.7</v>
      </c>
      <c r="V56" s="20">
        <v>48.9</v>
      </c>
      <c r="W56" s="20">
        <v>5.94</v>
      </c>
      <c r="X56" s="20">
        <v>27.7</v>
      </c>
      <c r="Y56" s="20">
        <v>4.28</v>
      </c>
      <c r="Z56" s="20">
        <v>9.23</v>
      </c>
      <c r="AA56" s="20">
        <v>1.08</v>
      </c>
      <c r="AB56" s="20">
        <v>5.76</v>
      </c>
      <c r="AC56" s="20">
        <v>0.73399999999999999</v>
      </c>
      <c r="AD56" s="20">
        <v>123</v>
      </c>
      <c r="AE56" s="20">
        <v>888</v>
      </c>
      <c r="AF56" s="20">
        <v>12.6</v>
      </c>
      <c r="AG56" s="20">
        <v>22</v>
      </c>
      <c r="AH56" s="20">
        <v>3.6</v>
      </c>
      <c r="AI56" s="20">
        <v>1.65</v>
      </c>
      <c r="AJ56" s="20">
        <v>2.85</v>
      </c>
    </row>
    <row r="57" spans="1:36">
      <c r="A57" s="110"/>
      <c r="B57" s="114"/>
      <c r="C57" s="20" t="s">
        <v>1034</v>
      </c>
      <c r="D57" s="78">
        <v>23.559000000000001</v>
      </c>
      <c r="E57" s="79">
        <v>1.153</v>
      </c>
      <c r="F57" s="78">
        <v>9.9440000000000008</v>
      </c>
      <c r="G57" s="79">
        <v>15.744</v>
      </c>
      <c r="H57" s="79">
        <v>1.728</v>
      </c>
      <c r="I57" s="78">
        <v>4.09</v>
      </c>
      <c r="J57" s="78">
        <v>15.483000000000001</v>
      </c>
      <c r="K57" s="78">
        <v>0.44800000000000001</v>
      </c>
      <c r="L57" s="78">
        <v>4.6500000000000004</v>
      </c>
      <c r="M57" s="79">
        <v>1.998</v>
      </c>
      <c r="N57" s="78">
        <v>19.190000000000001</v>
      </c>
      <c r="O57" s="78">
        <f t="shared" si="2"/>
        <v>97.987000000000009</v>
      </c>
      <c r="P57" s="20">
        <v>258</v>
      </c>
      <c r="Q57" s="20">
        <v>483</v>
      </c>
      <c r="R57" s="20">
        <v>52.7</v>
      </c>
      <c r="S57" s="20">
        <v>204</v>
      </c>
      <c r="T57" s="20">
        <v>47</v>
      </c>
      <c r="U57" s="20">
        <v>15.8</v>
      </c>
      <c r="V57" s="20">
        <v>39.6</v>
      </c>
      <c r="W57" s="20">
        <v>5.33</v>
      </c>
      <c r="X57" s="20">
        <v>30.1</v>
      </c>
      <c r="Y57" s="20">
        <v>5.59</v>
      </c>
      <c r="Z57" s="20">
        <v>14.1</v>
      </c>
      <c r="AA57" s="20">
        <v>1.91</v>
      </c>
      <c r="AB57" s="20">
        <v>11.5</v>
      </c>
      <c r="AC57" s="20">
        <v>1.56</v>
      </c>
      <c r="AD57" s="20">
        <v>149</v>
      </c>
      <c r="AE57" s="20">
        <v>578</v>
      </c>
      <c r="AF57" s="20">
        <v>7.57</v>
      </c>
      <c r="AG57" s="20">
        <v>250</v>
      </c>
      <c r="AH57" s="20">
        <v>4.79</v>
      </c>
      <c r="AI57" s="20">
        <v>3.21</v>
      </c>
      <c r="AJ57" s="20">
        <v>3.5</v>
      </c>
    </row>
    <row r="58" spans="1:36">
      <c r="A58" s="110"/>
      <c r="B58" s="114"/>
      <c r="C58" s="20" t="s">
        <v>1035</v>
      </c>
      <c r="D58" s="78">
        <v>28.78</v>
      </c>
      <c r="E58" s="79">
        <v>0.313</v>
      </c>
      <c r="F58" s="78">
        <v>10.29</v>
      </c>
      <c r="G58" s="79">
        <v>2.97</v>
      </c>
      <c r="H58" s="79">
        <v>0.71799999999999997</v>
      </c>
      <c r="I58" s="78">
        <v>0.97399999999999998</v>
      </c>
      <c r="J58" s="78">
        <v>25.78</v>
      </c>
      <c r="K58" s="78">
        <v>0.314</v>
      </c>
      <c r="L58" s="78">
        <v>6.1779999999999999</v>
      </c>
      <c r="M58" s="79">
        <v>1.744</v>
      </c>
      <c r="N58" s="78">
        <v>20.75</v>
      </c>
      <c r="O58" s="78">
        <f t="shared" si="2"/>
        <v>98.810999999999979</v>
      </c>
      <c r="P58" s="20">
        <v>362</v>
      </c>
      <c r="Q58" s="20">
        <v>524</v>
      </c>
      <c r="R58" s="20">
        <v>47.9</v>
      </c>
      <c r="S58" s="20">
        <v>154</v>
      </c>
      <c r="T58" s="20">
        <v>21.1</v>
      </c>
      <c r="U58" s="20">
        <v>6.35</v>
      </c>
      <c r="V58" s="20">
        <v>17.7</v>
      </c>
      <c r="W58" s="20">
        <v>2.52</v>
      </c>
      <c r="X58" s="20">
        <v>13.5</v>
      </c>
      <c r="Y58" s="20">
        <v>2.58</v>
      </c>
      <c r="Z58" s="20">
        <v>6.91</v>
      </c>
      <c r="AA58" s="20">
        <v>1.01</v>
      </c>
      <c r="AB58" s="20">
        <v>6.28</v>
      </c>
      <c r="AC58" s="20">
        <v>0.89800000000000002</v>
      </c>
      <c r="AD58" s="20">
        <v>86.7</v>
      </c>
      <c r="AE58" s="20">
        <v>587</v>
      </c>
      <c r="AF58" s="20">
        <v>13</v>
      </c>
      <c r="AG58" s="20">
        <v>36.299999999999997</v>
      </c>
      <c r="AH58" s="20">
        <v>9.86</v>
      </c>
      <c r="AI58" s="20">
        <v>4.17</v>
      </c>
      <c r="AJ58" s="20">
        <v>7.81</v>
      </c>
    </row>
    <row r="59" spans="1:36">
      <c r="A59" s="110"/>
      <c r="B59" s="114"/>
      <c r="C59" s="20" t="s">
        <v>1036</v>
      </c>
      <c r="D59" s="78">
        <v>23.727</v>
      </c>
      <c r="E59" s="79">
        <v>2.298</v>
      </c>
      <c r="F59" s="78">
        <v>9.8800000000000008</v>
      </c>
      <c r="G59" s="79">
        <v>8.8719999999999999</v>
      </c>
      <c r="H59" s="79">
        <v>0.51100000000000001</v>
      </c>
      <c r="I59" s="78">
        <v>2.383</v>
      </c>
      <c r="J59" s="78">
        <v>23.402000000000001</v>
      </c>
      <c r="K59" s="78">
        <v>0.51200000000000001</v>
      </c>
      <c r="L59" s="78">
        <v>3.7759999999999998</v>
      </c>
      <c r="M59" s="79">
        <v>2.032</v>
      </c>
      <c r="N59" s="78">
        <v>22.58</v>
      </c>
      <c r="O59" s="78">
        <f t="shared" si="2"/>
        <v>99.972999999999999</v>
      </c>
      <c r="P59" s="20">
        <v>221</v>
      </c>
      <c r="Q59" s="20">
        <v>407</v>
      </c>
      <c r="R59" s="20">
        <v>44.7</v>
      </c>
      <c r="S59" s="20">
        <v>159</v>
      </c>
      <c r="T59" s="20">
        <v>24.9</v>
      </c>
      <c r="U59" s="20">
        <v>6.47</v>
      </c>
      <c r="V59" s="20">
        <v>18.100000000000001</v>
      </c>
      <c r="W59" s="20">
        <v>2.37</v>
      </c>
      <c r="X59" s="20">
        <v>11.5</v>
      </c>
      <c r="Y59" s="20">
        <v>2</v>
      </c>
      <c r="Z59" s="20">
        <v>4.96</v>
      </c>
      <c r="AA59" s="20">
        <v>0.65800000000000003</v>
      </c>
      <c r="AB59" s="20">
        <v>4.08</v>
      </c>
      <c r="AC59" s="20">
        <v>0.6</v>
      </c>
      <c r="AD59" s="20">
        <v>61.5</v>
      </c>
      <c r="AE59" s="20">
        <v>411</v>
      </c>
      <c r="AF59" s="20">
        <v>26.7</v>
      </c>
      <c r="AG59" s="20">
        <v>14.1</v>
      </c>
      <c r="AH59" s="20">
        <v>8.4600000000000009</v>
      </c>
      <c r="AI59" s="20">
        <v>4.1399999999999997</v>
      </c>
      <c r="AJ59" s="20">
        <v>2.96</v>
      </c>
    </row>
    <row r="60" spans="1:36">
      <c r="A60" s="110"/>
      <c r="B60" s="114"/>
      <c r="C60" s="20" t="s">
        <v>1037</v>
      </c>
      <c r="D60" s="78">
        <v>31.712</v>
      </c>
      <c r="E60" s="79">
        <v>1.633</v>
      </c>
      <c r="F60" s="78">
        <v>14.587</v>
      </c>
      <c r="G60" s="79">
        <v>8.0289999999999999</v>
      </c>
      <c r="H60" s="79">
        <v>0.79200000000000004</v>
      </c>
      <c r="I60" s="78">
        <v>3.1190000000000002</v>
      </c>
      <c r="J60" s="78">
        <v>14.86</v>
      </c>
      <c r="K60" s="78">
        <v>0.27500000000000002</v>
      </c>
      <c r="L60" s="78">
        <v>5.8920000000000003</v>
      </c>
      <c r="M60" s="79">
        <v>1.704</v>
      </c>
      <c r="N60" s="78">
        <v>16.89</v>
      </c>
      <c r="O60" s="78">
        <f t="shared" si="2"/>
        <v>99.492999999999995</v>
      </c>
      <c r="P60" s="20">
        <v>375</v>
      </c>
      <c r="Q60" s="20">
        <v>694</v>
      </c>
      <c r="R60" s="20">
        <v>74.7</v>
      </c>
      <c r="S60" s="20">
        <v>274</v>
      </c>
      <c r="T60" s="20">
        <v>45</v>
      </c>
      <c r="U60" s="20">
        <v>11.4</v>
      </c>
      <c r="V60" s="20">
        <v>33.4</v>
      </c>
      <c r="W60" s="20">
        <v>4.16</v>
      </c>
      <c r="X60" s="20">
        <v>19.8</v>
      </c>
      <c r="Y60" s="20">
        <v>3.41</v>
      </c>
      <c r="Z60" s="20">
        <v>8.41</v>
      </c>
      <c r="AA60" s="20">
        <v>1.1299999999999999</v>
      </c>
      <c r="AB60" s="20">
        <v>6.81</v>
      </c>
      <c r="AC60" s="20">
        <v>0.96</v>
      </c>
      <c r="AD60" s="20">
        <v>95.6</v>
      </c>
      <c r="AE60" s="20">
        <v>219</v>
      </c>
      <c r="AF60" s="20">
        <v>5.47</v>
      </c>
      <c r="AG60" s="20">
        <v>48.7</v>
      </c>
      <c r="AH60" s="20">
        <v>10.4</v>
      </c>
      <c r="AI60" s="20">
        <v>6.25</v>
      </c>
      <c r="AJ60" s="20">
        <v>4.96</v>
      </c>
    </row>
    <row r="61" spans="1:36">
      <c r="A61" s="110"/>
      <c r="B61" s="114"/>
      <c r="C61" s="20" t="s">
        <v>1038</v>
      </c>
      <c r="D61" s="78">
        <v>30.43</v>
      </c>
      <c r="E61" s="79">
        <v>0.81699999999999995</v>
      </c>
      <c r="F61" s="78">
        <v>9.9329999999999998</v>
      </c>
      <c r="G61" s="79">
        <v>10.039</v>
      </c>
      <c r="H61" s="79">
        <v>1.2849999999999999</v>
      </c>
      <c r="I61" s="78">
        <v>5.0350000000000001</v>
      </c>
      <c r="J61" s="78">
        <v>13.885</v>
      </c>
      <c r="K61" s="78">
        <v>0.48499999999999999</v>
      </c>
      <c r="L61" s="78">
        <v>6.5810000000000004</v>
      </c>
      <c r="M61" s="79">
        <v>0.30299999999999999</v>
      </c>
      <c r="N61" s="78">
        <v>21.54</v>
      </c>
      <c r="O61" s="78">
        <f t="shared" si="2"/>
        <v>100.333</v>
      </c>
      <c r="P61" s="20">
        <v>567</v>
      </c>
      <c r="Q61" s="20">
        <v>1172</v>
      </c>
      <c r="R61" s="20">
        <v>138</v>
      </c>
      <c r="S61" s="20">
        <v>546</v>
      </c>
      <c r="T61" s="20">
        <v>88.6</v>
      </c>
      <c r="U61" s="20">
        <v>20.8</v>
      </c>
      <c r="V61" s="20">
        <v>51.3</v>
      </c>
      <c r="W61" s="20">
        <v>6.21</v>
      </c>
      <c r="X61" s="20">
        <v>18.7</v>
      </c>
      <c r="Y61" s="20">
        <v>2.73</v>
      </c>
      <c r="Z61" s="20">
        <v>6.06</v>
      </c>
      <c r="AA61" s="20">
        <v>0.70699999999999996</v>
      </c>
      <c r="AB61" s="20">
        <v>4.09</v>
      </c>
      <c r="AC61" s="20">
        <v>0.52600000000000002</v>
      </c>
      <c r="AD61" s="20">
        <v>60.6</v>
      </c>
      <c r="AE61" s="20">
        <v>225</v>
      </c>
      <c r="AF61" s="20">
        <v>0.97</v>
      </c>
      <c r="AG61" s="20">
        <v>5.46</v>
      </c>
      <c r="AH61" s="20">
        <v>1.73</v>
      </c>
      <c r="AI61" s="20">
        <v>2.1</v>
      </c>
      <c r="AJ61" s="20">
        <v>6.49</v>
      </c>
    </row>
    <row r="62" spans="1:36">
      <c r="A62" s="116"/>
      <c r="B62" s="114"/>
      <c r="C62" s="86" t="s">
        <v>1039</v>
      </c>
      <c r="D62" s="100">
        <v>33.186999999999998</v>
      </c>
      <c r="E62" s="80">
        <v>0.71199999999999997</v>
      </c>
      <c r="F62" s="100">
        <v>10.323</v>
      </c>
      <c r="G62" s="80">
        <v>8.0909999999999993</v>
      </c>
      <c r="H62" s="80">
        <v>2.2000000000000002</v>
      </c>
      <c r="I62" s="100">
        <v>4.9649999999999999</v>
      </c>
      <c r="J62" s="100">
        <v>13.734</v>
      </c>
      <c r="K62" s="100">
        <v>3.1480000000000001</v>
      </c>
      <c r="L62" s="100">
        <v>2.3359999999999999</v>
      </c>
      <c r="M62" s="80">
        <v>1.1619999999999999</v>
      </c>
      <c r="N62" s="100">
        <v>20.21</v>
      </c>
      <c r="O62" s="100">
        <f t="shared" si="2"/>
        <v>100.06800000000001</v>
      </c>
      <c r="P62" s="86">
        <v>1372</v>
      </c>
      <c r="Q62" s="86">
        <v>2377</v>
      </c>
      <c r="R62" s="86">
        <v>230</v>
      </c>
      <c r="S62" s="86">
        <v>793</v>
      </c>
      <c r="T62" s="86">
        <v>93.8</v>
      </c>
      <c r="U62" s="86">
        <v>18.600000000000001</v>
      </c>
      <c r="V62" s="86">
        <v>58.5</v>
      </c>
      <c r="W62" s="86">
        <v>6.07</v>
      </c>
      <c r="X62" s="86">
        <v>11.8</v>
      </c>
      <c r="Y62" s="86">
        <v>1.69</v>
      </c>
      <c r="Z62" s="86">
        <v>4.03</v>
      </c>
      <c r="AA62" s="86">
        <v>0.50900000000000001</v>
      </c>
      <c r="AB62" s="86">
        <v>3.09</v>
      </c>
      <c r="AC62" s="86">
        <v>0.42</v>
      </c>
      <c r="AD62" s="86">
        <v>36.200000000000003</v>
      </c>
      <c r="AE62" s="86">
        <v>265</v>
      </c>
      <c r="AF62" s="86">
        <v>6.83</v>
      </c>
      <c r="AG62" s="86">
        <v>17.100000000000001</v>
      </c>
      <c r="AH62" s="86">
        <v>3.75</v>
      </c>
      <c r="AI62" s="86">
        <v>1.61</v>
      </c>
      <c r="AJ62" s="86">
        <v>13.3</v>
      </c>
    </row>
    <row r="63" spans="1:36">
      <c r="A63" s="117" t="s">
        <v>1302</v>
      </c>
      <c r="B63" s="118" t="s">
        <v>1214</v>
      </c>
      <c r="C63" s="20" t="s">
        <v>1040</v>
      </c>
      <c r="D63" s="78">
        <v>38.911999999999999</v>
      </c>
      <c r="E63" s="79">
        <v>1.4019999999999999</v>
      </c>
      <c r="F63" s="78">
        <v>9.8729999999999993</v>
      </c>
      <c r="G63" s="79">
        <v>11.597</v>
      </c>
      <c r="H63" s="79">
        <v>0.73099999999999998</v>
      </c>
      <c r="I63" s="78">
        <v>1.8160000000000001</v>
      </c>
      <c r="J63" s="78">
        <v>14.994</v>
      </c>
      <c r="K63" s="78">
        <v>0.83499999999999996</v>
      </c>
      <c r="L63" s="78">
        <v>3.4929999999999999</v>
      </c>
      <c r="M63" s="79">
        <v>1.96</v>
      </c>
      <c r="N63" s="78">
        <v>14.81</v>
      </c>
      <c r="O63" s="78">
        <f t="shared" ref="O63:O83" si="3">SUM(D63:N63)</f>
        <v>100.42299999999999</v>
      </c>
      <c r="P63" s="20">
        <v>387</v>
      </c>
      <c r="Q63" s="20">
        <v>691</v>
      </c>
      <c r="R63" s="20">
        <v>73.8</v>
      </c>
      <c r="S63" s="20">
        <v>272</v>
      </c>
      <c r="T63" s="20">
        <v>42.4</v>
      </c>
      <c r="U63" s="20">
        <v>11.8</v>
      </c>
      <c r="V63" s="20">
        <v>31.7</v>
      </c>
      <c r="W63" s="20">
        <v>4.3499999999999996</v>
      </c>
      <c r="X63" s="20">
        <v>20.6</v>
      </c>
      <c r="Y63" s="20">
        <v>3.56</v>
      </c>
      <c r="Z63" s="20">
        <v>8.27</v>
      </c>
      <c r="AA63" s="20">
        <v>1.07</v>
      </c>
      <c r="AB63" s="20">
        <v>5.95</v>
      </c>
      <c r="AC63" s="20">
        <v>0.78</v>
      </c>
      <c r="AD63" s="20">
        <v>96.2</v>
      </c>
      <c r="AE63" s="20">
        <v>427</v>
      </c>
      <c r="AF63" s="20">
        <v>12.2</v>
      </c>
      <c r="AG63" s="20">
        <v>28.3</v>
      </c>
      <c r="AH63" s="20">
        <v>20.8</v>
      </c>
      <c r="AI63" s="20">
        <v>5.42</v>
      </c>
      <c r="AJ63" s="20">
        <v>7.3</v>
      </c>
    </row>
    <row r="64" spans="1:36">
      <c r="A64" s="110"/>
      <c r="B64" s="114"/>
      <c r="C64" s="20" t="s">
        <v>1041</v>
      </c>
      <c r="D64" s="78">
        <v>38.08</v>
      </c>
      <c r="E64" s="79">
        <v>1.0129999999999999</v>
      </c>
      <c r="F64" s="78">
        <v>13.571</v>
      </c>
      <c r="G64" s="79">
        <v>7.657</v>
      </c>
      <c r="H64" s="79">
        <v>0.74</v>
      </c>
      <c r="I64" s="78">
        <v>2.8809999999999998</v>
      </c>
      <c r="J64" s="78">
        <v>12.114000000000001</v>
      </c>
      <c r="K64" s="78">
        <v>0.29399999999999998</v>
      </c>
      <c r="L64" s="78">
        <v>7.9219999999999997</v>
      </c>
      <c r="M64" s="79">
        <v>2.0089999999999999</v>
      </c>
      <c r="N64" s="78">
        <v>13.15</v>
      </c>
      <c r="O64" s="78">
        <f t="shared" si="3"/>
        <v>99.430999999999997</v>
      </c>
      <c r="P64" s="20">
        <v>314</v>
      </c>
      <c r="Q64" s="20">
        <v>550</v>
      </c>
      <c r="R64" s="20">
        <v>53.7</v>
      </c>
      <c r="S64" s="20">
        <v>188</v>
      </c>
      <c r="T64" s="20">
        <v>29.9</v>
      </c>
      <c r="U64" s="20">
        <v>10.1</v>
      </c>
      <c r="V64" s="20">
        <v>26.2</v>
      </c>
      <c r="W64" s="20">
        <v>3.66</v>
      </c>
      <c r="X64" s="20">
        <v>19.399999999999999</v>
      </c>
      <c r="Y64" s="20">
        <v>3.45</v>
      </c>
      <c r="Z64" s="20">
        <v>8.86</v>
      </c>
      <c r="AA64" s="20">
        <v>1.17</v>
      </c>
      <c r="AB64" s="20">
        <v>6.73</v>
      </c>
      <c r="AC64" s="20">
        <v>0.88400000000000001</v>
      </c>
      <c r="AD64" s="20">
        <v>102</v>
      </c>
      <c r="AE64" s="20">
        <v>428</v>
      </c>
      <c r="AF64" s="20">
        <v>6.38</v>
      </c>
      <c r="AG64" s="20">
        <v>47.3</v>
      </c>
      <c r="AH64" s="20">
        <v>10.7</v>
      </c>
      <c r="AI64" s="20">
        <v>7.31</v>
      </c>
      <c r="AJ64" s="20">
        <v>5.44</v>
      </c>
    </row>
    <row r="65" spans="1:36">
      <c r="A65" s="110"/>
      <c r="B65" s="114"/>
      <c r="C65" s="20" t="s">
        <v>1042</v>
      </c>
      <c r="D65" s="78">
        <v>56.64</v>
      </c>
      <c r="E65" s="79">
        <v>0.223</v>
      </c>
      <c r="F65" s="78">
        <v>14.645</v>
      </c>
      <c r="G65" s="79">
        <v>2.5590000000000002</v>
      </c>
      <c r="H65" s="79">
        <v>0.40300000000000002</v>
      </c>
      <c r="I65" s="78">
        <v>1.125</v>
      </c>
      <c r="J65" s="78">
        <v>6.7709999999999999</v>
      </c>
      <c r="K65" s="78">
        <v>0.216</v>
      </c>
      <c r="L65" s="78">
        <v>8.1240000000000006</v>
      </c>
      <c r="M65" s="79">
        <v>0.14000000000000001</v>
      </c>
      <c r="N65" s="78">
        <v>8.3000000000000007</v>
      </c>
      <c r="O65" s="78">
        <f t="shared" si="3"/>
        <v>99.145999999999987</v>
      </c>
      <c r="P65" s="20">
        <v>786</v>
      </c>
      <c r="Q65" s="20">
        <v>1003</v>
      </c>
      <c r="R65" s="20">
        <v>79.900000000000006</v>
      </c>
      <c r="S65" s="20">
        <v>215</v>
      </c>
      <c r="T65" s="20">
        <v>26.1</v>
      </c>
      <c r="U65" s="20">
        <v>12.5</v>
      </c>
      <c r="V65" s="20">
        <v>30.5</v>
      </c>
      <c r="W65" s="20">
        <v>5.03</v>
      </c>
      <c r="X65" s="20">
        <v>31.1</v>
      </c>
      <c r="Y65" s="20">
        <v>6.25</v>
      </c>
      <c r="Z65" s="20">
        <v>17.3</v>
      </c>
      <c r="AA65" s="20">
        <v>2.54</v>
      </c>
      <c r="AB65" s="20">
        <v>15.4</v>
      </c>
      <c r="AC65" s="20">
        <v>2</v>
      </c>
      <c r="AD65" s="20">
        <v>196</v>
      </c>
      <c r="AE65" s="20">
        <v>643</v>
      </c>
      <c r="AF65" s="20">
        <v>13.5</v>
      </c>
      <c r="AG65" s="20">
        <v>161</v>
      </c>
      <c r="AH65" s="20">
        <v>17</v>
      </c>
      <c r="AI65" s="20">
        <v>6.23</v>
      </c>
      <c r="AJ65" s="20">
        <v>7.46</v>
      </c>
    </row>
    <row r="66" spans="1:36">
      <c r="A66" s="110"/>
      <c r="B66" s="114"/>
      <c r="C66" s="20" t="s">
        <v>1043</v>
      </c>
      <c r="D66" s="78">
        <v>38.514000000000003</v>
      </c>
      <c r="E66" s="79">
        <v>0.48799999999999999</v>
      </c>
      <c r="F66" s="78">
        <v>13.055</v>
      </c>
      <c r="G66" s="79">
        <v>5.141</v>
      </c>
      <c r="H66" s="79">
        <v>0.51500000000000001</v>
      </c>
      <c r="I66" s="78">
        <v>1.6819999999999999</v>
      </c>
      <c r="J66" s="78">
        <v>17.061</v>
      </c>
      <c r="K66" s="78">
        <v>2.4390000000000001</v>
      </c>
      <c r="L66" s="78">
        <v>3.78</v>
      </c>
      <c r="M66" s="79">
        <v>1.8740000000000001</v>
      </c>
      <c r="N66" s="78">
        <v>15.2</v>
      </c>
      <c r="O66" s="78">
        <f t="shared" si="3"/>
        <v>99.749000000000009</v>
      </c>
      <c r="P66" s="20">
        <v>334</v>
      </c>
      <c r="Q66" s="20">
        <v>572</v>
      </c>
      <c r="R66" s="20">
        <v>56.9</v>
      </c>
      <c r="S66" s="20">
        <v>198</v>
      </c>
      <c r="T66" s="20">
        <v>27.6</v>
      </c>
      <c r="U66" s="20">
        <v>7.7</v>
      </c>
      <c r="V66" s="20">
        <v>22.7</v>
      </c>
      <c r="W66" s="20">
        <v>3.06</v>
      </c>
      <c r="X66" s="20">
        <v>14.3</v>
      </c>
      <c r="Y66" s="20">
        <v>2.59</v>
      </c>
      <c r="Z66" s="20">
        <v>6.16</v>
      </c>
      <c r="AA66" s="20">
        <v>0.77200000000000002</v>
      </c>
      <c r="AB66" s="20">
        <v>4.49</v>
      </c>
      <c r="AC66" s="20">
        <v>0.61899999999999999</v>
      </c>
      <c r="AD66" s="20">
        <v>73.099999999999994</v>
      </c>
      <c r="AE66" s="20">
        <v>110</v>
      </c>
      <c r="AF66" s="20">
        <v>2</v>
      </c>
      <c r="AG66" s="20">
        <v>17</v>
      </c>
      <c r="AH66" s="20">
        <v>1.82</v>
      </c>
      <c r="AI66" s="20">
        <v>2.67</v>
      </c>
      <c r="AJ66" s="20">
        <v>7.74</v>
      </c>
    </row>
    <row r="67" spans="1:36">
      <c r="A67" s="110"/>
      <c r="B67" s="114"/>
      <c r="C67" s="20" t="s">
        <v>1044</v>
      </c>
      <c r="D67" s="78">
        <v>37.93</v>
      </c>
      <c r="E67" s="20">
        <v>0.29199999999999998</v>
      </c>
      <c r="F67" s="78">
        <v>13.44</v>
      </c>
      <c r="G67" s="79">
        <v>6.24</v>
      </c>
      <c r="H67" s="20">
        <v>0.623</v>
      </c>
      <c r="I67" s="78">
        <v>2.2347000000000001</v>
      </c>
      <c r="J67" s="78">
        <v>15.14</v>
      </c>
      <c r="K67" s="78">
        <v>0.26</v>
      </c>
      <c r="L67" s="78">
        <v>5.32</v>
      </c>
      <c r="M67" s="20">
        <v>6.7000000000000004E-2</v>
      </c>
      <c r="N67" s="78">
        <v>16.64</v>
      </c>
      <c r="O67" s="78">
        <f t="shared" si="3"/>
        <v>98.186700000000002</v>
      </c>
      <c r="P67" s="20">
        <v>547</v>
      </c>
      <c r="Q67" s="20">
        <v>1020</v>
      </c>
      <c r="R67" s="20">
        <v>111</v>
      </c>
      <c r="S67" s="20">
        <v>388</v>
      </c>
      <c r="T67" s="20">
        <v>55.7</v>
      </c>
      <c r="U67" s="20">
        <v>14.5</v>
      </c>
      <c r="V67" s="20">
        <v>33.5</v>
      </c>
      <c r="W67" s="20">
        <v>4.0199999999999996</v>
      </c>
      <c r="X67" s="20">
        <v>15.7</v>
      </c>
      <c r="Y67" s="20">
        <v>2.4300000000000002</v>
      </c>
      <c r="Z67" s="20">
        <v>5.51</v>
      </c>
      <c r="AA67" s="20">
        <v>0.61699999999999999</v>
      </c>
      <c r="AB67" s="20">
        <v>3.61</v>
      </c>
      <c r="AC67" s="20">
        <v>0.45300000000000001</v>
      </c>
      <c r="AD67" s="20">
        <v>55.7</v>
      </c>
      <c r="AE67" s="20">
        <v>536</v>
      </c>
      <c r="AF67" s="20">
        <v>11.6</v>
      </c>
      <c r="AG67" s="20">
        <v>18</v>
      </c>
      <c r="AH67" s="20">
        <v>5.53</v>
      </c>
      <c r="AI67" s="20">
        <v>3.4</v>
      </c>
      <c r="AJ67" s="20">
        <v>5.44</v>
      </c>
    </row>
    <row r="68" spans="1:36">
      <c r="A68" s="110"/>
      <c r="B68" s="114"/>
      <c r="C68" s="20" t="s">
        <v>1045</v>
      </c>
      <c r="D68" s="78">
        <v>42.44</v>
      </c>
      <c r="E68" s="20">
        <v>0.41499999999999998</v>
      </c>
      <c r="F68" s="78">
        <v>14.39</v>
      </c>
      <c r="G68" s="79">
        <v>6.7</v>
      </c>
      <c r="H68" s="20">
        <v>0.41399999999999998</v>
      </c>
      <c r="I68" s="78">
        <v>2.0455999999999999</v>
      </c>
      <c r="J68" s="78">
        <v>10.81</v>
      </c>
      <c r="K68" s="78">
        <v>1.63</v>
      </c>
      <c r="L68" s="78">
        <v>4.79</v>
      </c>
      <c r="M68" s="20">
        <v>1.3779999999999999</v>
      </c>
      <c r="N68" s="78">
        <v>12.39</v>
      </c>
      <c r="O68" s="78">
        <f t="shared" si="3"/>
        <v>97.402599999999993</v>
      </c>
      <c r="P68" s="20">
        <v>257</v>
      </c>
      <c r="Q68" s="20">
        <v>503</v>
      </c>
      <c r="R68" s="20">
        <v>56.5</v>
      </c>
      <c r="S68" s="20">
        <v>208</v>
      </c>
      <c r="T68" s="20">
        <v>30.7</v>
      </c>
      <c r="U68" s="20">
        <v>7.38</v>
      </c>
      <c r="V68" s="20">
        <v>20.5</v>
      </c>
      <c r="W68" s="20">
        <v>2.73</v>
      </c>
      <c r="X68" s="20">
        <v>13.3</v>
      </c>
      <c r="Y68" s="20">
        <v>2.44</v>
      </c>
      <c r="Z68" s="78">
        <v>5.9</v>
      </c>
      <c r="AA68" s="20">
        <v>0.74199999999999999</v>
      </c>
      <c r="AB68" s="20">
        <v>4.08</v>
      </c>
      <c r="AC68" s="20">
        <v>0.52900000000000003</v>
      </c>
      <c r="AD68" s="20">
        <v>66.3</v>
      </c>
      <c r="AE68" s="20">
        <v>681</v>
      </c>
      <c r="AF68" s="20">
        <v>7.97</v>
      </c>
      <c r="AG68" s="20">
        <v>16.3</v>
      </c>
      <c r="AH68" s="20">
        <v>6.42</v>
      </c>
      <c r="AI68" s="20">
        <v>2.44</v>
      </c>
      <c r="AJ68" s="20">
        <v>7.04</v>
      </c>
    </row>
    <row r="69" spans="1:36">
      <c r="A69" s="110"/>
      <c r="B69" s="114"/>
      <c r="C69" s="20" t="s">
        <v>1046</v>
      </c>
      <c r="D69" s="78">
        <v>39.113999999999997</v>
      </c>
      <c r="E69" s="79">
        <v>1.448</v>
      </c>
      <c r="F69" s="78">
        <v>18.337</v>
      </c>
      <c r="G69" s="79">
        <v>5.2649999999999997</v>
      </c>
      <c r="H69" s="79">
        <v>0.33300000000000002</v>
      </c>
      <c r="I69" s="78">
        <v>2.0649999999999999</v>
      </c>
      <c r="J69" s="78">
        <v>11.442</v>
      </c>
      <c r="K69" s="78">
        <v>0.623</v>
      </c>
      <c r="L69" s="78">
        <v>6.95</v>
      </c>
      <c r="M69" s="79">
        <v>1.242</v>
      </c>
      <c r="N69" s="78">
        <v>12.53</v>
      </c>
      <c r="O69" s="78">
        <f t="shared" si="3"/>
        <v>99.349000000000004</v>
      </c>
      <c r="P69" s="20">
        <v>330</v>
      </c>
      <c r="Q69" s="20">
        <v>625</v>
      </c>
      <c r="R69" s="20">
        <v>66.5</v>
      </c>
      <c r="S69" s="20">
        <v>235</v>
      </c>
      <c r="T69" s="20">
        <v>35.4</v>
      </c>
      <c r="U69" s="20">
        <v>8.94</v>
      </c>
      <c r="V69" s="20">
        <v>24.8</v>
      </c>
      <c r="W69" s="20">
        <v>3.13</v>
      </c>
      <c r="X69" s="20">
        <v>14.7</v>
      </c>
      <c r="Y69" s="20">
        <v>2.48</v>
      </c>
      <c r="Z69" s="20">
        <v>5.46</v>
      </c>
      <c r="AA69" s="20">
        <v>0.65300000000000002</v>
      </c>
      <c r="AB69" s="20">
        <v>3.8</v>
      </c>
      <c r="AC69" s="20">
        <v>0.50800000000000001</v>
      </c>
      <c r="AD69" s="20">
        <v>61.8</v>
      </c>
      <c r="AE69" s="20">
        <v>497</v>
      </c>
      <c r="AF69" s="20">
        <v>29</v>
      </c>
      <c r="AG69" s="20">
        <v>23.4</v>
      </c>
      <c r="AH69" s="20">
        <v>2.67</v>
      </c>
      <c r="AI69" s="20">
        <v>7.98</v>
      </c>
      <c r="AJ69" s="20">
        <v>5.03</v>
      </c>
    </row>
    <row r="70" spans="1:36">
      <c r="A70" s="110"/>
      <c r="B70" s="114"/>
      <c r="C70" s="20" t="s">
        <v>1047</v>
      </c>
      <c r="D70" s="78">
        <v>38.542999999999999</v>
      </c>
      <c r="E70" s="79">
        <v>0.60299999999999998</v>
      </c>
      <c r="F70" s="78">
        <v>17.940000000000001</v>
      </c>
      <c r="G70" s="79">
        <v>4.3579999999999997</v>
      </c>
      <c r="H70" s="79">
        <v>0.29799999999999999</v>
      </c>
      <c r="I70" s="78">
        <v>1.6319999999999999</v>
      </c>
      <c r="J70" s="78">
        <v>13.666</v>
      </c>
      <c r="K70" s="78">
        <v>1.0449999999999999</v>
      </c>
      <c r="L70" s="78">
        <v>6.4269999999999996</v>
      </c>
      <c r="M70" s="79">
        <v>0.75900000000000001</v>
      </c>
      <c r="N70" s="78">
        <v>14.17</v>
      </c>
      <c r="O70" s="78">
        <f t="shared" si="3"/>
        <v>99.441000000000003</v>
      </c>
      <c r="P70" s="20">
        <v>128</v>
      </c>
      <c r="Q70" s="20">
        <v>252</v>
      </c>
      <c r="R70" s="20">
        <v>27.6</v>
      </c>
      <c r="S70" s="20">
        <v>101</v>
      </c>
      <c r="T70" s="20">
        <v>15.4</v>
      </c>
      <c r="U70" s="20">
        <v>4.32</v>
      </c>
      <c r="V70" s="20">
        <v>11.2</v>
      </c>
      <c r="W70" s="20">
        <v>1.62</v>
      </c>
      <c r="X70" s="20">
        <v>7.99</v>
      </c>
      <c r="Y70" s="20">
        <v>1.43</v>
      </c>
      <c r="Z70" s="20">
        <v>3.35</v>
      </c>
      <c r="AA70" s="20">
        <v>0.42399999999999999</v>
      </c>
      <c r="AB70" s="20">
        <v>2.46</v>
      </c>
      <c r="AC70" s="20">
        <v>0.33400000000000002</v>
      </c>
      <c r="AD70" s="20">
        <v>41.2</v>
      </c>
      <c r="AE70" s="20">
        <v>209</v>
      </c>
      <c r="AF70" s="20">
        <v>16</v>
      </c>
      <c r="AG70" s="20">
        <v>7.2</v>
      </c>
      <c r="AH70" s="20">
        <v>1.41</v>
      </c>
      <c r="AI70" s="20">
        <v>4.01</v>
      </c>
      <c r="AJ70" s="20">
        <v>4.83</v>
      </c>
    </row>
    <row r="71" spans="1:36">
      <c r="A71" s="110"/>
      <c r="B71" s="114"/>
      <c r="C71" s="20" t="s">
        <v>1048</v>
      </c>
      <c r="D71" s="78">
        <v>54.29</v>
      </c>
      <c r="E71" s="20">
        <v>6.6000000000000003E-2</v>
      </c>
      <c r="F71" s="78">
        <v>13.07</v>
      </c>
      <c r="G71" s="79">
        <v>2.57</v>
      </c>
      <c r="H71" s="20">
        <v>0.39800000000000002</v>
      </c>
      <c r="I71" s="78">
        <v>0.8599</v>
      </c>
      <c r="J71" s="78">
        <v>6.59</v>
      </c>
      <c r="K71" s="78">
        <v>0.44</v>
      </c>
      <c r="L71" s="78">
        <v>10.81</v>
      </c>
      <c r="M71" s="20">
        <v>8.1000000000000003E-2</v>
      </c>
      <c r="N71" s="78">
        <v>8.3699999999999992</v>
      </c>
      <c r="O71" s="78">
        <f t="shared" si="3"/>
        <v>97.544899999999998</v>
      </c>
      <c r="P71" s="20">
        <v>270</v>
      </c>
      <c r="Q71" s="20">
        <v>417</v>
      </c>
      <c r="R71" s="20">
        <v>38.1</v>
      </c>
      <c r="S71" s="20">
        <v>114</v>
      </c>
      <c r="T71" s="20">
        <v>16.600000000000001</v>
      </c>
      <c r="U71" s="20">
        <v>6.14</v>
      </c>
      <c r="V71" s="20">
        <v>14.9</v>
      </c>
      <c r="W71" s="20">
        <v>2.08</v>
      </c>
      <c r="X71" s="20">
        <v>11</v>
      </c>
      <c r="Y71" s="20">
        <v>1.99</v>
      </c>
      <c r="Z71" s="20">
        <v>5.13</v>
      </c>
      <c r="AA71" s="20">
        <v>0.747</v>
      </c>
      <c r="AB71" s="20">
        <v>4.62</v>
      </c>
      <c r="AC71" s="20">
        <v>0.63</v>
      </c>
      <c r="AD71" s="20">
        <v>62</v>
      </c>
      <c r="AE71" s="20">
        <v>1508</v>
      </c>
      <c r="AF71" s="20">
        <v>34.200000000000003</v>
      </c>
      <c r="AG71" s="20">
        <v>72.2</v>
      </c>
      <c r="AH71" s="20">
        <v>83.3</v>
      </c>
      <c r="AI71" s="20">
        <v>1.26</v>
      </c>
      <c r="AJ71" s="20">
        <v>10.7</v>
      </c>
    </row>
    <row r="72" spans="1:36">
      <c r="A72" s="110"/>
      <c r="B72" s="114"/>
      <c r="C72" s="20" t="s">
        <v>1049</v>
      </c>
      <c r="D72" s="78">
        <v>47.972999999999999</v>
      </c>
      <c r="E72" s="79">
        <v>0.91900000000000004</v>
      </c>
      <c r="F72" s="78">
        <v>19.719000000000001</v>
      </c>
      <c r="G72" s="79">
        <v>5.2729999999999997</v>
      </c>
      <c r="H72" s="79">
        <v>0.248</v>
      </c>
      <c r="I72" s="78">
        <v>1.633</v>
      </c>
      <c r="J72" s="78">
        <v>4.8</v>
      </c>
      <c r="K72" s="78">
        <v>0.33</v>
      </c>
      <c r="L72" s="78">
        <v>10.96</v>
      </c>
      <c r="M72" s="79">
        <v>0.47699999999999998</v>
      </c>
      <c r="N72" s="78">
        <v>7.41</v>
      </c>
      <c r="O72" s="78">
        <f t="shared" si="3"/>
        <v>99.74199999999999</v>
      </c>
      <c r="P72" s="20">
        <v>162</v>
      </c>
      <c r="Q72" s="20">
        <v>283</v>
      </c>
      <c r="R72" s="20">
        <v>28.5</v>
      </c>
      <c r="S72" s="20">
        <v>96.7</v>
      </c>
      <c r="T72" s="20">
        <v>12.9</v>
      </c>
      <c r="U72" s="20">
        <v>3.92</v>
      </c>
      <c r="V72" s="20">
        <v>9.56</v>
      </c>
      <c r="W72" s="20">
        <v>1.26</v>
      </c>
      <c r="X72" s="20">
        <v>5.33</v>
      </c>
      <c r="Y72" s="20">
        <v>0.91100000000000003</v>
      </c>
      <c r="Z72" s="20">
        <v>2.34</v>
      </c>
      <c r="AA72" s="20">
        <v>0.33100000000000002</v>
      </c>
      <c r="AB72" s="20">
        <v>2.14</v>
      </c>
      <c r="AC72" s="20">
        <v>0.33300000000000002</v>
      </c>
      <c r="AD72" s="20">
        <v>31.9</v>
      </c>
      <c r="AE72" s="20">
        <v>508</v>
      </c>
      <c r="AF72" s="20">
        <v>22.4</v>
      </c>
      <c r="AG72" s="20">
        <v>12.2</v>
      </c>
      <c r="AH72" s="20">
        <v>4.96</v>
      </c>
      <c r="AI72" s="20">
        <v>3.39</v>
      </c>
      <c r="AJ72" s="20">
        <v>9.74</v>
      </c>
    </row>
    <row r="73" spans="1:36">
      <c r="A73" s="110"/>
      <c r="B73" s="114"/>
      <c r="C73" s="20" t="s">
        <v>1050</v>
      </c>
      <c r="D73" s="78">
        <v>47.435000000000002</v>
      </c>
      <c r="E73" s="79">
        <v>0.24399999999999999</v>
      </c>
      <c r="F73" s="78">
        <v>13.861000000000001</v>
      </c>
      <c r="G73" s="79">
        <v>4.4619999999999997</v>
      </c>
      <c r="H73" s="79">
        <v>0.54300000000000004</v>
      </c>
      <c r="I73" s="78">
        <v>2.0430000000000001</v>
      </c>
      <c r="J73" s="78">
        <v>9.6189999999999998</v>
      </c>
      <c r="K73" s="78">
        <v>0.73</v>
      </c>
      <c r="L73" s="78">
        <v>10.512</v>
      </c>
      <c r="M73" s="79">
        <v>0.36299999999999999</v>
      </c>
      <c r="N73" s="78">
        <v>9.9700000000000006</v>
      </c>
      <c r="O73" s="78">
        <f t="shared" si="3"/>
        <v>99.782000000000025</v>
      </c>
      <c r="P73" s="20">
        <v>355</v>
      </c>
      <c r="Q73" s="20">
        <v>622</v>
      </c>
      <c r="R73" s="20">
        <v>64.599999999999994</v>
      </c>
      <c r="S73" s="20">
        <v>225</v>
      </c>
      <c r="T73" s="20">
        <v>36.1</v>
      </c>
      <c r="U73" s="20">
        <v>9.5</v>
      </c>
      <c r="V73" s="20">
        <v>24.5</v>
      </c>
      <c r="W73" s="20">
        <v>2.97</v>
      </c>
      <c r="X73" s="20">
        <v>11</v>
      </c>
      <c r="Y73" s="20">
        <v>1.77</v>
      </c>
      <c r="Z73" s="20">
        <v>4.43</v>
      </c>
      <c r="AA73" s="20">
        <v>0.59299999999999997</v>
      </c>
      <c r="AB73" s="20">
        <v>3.81</v>
      </c>
      <c r="AC73" s="20">
        <v>0.53</v>
      </c>
      <c r="AD73" s="20">
        <v>46.3</v>
      </c>
      <c r="AE73" s="20">
        <v>3604</v>
      </c>
      <c r="AF73" s="20">
        <v>63.2</v>
      </c>
      <c r="AG73" s="20">
        <v>92.4</v>
      </c>
      <c r="AH73" s="20">
        <v>132</v>
      </c>
      <c r="AI73" s="20">
        <v>9.9700000000000006</v>
      </c>
      <c r="AJ73" s="20">
        <v>13.3</v>
      </c>
    </row>
    <row r="74" spans="1:36">
      <c r="A74" s="110"/>
      <c r="B74" s="114"/>
      <c r="C74" s="20" t="s">
        <v>1051</v>
      </c>
      <c r="D74" s="78">
        <v>45.587000000000003</v>
      </c>
      <c r="E74" s="79">
        <v>0.2</v>
      </c>
      <c r="F74" s="78">
        <v>14.387</v>
      </c>
      <c r="G74" s="79">
        <v>6.9240000000000004</v>
      </c>
      <c r="H74" s="79">
        <v>1.0289999999999999</v>
      </c>
      <c r="I74" s="78">
        <v>1.911</v>
      </c>
      <c r="J74" s="78">
        <v>6.9359999999999999</v>
      </c>
      <c r="K74" s="78">
        <v>0.443</v>
      </c>
      <c r="L74" s="78">
        <v>10.188000000000001</v>
      </c>
      <c r="M74" s="79">
        <v>0.77900000000000003</v>
      </c>
      <c r="N74" s="78">
        <v>10.67</v>
      </c>
      <c r="O74" s="78">
        <f t="shared" si="3"/>
        <v>99.054000000000016</v>
      </c>
      <c r="P74" s="20">
        <v>1264</v>
      </c>
      <c r="Q74" s="20">
        <v>1638</v>
      </c>
      <c r="R74" s="20">
        <v>138</v>
      </c>
      <c r="S74" s="20">
        <v>387</v>
      </c>
      <c r="T74" s="20">
        <v>43.8</v>
      </c>
      <c r="U74" s="20">
        <v>11.5</v>
      </c>
      <c r="V74" s="20">
        <v>35.700000000000003</v>
      </c>
      <c r="W74" s="20">
        <v>3.86</v>
      </c>
      <c r="X74" s="20">
        <v>13.4</v>
      </c>
      <c r="Y74" s="20">
        <v>2.29</v>
      </c>
      <c r="Z74" s="20">
        <v>6.16</v>
      </c>
      <c r="AA74" s="20">
        <v>0.83799999999999997</v>
      </c>
      <c r="AB74" s="20">
        <v>5.14</v>
      </c>
      <c r="AC74" s="20">
        <v>0.72499999999999998</v>
      </c>
      <c r="AD74" s="20">
        <v>69.099999999999994</v>
      </c>
      <c r="AE74" s="20">
        <v>1663</v>
      </c>
      <c r="AF74" s="20">
        <v>35.799999999999997</v>
      </c>
      <c r="AG74" s="20">
        <v>87.3</v>
      </c>
      <c r="AH74" s="20">
        <v>20.6</v>
      </c>
      <c r="AI74" s="20">
        <v>1.42</v>
      </c>
      <c r="AJ74" s="20">
        <v>9.4499999999999993</v>
      </c>
    </row>
    <row r="75" spans="1:36">
      <c r="A75" s="110"/>
      <c r="B75" s="114"/>
      <c r="C75" s="20" t="s">
        <v>1052</v>
      </c>
      <c r="D75" s="78">
        <v>52.27</v>
      </c>
      <c r="E75" s="20">
        <v>0.36899999999999999</v>
      </c>
      <c r="F75" s="78">
        <v>18.8</v>
      </c>
      <c r="G75" s="79">
        <v>3.61</v>
      </c>
      <c r="H75" s="20">
        <v>0.34799999999999998</v>
      </c>
      <c r="I75" s="78">
        <v>1.9294</v>
      </c>
      <c r="J75" s="78">
        <v>3.33</v>
      </c>
      <c r="K75" s="78">
        <v>0.25</v>
      </c>
      <c r="L75" s="78">
        <v>11.6</v>
      </c>
      <c r="M75" s="20">
        <v>8.5000000000000006E-2</v>
      </c>
      <c r="N75" s="78">
        <v>5.72</v>
      </c>
      <c r="O75" s="78">
        <f t="shared" si="3"/>
        <v>98.311399999999992</v>
      </c>
      <c r="P75" s="20">
        <v>360</v>
      </c>
      <c r="Q75" s="20">
        <v>582</v>
      </c>
      <c r="R75" s="20">
        <v>58.5</v>
      </c>
      <c r="S75" s="20">
        <v>195</v>
      </c>
      <c r="T75" s="20">
        <v>29.1</v>
      </c>
      <c r="U75" s="20">
        <v>8.06</v>
      </c>
      <c r="V75" s="20">
        <v>19.899999999999999</v>
      </c>
      <c r="W75" s="20">
        <v>2.31</v>
      </c>
      <c r="X75" s="20">
        <v>9.69</v>
      </c>
      <c r="Y75" s="20">
        <v>1.51</v>
      </c>
      <c r="Z75" s="20">
        <v>3.75</v>
      </c>
      <c r="AA75" s="20">
        <v>0.505</v>
      </c>
      <c r="AB75" s="20">
        <v>3.33</v>
      </c>
      <c r="AC75" s="20">
        <v>0.45900000000000002</v>
      </c>
      <c r="AD75" s="20">
        <v>39.5</v>
      </c>
      <c r="AE75" s="20">
        <v>735</v>
      </c>
      <c r="AF75" s="20">
        <v>25.9</v>
      </c>
      <c r="AG75" s="20">
        <v>83</v>
      </c>
      <c r="AH75" s="20">
        <v>59.1</v>
      </c>
      <c r="AI75" s="20">
        <v>5.26</v>
      </c>
      <c r="AJ75" s="20">
        <v>14</v>
      </c>
    </row>
    <row r="76" spans="1:36">
      <c r="A76" s="110"/>
      <c r="B76" s="114"/>
      <c r="C76" s="20" t="s">
        <v>1053</v>
      </c>
      <c r="D76" s="78">
        <v>39.491</v>
      </c>
      <c r="E76" s="79">
        <v>0.47799999999999998</v>
      </c>
      <c r="F76" s="78">
        <v>12.183999999999999</v>
      </c>
      <c r="G76" s="79">
        <v>6.5279999999999996</v>
      </c>
      <c r="H76" s="79">
        <v>0.68100000000000005</v>
      </c>
      <c r="I76" s="78">
        <v>1.7589999999999999</v>
      </c>
      <c r="J76" s="78">
        <v>15.292</v>
      </c>
      <c r="K76" s="78">
        <v>0.755</v>
      </c>
      <c r="L76" s="78">
        <v>5.0259999999999998</v>
      </c>
      <c r="M76" s="79">
        <v>1.923</v>
      </c>
      <c r="N76" s="78">
        <v>15.71</v>
      </c>
      <c r="O76" s="78">
        <f t="shared" si="3"/>
        <v>99.826999999999998</v>
      </c>
      <c r="P76" s="20">
        <v>451</v>
      </c>
      <c r="Q76" s="20">
        <v>721</v>
      </c>
      <c r="R76" s="20">
        <v>71.400000000000006</v>
      </c>
      <c r="S76" s="20">
        <v>235</v>
      </c>
      <c r="T76" s="20">
        <v>34.200000000000003</v>
      </c>
      <c r="U76" s="20">
        <v>9.27</v>
      </c>
      <c r="V76" s="20">
        <v>28.9</v>
      </c>
      <c r="W76" s="20">
        <v>4.1100000000000003</v>
      </c>
      <c r="X76" s="20">
        <v>23</v>
      </c>
      <c r="Y76" s="20">
        <v>4.4400000000000004</v>
      </c>
      <c r="Z76" s="20">
        <v>11.6</v>
      </c>
      <c r="AA76" s="20">
        <v>1.68</v>
      </c>
      <c r="AB76" s="20">
        <v>9.82</v>
      </c>
      <c r="AC76" s="20">
        <v>1.3</v>
      </c>
      <c r="AD76" s="20">
        <v>140</v>
      </c>
      <c r="AE76" s="20">
        <v>233</v>
      </c>
      <c r="AF76" s="20">
        <v>5.0199999999999996</v>
      </c>
      <c r="AG76" s="20">
        <v>59.2</v>
      </c>
      <c r="AH76" s="20">
        <v>4.28</v>
      </c>
      <c r="AI76" s="20">
        <v>5.93</v>
      </c>
      <c r="AJ76" s="20">
        <v>4.58</v>
      </c>
    </row>
    <row r="77" spans="1:36">
      <c r="A77" s="110"/>
      <c r="B77" s="114"/>
      <c r="C77" s="20" t="s">
        <v>1054</v>
      </c>
      <c r="D77" s="78">
        <v>52.521999999999998</v>
      </c>
      <c r="E77" s="79">
        <v>0.34799999999999998</v>
      </c>
      <c r="F77" s="78">
        <v>18.289000000000001</v>
      </c>
      <c r="G77" s="79">
        <v>2.085</v>
      </c>
      <c r="H77" s="79">
        <v>0.17399999999999999</v>
      </c>
      <c r="I77" s="78">
        <v>0.71899999999999997</v>
      </c>
      <c r="J77" s="78">
        <v>7.3470000000000004</v>
      </c>
      <c r="K77" s="78">
        <v>4.4370000000000003</v>
      </c>
      <c r="L77" s="78">
        <v>5.2720000000000002</v>
      </c>
      <c r="M77" s="79">
        <v>5.1999999999999998E-2</v>
      </c>
      <c r="N77" s="78">
        <v>8.44</v>
      </c>
      <c r="O77" s="78">
        <f t="shared" si="3"/>
        <v>99.684999999999988</v>
      </c>
      <c r="P77" s="20">
        <v>105</v>
      </c>
      <c r="Q77" s="20">
        <v>157</v>
      </c>
      <c r="R77" s="20">
        <v>13.8</v>
      </c>
      <c r="S77" s="20">
        <v>41.3</v>
      </c>
      <c r="T77" s="20">
        <v>6.01</v>
      </c>
      <c r="U77" s="20">
        <v>1.92</v>
      </c>
      <c r="V77" s="20">
        <v>4.88</v>
      </c>
      <c r="W77" s="20">
        <v>0.71</v>
      </c>
      <c r="X77" s="20">
        <v>3.86</v>
      </c>
      <c r="Y77" s="20">
        <v>0.68600000000000005</v>
      </c>
      <c r="Z77" s="20">
        <v>1.74</v>
      </c>
      <c r="AA77" s="20">
        <v>0.24099999999999999</v>
      </c>
      <c r="AB77" s="20">
        <v>1.51</v>
      </c>
      <c r="AC77" s="20">
        <v>0.21099999999999999</v>
      </c>
      <c r="AD77" s="20">
        <v>21</v>
      </c>
      <c r="AE77" s="20">
        <v>194</v>
      </c>
      <c r="AF77" s="20">
        <v>6.87</v>
      </c>
      <c r="AG77" s="20">
        <v>8.36</v>
      </c>
      <c r="AH77" s="20">
        <v>31.6</v>
      </c>
      <c r="AI77" s="20">
        <v>3.32</v>
      </c>
      <c r="AJ77" s="20">
        <v>8.0500000000000007</v>
      </c>
    </row>
    <row r="78" spans="1:36">
      <c r="A78" s="110"/>
      <c r="B78" s="114"/>
      <c r="C78" s="20" t="s">
        <v>1055</v>
      </c>
      <c r="D78" s="78">
        <v>44.070999999999998</v>
      </c>
      <c r="E78" s="79">
        <v>1.4930000000000001</v>
      </c>
      <c r="F78" s="78">
        <v>18.634</v>
      </c>
      <c r="G78" s="79">
        <v>4.6189999999999998</v>
      </c>
      <c r="H78" s="79">
        <v>0.46600000000000003</v>
      </c>
      <c r="I78" s="78">
        <v>2.9329999999999998</v>
      </c>
      <c r="J78" s="78">
        <v>7.5510000000000002</v>
      </c>
      <c r="K78" s="78">
        <v>0.252</v>
      </c>
      <c r="L78" s="78">
        <v>7.0780000000000003</v>
      </c>
      <c r="M78" s="79">
        <v>2.1800000000000002</v>
      </c>
      <c r="N78" s="78">
        <v>9.9600000000000009</v>
      </c>
      <c r="O78" s="78">
        <f t="shared" si="3"/>
        <v>99.237000000000023</v>
      </c>
      <c r="P78" s="20">
        <v>344</v>
      </c>
      <c r="Q78" s="20">
        <v>579</v>
      </c>
      <c r="R78" s="20">
        <v>60.2</v>
      </c>
      <c r="S78" s="20">
        <v>209</v>
      </c>
      <c r="T78" s="20">
        <v>29.6</v>
      </c>
      <c r="U78" s="20">
        <v>9.69</v>
      </c>
      <c r="V78" s="20">
        <v>23.6</v>
      </c>
      <c r="W78" s="20">
        <v>3.02</v>
      </c>
      <c r="X78" s="20">
        <v>13.4</v>
      </c>
      <c r="Y78" s="20">
        <v>2.2599999999999998</v>
      </c>
      <c r="Z78" s="20">
        <v>5.33</v>
      </c>
      <c r="AA78" s="20">
        <v>0.68700000000000006</v>
      </c>
      <c r="AB78" s="20">
        <v>4.3499999999999996</v>
      </c>
      <c r="AC78" s="20">
        <v>0.63600000000000001</v>
      </c>
      <c r="AD78" s="20">
        <v>62.1</v>
      </c>
      <c r="AE78" s="20">
        <v>638</v>
      </c>
      <c r="AF78" s="20">
        <v>16.8</v>
      </c>
      <c r="AG78" s="20">
        <v>33.6</v>
      </c>
      <c r="AH78" s="20">
        <v>7.49</v>
      </c>
      <c r="AI78" s="20">
        <v>10.199999999999999</v>
      </c>
      <c r="AJ78" s="20">
        <v>4.8099999999999996</v>
      </c>
    </row>
    <row r="79" spans="1:36">
      <c r="A79" s="110"/>
      <c r="B79" s="114"/>
      <c r="C79" s="20" t="s">
        <v>1056</v>
      </c>
      <c r="D79" s="78">
        <v>42.213999999999999</v>
      </c>
      <c r="E79" s="79">
        <v>0.89400000000000002</v>
      </c>
      <c r="F79" s="78">
        <v>14.433999999999999</v>
      </c>
      <c r="G79" s="79">
        <v>9.8979999999999997</v>
      </c>
      <c r="H79" s="79">
        <v>0.56999999999999995</v>
      </c>
      <c r="I79" s="78">
        <v>4.6900000000000004</v>
      </c>
      <c r="J79" s="78">
        <v>7.7439999999999998</v>
      </c>
      <c r="K79" s="78">
        <v>4.4459999999999997</v>
      </c>
      <c r="L79" s="78">
        <v>3.766</v>
      </c>
      <c r="M79" s="79">
        <v>4.2000000000000003E-2</v>
      </c>
      <c r="N79" s="78">
        <v>11.14</v>
      </c>
      <c r="O79" s="78">
        <f t="shared" si="3"/>
        <v>99.837999999999994</v>
      </c>
      <c r="P79" s="20">
        <v>173</v>
      </c>
      <c r="Q79" s="20">
        <v>263</v>
      </c>
      <c r="R79" s="20">
        <v>25.8</v>
      </c>
      <c r="S79" s="20">
        <v>83.8</v>
      </c>
      <c r="T79" s="20">
        <v>12.1</v>
      </c>
      <c r="U79" s="20">
        <v>3.5</v>
      </c>
      <c r="V79" s="20">
        <v>8.74</v>
      </c>
      <c r="W79" s="20">
        <v>1.08</v>
      </c>
      <c r="X79" s="20">
        <v>4.68</v>
      </c>
      <c r="Y79" s="20">
        <v>0.78100000000000003</v>
      </c>
      <c r="Z79" s="20">
        <v>1.91</v>
      </c>
      <c r="AA79" s="20">
        <v>0.25</v>
      </c>
      <c r="AB79" s="20">
        <v>1.51</v>
      </c>
      <c r="AC79" s="20">
        <v>0.222</v>
      </c>
      <c r="AD79" s="20">
        <v>21.9</v>
      </c>
      <c r="AE79" s="20">
        <v>200</v>
      </c>
      <c r="AF79" s="20">
        <v>0.73599999999999999</v>
      </c>
      <c r="AG79" s="20">
        <v>6.55</v>
      </c>
      <c r="AH79" s="20">
        <v>2.94</v>
      </c>
      <c r="AI79" s="20">
        <v>2.78</v>
      </c>
      <c r="AJ79" s="20">
        <v>15.1</v>
      </c>
    </row>
    <row r="80" spans="1:36">
      <c r="A80" s="110"/>
      <c r="B80" s="114"/>
      <c r="C80" s="20" t="s">
        <v>1057</v>
      </c>
      <c r="D80" s="78">
        <v>53.835000000000001</v>
      </c>
      <c r="E80" s="79">
        <v>0.245</v>
      </c>
      <c r="F80" s="78">
        <v>22.527000000000001</v>
      </c>
      <c r="G80" s="79">
        <v>4.7009999999999996</v>
      </c>
      <c r="H80" s="79">
        <v>0.247</v>
      </c>
      <c r="I80" s="78">
        <v>1.603</v>
      </c>
      <c r="J80" s="78">
        <v>0.21299999999999999</v>
      </c>
      <c r="K80" s="78">
        <v>0.434</v>
      </c>
      <c r="L80" s="78">
        <v>12.125999999999999</v>
      </c>
      <c r="M80" s="79">
        <v>0.189</v>
      </c>
      <c r="N80" s="78">
        <v>3.68</v>
      </c>
      <c r="O80" s="78">
        <f t="shared" si="3"/>
        <v>99.799999999999983</v>
      </c>
      <c r="P80" s="20">
        <v>241</v>
      </c>
      <c r="Q80" s="20">
        <v>403</v>
      </c>
      <c r="R80" s="20">
        <v>40.1</v>
      </c>
      <c r="S80" s="20">
        <v>127</v>
      </c>
      <c r="T80" s="20">
        <v>17</v>
      </c>
      <c r="U80" s="20">
        <v>4.8099999999999996</v>
      </c>
      <c r="V80" s="20">
        <v>12.9</v>
      </c>
      <c r="W80" s="20">
        <v>1.77</v>
      </c>
      <c r="X80" s="20">
        <v>9.6199999999999992</v>
      </c>
      <c r="Y80" s="20">
        <v>1.93</v>
      </c>
      <c r="Z80" s="20">
        <v>5.65</v>
      </c>
      <c r="AA80" s="20">
        <v>0.91800000000000004</v>
      </c>
      <c r="AB80" s="20">
        <v>6.71</v>
      </c>
      <c r="AC80" s="20">
        <v>1.08</v>
      </c>
      <c r="AD80" s="20">
        <v>53</v>
      </c>
      <c r="AE80" s="20">
        <v>492</v>
      </c>
      <c r="AF80" s="20">
        <v>6.74</v>
      </c>
      <c r="AG80" s="20">
        <v>14.3</v>
      </c>
      <c r="AH80" s="20">
        <v>10.8</v>
      </c>
      <c r="AI80" s="20">
        <v>22.9</v>
      </c>
      <c r="AJ80" s="20">
        <v>15.2</v>
      </c>
    </row>
    <row r="81" spans="1:36">
      <c r="A81" s="110"/>
      <c r="B81" s="114"/>
      <c r="C81" s="20" t="s">
        <v>1058</v>
      </c>
      <c r="D81" s="78">
        <v>60.707999999999998</v>
      </c>
      <c r="E81" s="79">
        <v>0.32500000000000001</v>
      </c>
      <c r="F81" s="78">
        <v>19.434000000000001</v>
      </c>
      <c r="G81" s="79">
        <v>2.242</v>
      </c>
      <c r="H81" s="79">
        <v>0.124</v>
      </c>
      <c r="I81" s="78">
        <v>0.48599999999999999</v>
      </c>
      <c r="J81" s="78">
        <v>7.0000000000000007E-2</v>
      </c>
      <c r="K81" s="78">
        <v>0.58899999999999997</v>
      </c>
      <c r="L81" s="78">
        <v>13.925000000000001</v>
      </c>
      <c r="M81" s="79">
        <v>7.0000000000000007E-2</v>
      </c>
      <c r="N81" s="78">
        <v>1.55</v>
      </c>
      <c r="O81" s="78">
        <f t="shared" si="3"/>
        <v>99.522999999999982</v>
      </c>
      <c r="P81" s="20">
        <v>116</v>
      </c>
      <c r="Q81" s="20">
        <v>183</v>
      </c>
      <c r="R81" s="20">
        <v>17.899999999999999</v>
      </c>
      <c r="S81" s="20">
        <v>58</v>
      </c>
      <c r="T81" s="20">
        <v>8.67</v>
      </c>
      <c r="U81" s="20">
        <v>3.53</v>
      </c>
      <c r="V81" s="20">
        <v>7.06</v>
      </c>
      <c r="W81" s="20">
        <v>0.91700000000000004</v>
      </c>
      <c r="X81" s="20">
        <v>4.28</v>
      </c>
      <c r="Y81" s="20">
        <v>0.76300000000000001</v>
      </c>
      <c r="Z81" s="20">
        <v>2.09</v>
      </c>
      <c r="AA81" s="20">
        <v>0.315</v>
      </c>
      <c r="AB81" s="20">
        <v>2.16</v>
      </c>
      <c r="AC81" s="20">
        <v>0.32600000000000001</v>
      </c>
      <c r="AD81" s="20">
        <v>20.8</v>
      </c>
      <c r="AE81" s="20">
        <v>563</v>
      </c>
      <c r="AF81" s="20">
        <v>17.8</v>
      </c>
      <c r="AG81" s="20">
        <v>24.2</v>
      </c>
      <c r="AH81" s="20">
        <v>7.94</v>
      </c>
      <c r="AI81" s="20">
        <v>16.5</v>
      </c>
      <c r="AJ81" s="20">
        <v>21.9</v>
      </c>
    </row>
    <row r="82" spans="1:36">
      <c r="A82" s="110"/>
      <c r="B82" s="114"/>
      <c r="C82" s="20" t="s">
        <v>1059</v>
      </c>
      <c r="D82" s="78">
        <v>57.338999999999999</v>
      </c>
      <c r="E82" s="79">
        <v>0.376</v>
      </c>
      <c r="F82" s="78">
        <v>19.949000000000002</v>
      </c>
      <c r="G82" s="79">
        <v>2.524</v>
      </c>
      <c r="H82" s="79">
        <v>0.30499999999999999</v>
      </c>
      <c r="I82" s="78">
        <v>0.85399999999999998</v>
      </c>
      <c r="J82" s="78">
        <v>0.77800000000000002</v>
      </c>
      <c r="K82" s="78">
        <v>0.61899999999999999</v>
      </c>
      <c r="L82" s="78">
        <v>12.989000000000001</v>
      </c>
      <c r="M82" s="79">
        <v>0.54800000000000004</v>
      </c>
      <c r="N82" s="78">
        <v>2.1800000000000002</v>
      </c>
      <c r="O82" s="78">
        <f t="shared" si="3"/>
        <v>98.461000000000027</v>
      </c>
      <c r="P82" s="20">
        <v>156</v>
      </c>
      <c r="Q82" s="20">
        <v>258</v>
      </c>
      <c r="R82" s="20">
        <v>25.2</v>
      </c>
      <c r="S82" s="20">
        <v>79.900000000000006</v>
      </c>
      <c r="T82" s="20">
        <v>9.6999999999999993</v>
      </c>
      <c r="U82" s="20">
        <v>3.9</v>
      </c>
      <c r="V82" s="20">
        <v>7.31</v>
      </c>
      <c r="W82" s="20">
        <v>1.03</v>
      </c>
      <c r="X82" s="20">
        <v>5.19</v>
      </c>
      <c r="Y82" s="20">
        <v>1.0900000000000001</v>
      </c>
      <c r="Z82" s="20">
        <v>3.77</v>
      </c>
      <c r="AA82" s="20">
        <v>0.628</v>
      </c>
      <c r="AB82" s="20">
        <v>4.26</v>
      </c>
      <c r="AC82" s="20">
        <v>0.61699999999999999</v>
      </c>
      <c r="AD82" s="20">
        <v>31.7</v>
      </c>
      <c r="AE82" s="20">
        <v>552</v>
      </c>
      <c r="AF82" s="20">
        <v>30.8</v>
      </c>
      <c r="AG82" s="20">
        <v>28.3</v>
      </c>
      <c r="AH82" s="20">
        <v>9.76</v>
      </c>
      <c r="AI82" s="20">
        <v>29.7</v>
      </c>
      <c r="AJ82" s="20">
        <v>15.3</v>
      </c>
    </row>
    <row r="83" spans="1:36" ht="17" thickBot="1">
      <c r="A83" s="111"/>
      <c r="B83" s="114"/>
      <c r="C83" s="87" t="s">
        <v>1060</v>
      </c>
      <c r="D83" s="94">
        <v>40.576999999999998</v>
      </c>
      <c r="E83" s="81">
        <v>0.36699999999999999</v>
      </c>
      <c r="F83" s="94">
        <v>10.561999999999999</v>
      </c>
      <c r="G83" s="81">
        <v>7.3869999999999996</v>
      </c>
      <c r="H83" s="81">
        <v>1.5249999999999999</v>
      </c>
      <c r="I83" s="94">
        <v>4.8010000000000002</v>
      </c>
      <c r="J83" s="94">
        <v>11.045</v>
      </c>
      <c r="K83" s="94">
        <v>2.109</v>
      </c>
      <c r="L83" s="94">
        <v>3.1520000000000001</v>
      </c>
      <c r="M83" s="81">
        <v>0.45200000000000001</v>
      </c>
      <c r="N83" s="94">
        <v>17.79</v>
      </c>
      <c r="O83" s="94">
        <f t="shared" si="3"/>
        <v>99.766999999999996</v>
      </c>
      <c r="P83" s="87">
        <v>2332</v>
      </c>
      <c r="Q83" s="87">
        <v>3979</v>
      </c>
      <c r="R83" s="87">
        <v>394</v>
      </c>
      <c r="S83" s="87">
        <v>1342</v>
      </c>
      <c r="T83" s="87">
        <v>171</v>
      </c>
      <c r="U83" s="87">
        <v>35.6</v>
      </c>
      <c r="V83" s="87">
        <v>101</v>
      </c>
      <c r="W83" s="87">
        <v>9.17</v>
      </c>
      <c r="X83" s="87">
        <v>14.6</v>
      </c>
      <c r="Y83" s="87">
        <v>1.88</v>
      </c>
      <c r="Z83" s="87">
        <v>4.07</v>
      </c>
      <c r="AA83" s="87">
        <v>0.41699999999999998</v>
      </c>
      <c r="AB83" s="87">
        <v>2.15</v>
      </c>
      <c r="AC83" s="87">
        <v>0.27400000000000002</v>
      </c>
      <c r="AD83" s="87">
        <v>26.1</v>
      </c>
      <c r="AE83" s="87">
        <v>223</v>
      </c>
      <c r="AF83" s="87">
        <v>2.37</v>
      </c>
      <c r="AG83" s="87">
        <v>21</v>
      </c>
      <c r="AH83" s="87">
        <v>4.4400000000000004</v>
      </c>
      <c r="AI83" s="87">
        <v>2.34</v>
      </c>
      <c r="AJ83" s="87">
        <v>14.3</v>
      </c>
    </row>
    <row r="84" spans="1:36">
      <c r="A84" s="112" t="s">
        <v>1303</v>
      </c>
      <c r="B84" s="113" t="s">
        <v>1215</v>
      </c>
      <c r="C84" s="20" t="s">
        <v>1061</v>
      </c>
      <c r="D84" s="78">
        <v>2.46</v>
      </c>
      <c r="E84" s="78">
        <v>0.03</v>
      </c>
      <c r="F84" s="78">
        <v>0.7</v>
      </c>
      <c r="G84" s="79">
        <v>5.15</v>
      </c>
      <c r="H84" s="78">
        <v>1.94</v>
      </c>
      <c r="I84" s="78">
        <v>0.33</v>
      </c>
      <c r="J84" s="88">
        <v>43.9</v>
      </c>
      <c r="K84" s="78">
        <v>0.69</v>
      </c>
      <c r="L84" s="78">
        <v>0.27</v>
      </c>
      <c r="M84" s="78">
        <v>0.56000000000000005</v>
      </c>
      <c r="N84" s="78">
        <v>33.56</v>
      </c>
      <c r="O84" s="89">
        <f t="shared" ref="O84:O89" si="4">SUM(D84:N84)</f>
        <v>89.59</v>
      </c>
      <c r="P84" s="90">
        <v>870</v>
      </c>
      <c r="Q84" s="90">
        <v>1495</v>
      </c>
      <c r="R84" s="91">
        <v>148.5</v>
      </c>
      <c r="S84" s="90">
        <v>498</v>
      </c>
      <c r="T84" s="91">
        <v>71.3</v>
      </c>
      <c r="U84" s="91">
        <v>20.2</v>
      </c>
      <c r="V84" s="91">
        <v>51.1</v>
      </c>
      <c r="W84" s="89">
        <v>7.06</v>
      </c>
      <c r="X84" s="91">
        <v>37.799999999999997</v>
      </c>
      <c r="Y84" s="89">
        <v>6.4</v>
      </c>
      <c r="Z84" s="89">
        <v>15.25</v>
      </c>
      <c r="AA84" s="89">
        <v>2</v>
      </c>
      <c r="AB84" s="89">
        <v>11</v>
      </c>
      <c r="AC84" s="89">
        <v>1.5</v>
      </c>
      <c r="AD84" s="91">
        <v>160</v>
      </c>
      <c r="AE84" s="90">
        <v>202</v>
      </c>
      <c r="AF84" s="95">
        <v>0.2</v>
      </c>
      <c r="AG84" s="91">
        <v>35.200000000000003</v>
      </c>
      <c r="AH84" s="89">
        <v>1.43</v>
      </c>
      <c r="AI84" s="95">
        <v>0.1</v>
      </c>
      <c r="AJ84" s="88">
        <v>2</v>
      </c>
    </row>
    <row r="85" spans="1:36">
      <c r="A85" s="110"/>
      <c r="B85" s="114"/>
      <c r="C85" s="20" t="s">
        <v>1062</v>
      </c>
      <c r="D85" s="78">
        <v>1.73</v>
      </c>
      <c r="E85" s="78">
        <v>0.05</v>
      </c>
      <c r="F85" s="78">
        <v>0.54</v>
      </c>
      <c r="G85" s="79">
        <v>3.06</v>
      </c>
      <c r="H85" s="78">
        <v>2.19</v>
      </c>
      <c r="I85" s="78">
        <v>0.36</v>
      </c>
      <c r="J85" s="88">
        <v>47.4</v>
      </c>
      <c r="K85" s="78">
        <v>0.11</v>
      </c>
      <c r="L85" s="78">
        <v>0.25</v>
      </c>
      <c r="M85" s="78">
        <v>0.16</v>
      </c>
      <c r="N85" s="78">
        <v>39.82</v>
      </c>
      <c r="O85" s="89">
        <f t="shared" si="4"/>
        <v>95.669999999999987</v>
      </c>
      <c r="P85" s="90">
        <v>490</v>
      </c>
      <c r="Q85" s="90">
        <v>854</v>
      </c>
      <c r="R85" s="91">
        <v>87.9</v>
      </c>
      <c r="S85" s="90">
        <v>306</v>
      </c>
      <c r="T85" s="91">
        <v>51.9</v>
      </c>
      <c r="U85" s="89">
        <v>17.399999999999999</v>
      </c>
      <c r="V85" s="91">
        <v>47.9</v>
      </c>
      <c r="W85" s="89">
        <v>7.09</v>
      </c>
      <c r="X85" s="91">
        <v>38.6</v>
      </c>
      <c r="Y85" s="89">
        <v>6.75</v>
      </c>
      <c r="Z85" s="89">
        <v>17.3</v>
      </c>
      <c r="AA85" s="89">
        <v>2.2200000000000002</v>
      </c>
      <c r="AB85" s="89">
        <v>12.8</v>
      </c>
      <c r="AC85" s="89">
        <v>1.7</v>
      </c>
      <c r="AD85" s="91">
        <v>164</v>
      </c>
      <c r="AE85" s="91">
        <v>70.099999999999994</v>
      </c>
      <c r="AF85" s="95">
        <v>0.1</v>
      </c>
      <c r="AG85" s="89">
        <v>3.71</v>
      </c>
      <c r="AH85" s="89">
        <v>0.99</v>
      </c>
      <c r="AI85" s="95">
        <v>0.1</v>
      </c>
      <c r="AJ85" s="88">
        <v>1.7</v>
      </c>
    </row>
    <row r="86" spans="1:36">
      <c r="A86" s="110"/>
      <c r="B86" s="114"/>
      <c r="C86" s="20" t="s">
        <v>1063</v>
      </c>
      <c r="D86" s="78">
        <v>0.59</v>
      </c>
      <c r="E86" s="78">
        <v>0.02</v>
      </c>
      <c r="F86" s="78">
        <v>0.18</v>
      </c>
      <c r="G86" s="79">
        <v>3.57</v>
      </c>
      <c r="H86" s="78">
        <v>2</v>
      </c>
      <c r="I86" s="78">
        <v>0.32</v>
      </c>
      <c r="J86" s="88">
        <v>46.3</v>
      </c>
      <c r="K86" s="78">
        <v>0.36</v>
      </c>
      <c r="L86" s="78">
        <v>0.1</v>
      </c>
      <c r="M86" s="78">
        <v>0.64</v>
      </c>
      <c r="N86" s="78">
        <v>37.17</v>
      </c>
      <c r="O86" s="89">
        <f t="shared" si="4"/>
        <v>91.25</v>
      </c>
      <c r="P86" s="90">
        <v>771</v>
      </c>
      <c r="Q86" s="90">
        <v>1355</v>
      </c>
      <c r="R86" s="91">
        <v>136</v>
      </c>
      <c r="S86" s="90">
        <v>469</v>
      </c>
      <c r="T86" s="91">
        <v>70.2</v>
      </c>
      <c r="U86" s="91">
        <v>20.9</v>
      </c>
      <c r="V86" s="91">
        <v>54</v>
      </c>
      <c r="W86" s="89">
        <v>7.55</v>
      </c>
      <c r="X86" s="91">
        <v>39.700000000000003</v>
      </c>
      <c r="Y86" s="89">
        <v>6.76</v>
      </c>
      <c r="Z86" s="89">
        <v>16.649999999999999</v>
      </c>
      <c r="AA86" s="89">
        <v>2.1</v>
      </c>
      <c r="AB86" s="89">
        <v>11.9</v>
      </c>
      <c r="AC86" s="89">
        <v>1.58</v>
      </c>
      <c r="AD86" s="91">
        <v>165.5</v>
      </c>
      <c r="AE86" s="91">
        <v>151.5</v>
      </c>
      <c r="AF86" s="95">
        <v>0.1</v>
      </c>
      <c r="AG86" s="91">
        <v>34.700000000000003</v>
      </c>
      <c r="AH86" s="89">
        <v>0.91</v>
      </c>
      <c r="AI86" s="95" t="s">
        <v>1225</v>
      </c>
      <c r="AJ86" s="88">
        <v>1.7</v>
      </c>
    </row>
    <row r="87" spans="1:36">
      <c r="A87" s="110"/>
      <c r="B87" s="114"/>
      <c r="C87" s="20" t="s">
        <v>1064</v>
      </c>
      <c r="D87" s="78">
        <v>4.76</v>
      </c>
      <c r="E87" s="78">
        <v>0.03</v>
      </c>
      <c r="F87" s="78">
        <v>1.36</v>
      </c>
      <c r="G87" s="79">
        <v>3.05</v>
      </c>
      <c r="H87" s="78">
        <v>1.4</v>
      </c>
      <c r="I87" s="78">
        <v>0.38</v>
      </c>
      <c r="J87" s="88">
        <v>45.2</v>
      </c>
      <c r="K87" s="78">
        <v>0.63</v>
      </c>
      <c r="L87" s="78">
        <v>0.3</v>
      </c>
      <c r="M87" s="78">
        <v>7.0000000000000007E-2</v>
      </c>
      <c r="N87" s="78">
        <v>36.43</v>
      </c>
      <c r="O87" s="89">
        <f t="shared" si="4"/>
        <v>93.610000000000014</v>
      </c>
      <c r="P87" s="90">
        <v>526</v>
      </c>
      <c r="Q87" s="90">
        <v>935</v>
      </c>
      <c r="R87" s="91">
        <v>94.5</v>
      </c>
      <c r="S87" s="90">
        <v>313</v>
      </c>
      <c r="T87" s="91">
        <v>48.5</v>
      </c>
      <c r="U87" s="89">
        <v>15.1</v>
      </c>
      <c r="V87" s="91">
        <v>40.700000000000003</v>
      </c>
      <c r="W87" s="89">
        <v>5.71</v>
      </c>
      <c r="X87" s="91">
        <v>32.9</v>
      </c>
      <c r="Y87" s="89">
        <v>5.91</v>
      </c>
      <c r="Z87" s="89">
        <v>15.95</v>
      </c>
      <c r="AA87" s="89">
        <v>2.11</v>
      </c>
      <c r="AB87" s="89">
        <v>12.45</v>
      </c>
      <c r="AC87" s="89">
        <v>1.7</v>
      </c>
      <c r="AD87" s="91">
        <v>153.5</v>
      </c>
      <c r="AE87" s="91">
        <v>56</v>
      </c>
      <c r="AF87" s="95">
        <v>0.3</v>
      </c>
      <c r="AG87" s="89">
        <v>18.2</v>
      </c>
      <c r="AH87" s="89">
        <v>5.84</v>
      </c>
      <c r="AI87" s="95">
        <v>1.7</v>
      </c>
      <c r="AJ87" s="88">
        <v>1.9</v>
      </c>
    </row>
    <row r="88" spans="1:36">
      <c r="A88" s="110"/>
      <c r="B88" s="114"/>
      <c r="C88" s="20" t="s">
        <v>1065</v>
      </c>
      <c r="D88" s="78">
        <v>6.06</v>
      </c>
      <c r="E88" s="79">
        <v>0.125</v>
      </c>
      <c r="F88" s="78">
        <v>2</v>
      </c>
      <c r="G88" s="79">
        <v>4.75</v>
      </c>
      <c r="H88" s="79">
        <v>2.3460000000000001</v>
      </c>
      <c r="I88" s="78">
        <v>0.6</v>
      </c>
      <c r="J88" s="78">
        <v>42.49</v>
      </c>
      <c r="K88" s="78">
        <v>0.66</v>
      </c>
      <c r="L88" s="78">
        <v>0.41</v>
      </c>
      <c r="M88" s="79">
        <v>0.25900000000000001</v>
      </c>
      <c r="N88" s="78">
        <v>35.380000000000003</v>
      </c>
      <c r="O88" s="78">
        <f t="shared" si="4"/>
        <v>95.08</v>
      </c>
      <c r="P88" s="20">
        <v>173</v>
      </c>
      <c r="Q88" s="20">
        <v>308</v>
      </c>
      <c r="R88" s="20">
        <v>34.6</v>
      </c>
      <c r="S88" s="20">
        <v>126</v>
      </c>
      <c r="T88" s="20">
        <v>24.2</v>
      </c>
      <c r="U88" s="20">
        <v>7.18</v>
      </c>
      <c r="V88" s="20">
        <v>18.7</v>
      </c>
      <c r="W88" s="20">
        <v>2.78</v>
      </c>
      <c r="X88" s="20">
        <v>15.4</v>
      </c>
      <c r="Y88" s="20">
        <v>2.69</v>
      </c>
      <c r="Z88" s="20">
        <v>6.55</v>
      </c>
      <c r="AA88" s="20">
        <v>0.86299999999999999</v>
      </c>
      <c r="AB88" s="20">
        <v>5.18</v>
      </c>
      <c r="AC88" s="20">
        <v>0.68500000000000005</v>
      </c>
      <c r="AD88" s="20">
        <v>65.400000000000006</v>
      </c>
      <c r="AE88" s="20">
        <v>44.2</v>
      </c>
      <c r="AF88" s="20">
        <v>0.22700000000000001</v>
      </c>
      <c r="AG88" s="20">
        <v>1.71</v>
      </c>
      <c r="AH88" s="20">
        <v>1.06</v>
      </c>
      <c r="AI88" s="20">
        <v>0.59699999999999998</v>
      </c>
      <c r="AJ88" s="20">
        <v>2.21</v>
      </c>
    </row>
    <row r="89" spans="1:36">
      <c r="A89" s="116"/>
      <c r="B89" s="114"/>
      <c r="C89" s="86" t="s">
        <v>1066</v>
      </c>
      <c r="D89" s="100">
        <v>18.04</v>
      </c>
      <c r="E89" s="80">
        <v>1.764</v>
      </c>
      <c r="F89" s="100">
        <v>5.5389999999999997</v>
      </c>
      <c r="G89" s="80">
        <v>10.68</v>
      </c>
      <c r="H89" s="80">
        <v>1.294</v>
      </c>
      <c r="I89" s="100">
        <v>2.9780000000000002</v>
      </c>
      <c r="J89" s="100">
        <v>27.13</v>
      </c>
      <c r="K89" s="100">
        <v>2.004</v>
      </c>
      <c r="L89" s="100">
        <v>2.69</v>
      </c>
      <c r="M89" s="80">
        <v>0.63800000000000001</v>
      </c>
      <c r="N89" s="100">
        <v>21.65</v>
      </c>
      <c r="O89" s="100">
        <f t="shared" si="4"/>
        <v>94.407000000000011</v>
      </c>
      <c r="P89" s="86">
        <v>173</v>
      </c>
      <c r="Q89" s="86">
        <v>312</v>
      </c>
      <c r="R89" s="86">
        <v>34.5</v>
      </c>
      <c r="S89" s="86">
        <v>121</v>
      </c>
      <c r="T89" s="86">
        <v>20.2</v>
      </c>
      <c r="U89" s="86">
        <v>5.63</v>
      </c>
      <c r="V89" s="86">
        <v>14.7</v>
      </c>
      <c r="W89" s="86">
        <v>2.0499999999999998</v>
      </c>
      <c r="X89" s="86">
        <v>10.7</v>
      </c>
      <c r="Y89" s="86">
        <v>1.8</v>
      </c>
      <c r="Z89" s="86">
        <v>4.38</v>
      </c>
      <c r="AA89" s="80">
        <v>0.57999999999999996</v>
      </c>
      <c r="AB89" s="86">
        <v>3.41</v>
      </c>
      <c r="AC89" s="86">
        <v>0.46300000000000002</v>
      </c>
      <c r="AD89" s="86">
        <v>46.1</v>
      </c>
      <c r="AE89" s="86">
        <v>341</v>
      </c>
      <c r="AF89" s="86">
        <v>1.56</v>
      </c>
      <c r="AG89" s="86">
        <v>4.47</v>
      </c>
      <c r="AH89" s="86">
        <v>5.97</v>
      </c>
      <c r="AI89" s="86">
        <v>1.9</v>
      </c>
      <c r="AJ89" s="86">
        <v>5.36</v>
      </c>
    </row>
    <row r="90" spans="1:36">
      <c r="A90" s="117" t="s">
        <v>1304</v>
      </c>
      <c r="B90" s="118" t="s">
        <v>1216</v>
      </c>
      <c r="C90" s="20" t="s">
        <v>1067</v>
      </c>
      <c r="D90" s="78">
        <v>49.65</v>
      </c>
      <c r="E90" s="78">
        <v>0.28999999999999998</v>
      </c>
      <c r="F90" s="78">
        <v>18.04</v>
      </c>
      <c r="G90" s="79">
        <v>3.72</v>
      </c>
      <c r="H90" s="78">
        <v>0.38</v>
      </c>
      <c r="I90" s="78">
        <v>0.8</v>
      </c>
      <c r="J90" s="78">
        <v>5.51</v>
      </c>
      <c r="K90" s="78">
        <v>6.75</v>
      </c>
      <c r="L90" s="78">
        <v>6.46</v>
      </c>
      <c r="M90" s="78">
        <v>0.41</v>
      </c>
      <c r="N90" s="78">
        <v>5.0599999999999996</v>
      </c>
      <c r="O90" s="89">
        <f>SUM(D90:N90)</f>
        <v>97.069999999999979</v>
      </c>
      <c r="P90" s="91">
        <v>199.5</v>
      </c>
      <c r="Q90" s="90">
        <v>344</v>
      </c>
      <c r="R90" s="91">
        <v>33</v>
      </c>
      <c r="S90" s="91">
        <v>110.5</v>
      </c>
      <c r="T90" s="89">
        <v>14.5</v>
      </c>
      <c r="U90" s="89">
        <v>3.94</v>
      </c>
      <c r="V90" s="89">
        <v>9.8800000000000008</v>
      </c>
      <c r="W90" s="89">
        <v>1.26</v>
      </c>
      <c r="X90" s="89">
        <v>6.11</v>
      </c>
      <c r="Y90" s="89">
        <v>0.96</v>
      </c>
      <c r="Z90" s="89">
        <v>2.25</v>
      </c>
      <c r="AA90" s="89">
        <v>0.28000000000000003</v>
      </c>
      <c r="AB90" s="89">
        <v>1.56</v>
      </c>
      <c r="AC90" s="89">
        <v>0.22</v>
      </c>
      <c r="AD90" s="91">
        <v>23.6</v>
      </c>
      <c r="AE90" s="90">
        <v>1475</v>
      </c>
      <c r="AF90" s="95">
        <v>6.6</v>
      </c>
      <c r="AG90" s="89">
        <v>6.52</v>
      </c>
      <c r="AH90" s="91">
        <v>42.9</v>
      </c>
      <c r="AI90" s="95">
        <v>5.8</v>
      </c>
      <c r="AJ90" s="88">
        <v>0.4</v>
      </c>
    </row>
    <row r="91" spans="1:36">
      <c r="A91" s="110"/>
      <c r="B91" s="114"/>
      <c r="C91" s="20" t="s">
        <v>1068</v>
      </c>
      <c r="D91" s="78">
        <v>50.27</v>
      </c>
      <c r="E91" s="78">
        <v>0.22</v>
      </c>
      <c r="F91" s="78">
        <v>18.850000000000001</v>
      </c>
      <c r="G91" s="79">
        <v>3.13</v>
      </c>
      <c r="H91" s="78">
        <v>0.32</v>
      </c>
      <c r="I91" s="78">
        <v>0.49</v>
      </c>
      <c r="J91" s="78">
        <v>4.93</v>
      </c>
      <c r="K91" s="78">
        <v>8.61</v>
      </c>
      <c r="L91" s="78">
        <v>4.82</v>
      </c>
      <c r="M91" s="78">
        <v>0.14000000000000001</v>
      </c>
      <c r="N91" s="78">
        <v>5.28</v>
      </c>
      <c r="O91" s="89">
        <f>SUM(D91:N91)</f>
        <v>97.059999999999988</v>
      </c>
      <c r="P91" s="91">
        <v>92</v>
      </c>
      <c r="Q91" s="91">
        <v>156.5</v>
      </c>
      <c r="R91" s="89">
        <v>14.7</v>
      </c>
      <c r="S91" s="91">
        <v>49</v>
      </c>
      <c r="T91" s="89">
        <v>6.97</v>
      </c>
      <c r="U91" s="89">
        <v>2.0299999999999998</v>
      </c>
      <c r="V91" s="89">
        <v>5.75</v>
      </c>
      <c r="W91" s="89">
        <v>0.79</v>
      </c>
      <c r="X91" s="89">
        <v>4.17</v>
      </c>
      <c r="Y91" s="89">
        <v>0.72</v>
      </c>
      <c r="Z91" s="89">
        <v>1.94</v>
      </c>
      <c r="AA91" s="89">
        <v>0.25</v>
      </c>
      <c r="AB91" s="89">
        <v>1.56</v>
      </c>
      <c r="AC91" s="89">
        <v>0.24</v>
      </c>
      <c r="AD91" s="91">
        <v>18.100000000000001</v>
      </c>
      <c r="AE91" s="90">
        <v>566</v>
      </c>
      <c r="AF91" s="95">
        <v>5.3</v>
      </c>
      <c r="AG91" s="89">
        <v>3.69</v>
      </c>
      <c r="AH91" s="91">
        <v>22</v>
      </c>
      <c r="AI91" s="95">
        <v>17.8</v>
      </c>
      <c r="AJ91" s="88">
        <v>0.4</v>
      </c>
    </row>
    <row r="92" spans="1:36">
      <c r="A92" s="110"/>
      <c r="B92" s="114"/>
      <c r="C92" s="20" t="s">
        <v>1069</v>
      </c>
      <c r="D92" s="78">
        <v>52.71</v>
      </c>
      <c r="E92" s="78">
        <v>0.16</v>
      </c>
      <c r="F92" s="78">
        <v>20.5</v>
      </c>
      <c r="G92" s="79">
        <v>1.86</v>
      </c>
      <c r="H92" s="78">
        <v>0.22</v>
      </c>
      <c r="I92" s="78">
        <v>0.45</v>
      </c>
      <c r="J92" s="78">
        <v>2.34</v>
      </c>
      <c r="K92" s="78">
        <v>6.84</v>
      </c>
      <c r="L92" s="78">
        <v>9.0500000000000007</v>
      </c>
      <c r="M92" s="78">
        <v>0.18</v>
      </c>
      <c r="N92" s="78">
        <v>3.57</v>
      </c>
      <c r="O92" s="89">
        <f>SUM(D92:N92)</f>
        <v>97.88000000000001</v>
      </c>
      <c r="P92" s="90">
        <v>200</v>
      </c>
      <c r="Q92" s="90">
        <v>297</v>
      </c>
      <c r="R92" s="91">
        <v>26.9</v>
      </c>
      <c r="S92" s="91">
        <v>83.2</v>
      </c>
      <c r="T92" s="89">
        <v>9.27</v>
      </c>
      <c r="U92" s="89">
        <v>2.4300000000000002</v>
      </c>
      <c r="V92" s="89">
        <v>6</v>
      </c>
      <c r="W92" s="89">
        <v>0.74</v>
      </c>
      <c r="X92" s="89">
        <v>3.37</v>
      </c>
      <c r="Y92" s="89">
        <v>0.52</v>
      </c>
      <c r="Z92" s="89">
        <v>1.1499999999999999</v>
      </c>
      <c r="AA92" s="89">
        <v>0.14000000000000001</v>
      </c>
      <c r="AB92" s="89">
        <v>0.8</v>
      </c>
      <c r="AC92" s="89">
        <v>0.11</v>
      </c>
      <c r="AD92" s="91">
        <v>12.3</v>
      </c>
      <c r="AE92" s="90">
        <v>942</v>
      </c>
      <c r="AF92" s="95">
        <v>7.7</v>
      </c>
      <c r="AG92" s="89">
        <v>4.3099999999999996</v>
      </c>
      <c r="AH92" s="91">
        <v>54</v>
      </c>
      <c r="AI92" s="95">
        <v>3.5</v>
      </c>
      <c r="AJ92" s="88">
        <v>0.2</v>
      </c>
    </row>
    <row r="93" spans="1:36">
      <c r="A93" s="110"/>
      <c r="B93" s="114"/>
      <c r="C93" s="20" t="s">
        <v>1070</v>
      </c>
      <c r="D93" s="78">
        <v>43.06</v>
      </c>
      <c r="E93" s="79">
        <v>1.897</v>
      </c>
      <c r="F93" s="78">
        <v>14.23</v>
      </c>
      <c r="G93" s="79">
        <v>8.4</v>
      </c>
      <c r="H93" s="79">
        <v>0.85</v>
      </c>
      <c r="I93" s="78">
        <v>3.1269999999999998</v>
      </c>
      <c r="J93" s="78">
        <v>9.0939999999999994</v>
      </c>
      <c r="K93" s="78">
        <v>6.0620000000000003</v>
      </c>
      <c r="L93" s="78">
        <v>2.0459999999999998</v>
      </c>
      <c r="M93" s="79">
        <v>0.91900000000000004</v>
      </c>
      <c r="N93" s="78">
        <v>7.53</v>
      </c>
      <c r="O93" s="78">
        <f>SUM(D93:N93)</f>
        <v>97.214999999999989</v>
      </c>
      <c r="P93" s="20">
        <v>977</v>
      </c>
      <c r="Q93" s="20">
        <v>1610</v>
      </c>
      <c r="R93" s="20">
        <v>164</v>
      </c>
      <c r="S93" s="20">
        <v>518</v>
      </c>
      <c r="T93" s="20">
        <v>53.8</v>
      </c>
      <c r="U93" s="20">
        <v>11.2</v>
      </c>
      <c r="V93" s="20">
        <v>32.799999999999997</v>
      </c>
      <c r="W93" s="20">
        <v>4.12</v>
      </c>
      <c r="X93" s="20">
        <v>10.5</v>
      </c>
      <c r="Y93" s="20">
        <v>1.55</v>
      </c>
      <c r="Z93" s="20">
        <v>3.47</v>
      </c>
      <c r="AA93" s="20">
        <v>0.41599999999999998</v>
      </c>
      <c r="AB93" s="20">
        <v>2.42</v>
      </c>
      <c r="AC93" s="20">
        <v>0.316</v>
      </c>
      <c r="AD93" s="20">
        <v>36.4</v>
      </c>
      <c r="AE93" s="20">
        <v>417</v>
      </c>
      <c r="AF93" s="20">
        <v>2.98</v>
      </c>
      <c r="AG93" s="20">
        <v>17.7</v>
      </c>
      <c r="AH93" s="20">
        <v>14.8</v>
      </c>
      <c r="AI93" s="20">
        <v>4.55</v>
      </c>
      <c r="AJ93" s="20">
        <v>11.1</v>
      </c>
    </row>
    <row r="94" spans="1:36">
      <c r="A94" s="110"/>
      <c r="B94" s="114"/>
      <c r="C94" s="20" t="s">
        <v>1071</v>
      </c>
      <c r="D94" s="78">
        <v>47.185000000000002</v>
      </c>
      <c r="E94" s="79">
        <v>1.349</v>
      </c>
      <c r="F94" s="78">
        <v>15.48</v>
      </c>
      <c r="G94" s="79">
        <v>9.9689999999999994</v>
      </c>
      <c r="H94" s="79">
        <v>0.193</v>
      </c>
      <c r="I94" s="78">
        <v>8.8940000000000001</v>
      </c>
      <c r="J94" s="78">
        <v>2.8159999999999998</v>
      </c>
      <c r="K94" s="78">
        <v>4.5460000000000003</v>
      </c>
      <c r="L94" s="78">
        <v>5.617</v>
      </c>
      <c r="M94" s="79">
        <v>0.24299999999999999</v>
      </c>
      <c r="N94" s="78">
        <v>2.99</v>
      </c>
      <c r="O94" s="78">
        <f>SUM(D94:N94)</f>
        <v>99.281999999999996</v>
      </c>
      <c r="P94" s="20">
        <v>71.599999999999994</v>
      </c>
      <c r="Q94" s="20">
        <v>116</v>
      </c>
      <c r="R94" s="20">
        <v>12.3</v>
      </c>
      <c r="S94" s="20">
        <v>44.7</v>
      </c>
      <c r="T94" s="20">
        <v>8.4499999999999993</v>
      </c>
      <c r="U94" s="20">
        <v>2.82</v>
      </c>
      <c r="V94" s="20">
        <v>7.6</v>
      </c>
      <c r="W94" s="20">
        <v>1.1299999999999999</v>
      </c>
      <c r="X94" s="20">
        <v>6.65</v>
      </c>
      <c r="Y94" s="20">
        <v>1.28</v>
      </c>
      <c r="Z94" s="20">
        <v>3.28</v>
      </c>
      <c r="AA94" s="20">
        <v>0.44700000000000001</v>
      </c>
      <c r="AB94" s="20">
        <v>2.82</v>
      </c>
      <c r="AC94" s="20">
        <v>0.40799999999999997</v>
      </c>
      <c r="AD94" s="20">
        <v>36.4</v>
      </c>
      <c r="AE94" s="20">
        <v>56.7</v>
      </c>
      <c r="AF94" s="20">
        <v>2.2400000000000002</v>
      </c>
      <c r="AG94" s="20">
        <v>16.3</v>
      </c>
      <c r="AH94" s="20">
        <v>1.49</v>
      </c>
      <c r="AI94" s="20">
        <v>4.0599999999999996</v>
      </c>
      <c r="AJ94" s="20">
        <v>20.3</v>
      </c>
    </row>
    <row r="95" spans="1:36">
      <c r="A95" s="110"/>
      <c r="B95" s="114"/>
      <c r="C95" s="20" t="s">
        <v>1072</v>
      </c>
      <c r="D95" s="78">
        <v>43.51</v>
      </c>
      <c r="E95" s="78">
        <v>2.92</v>
      </c>
      <c r="F95" s="78">
        <v>14.66</v>
      </c>
      <c r="G95" s="79">
        <v>9.56</v>
      </c>
      <c r="H95" s="78">
        <v>0.45</v>
      </c>
      <c r="I95" s="78">
        <v>2.96</v>
      </c>
      <c r="J95" s="78">
        <v>7.7</v>
      </c>
      <c r="K95" s="78">
        <v>6.25</v>
      </c>
      <c r="L95" s="78">
        <v>3.52</v>
      </c>
      <c r="M95" s="78">
        <v>0.72</v>
      </c>
      <c r="N95" s="78">
        <v>7.51</v>
      </c>
      <c r="O95" s="89">
        <f t="shared" ref="O95:O107" si="5">SUM(D95:N95)</f>
        <v>99.76</v>
      </c>
      <c r="P95" s="91">
        <v>109.5</v>
      </c>
      <c r="Q95" s="90">
        <v>220</v>
      </c>
      <c r="R95" s="91">
        <v>24.5</v>
      </c>
      <c r="S95" s="91">
        <v>91.7</v>
      </c>
      <c r="T95" s="89">
        <v>17.100000000000001</v>
      </c>
      <c r="U95" s="89">
        <v>5.05</v>
      </c>
      <c r="V95" s="89">
        <v>12.5</v>
      </c>
      <c r="W95" s="89">
        <v>1.89</v>
      </c>
      <c r="X95" s="89">
        <v>9.2100000000000009</v>
      </c>
      <c r="Y95" s="89">
        <v>1.74</v>
      </c>
      <c r="Z95" s="89">
        <v>4.38</v>
      </c>
      <c r="AA95" s="89">
        <v>0.59</v>
      </c>
      <c r="AB95" s="89">
        <v>3.57</v>
      </c>
      <c r="AC95" s="89">
        <v>0.53</v>
      </c>
      <c r="AD95" s="91">
        <v>48.6</v>
      </c>
      <c r="AE95" s="90">
        <v>223</v>
      </c>
      <c r="AF95" s="95">
        <v>7.2</v>
      </c>
      <c r="AG95" s="89">
        <v>6.83</v>
      </c>
      <c r="AH95" s="89">
        <v>1.89</v>
      </c>
      <c r="AI95" s="95">
        <v>15.4</v>
      </c>
      <c r="AJ95" s="88">
        <v>7.8</v>
      </c>
    </row>
    <row r="96" spans="1:36">
      <c r="A96" s="110"/>
      <c r="B96" s="114"/>
      <c r="C96" s="20" t="s">
        <v>1073</v>
      </c>
      <c r="D96" s="78">
        <v>43.82</v>
      </c>
      <c r="E96" s="79">
        <v>1.361</v>
      </c>
      <c r="F96" s="78">
        <v>16.492999999999999</v>
      </c>
      <c r="G96" s="79">
        <v>7.84</v>
      </c>
      <c r="H96" s="79">
        <v>0.437</v>
      </c>
      <c r="I96" s="78">
        <v>2.1850000000000001</v>
      </c>
      <c r="J96" s="78">
        <v>5.9809999999999999</v>
      </c>
      <c r="K96" s="78">
        <v>7.5019999999999998</v>
      </c>
      <c r="L96" s="78">
        <v>4.93</v>
      </c>
      <c r="M96" s="79">
        <v>0.72399999999999998</v>
      </c>
      <c r="N96" s="78">
        <v>6.23</v>
      </c>
      <c r="O96" s="78">
        <f t="shared" si="5"/>
        <v>97.502999999999986</v>
      </c>
      <c r="P96" s="20">
        <v>94.6</v>
      </c>
      <c r="Q96" s="20">
        <v>187</v>
      </c>
      <c r="R96" s="20">
        <v>22.1</v>
      </c>
      <c r="S96" s="20">
        <v>81.400000000000006</v>
      </c>
      <c r="T96" s="20">
        <v>13</v>
      </c>
      <c r="U96" s="20">
        <v>3.89</v>
      </c>
      <c r="V96" s="20">
        <v>9.39</v>
      </c>
      <c r="W96" s="20">
        <v>1.3</v>
      </c>
      <c r="X96" s="20">
        <v>6.04</v>
      </c>
      <c r="Y96" s="20">
        <v>1.02</v>
      </c>
      <c r="Z96" s="20">
        <v>2.42</v>
      </c>
      <c r="AA96" s="20">
        <v>0.315</v>
      </c>
      <c r="AB96" s="20">
        <v>1.99</v>
      </c>
      <c r="AC96" s="20">
        <v>0.28899999999999998</v>
      </c>
      <c r="AD96" s="20">
        <v>26.2</v>
      </c>
      <c r="AE96" s="20">
        <v>360</v>
      </c>
      <c r="AF96" s="20">
        <v>4.84</v>
      </c>
      <c r="AG96" s="20">
        <v>7.32</v>
      </c>
      <c r="AH96" s="20">
        <v>8.33</v>
      </c>
      <c r="AI96" s="20">
        <v>7.65</v>
      </c>
      <c r="AJ96" s="20">
        <v>13.5</v>
      </c>
    </row>
    <row r="97" spans="1:36">
      <c r="A97" s="110"/>
      <c r="B97" s="114"/>
      <c r="C97" s="20" t="s">
        <v>1074</v>
      </c>
      <c r="D97" s="78">
        <v>49.496000000000002</v>
      </c>
      <c r="E97" s="79">
        <v>0.88100000000000001</v>
      </c>
      <c r="F97" s="78">
        <v>14.529</v>
      </c>
      <c r="G97" s="79">
        <v>9.8339999999999996</v>
      </c>
      <c r="H97" s="79">
        <v>0.192</v>
      </c>
      <c r="I97" s="78">
        <v>8.6720000000000006</v>
      </c>
      <c r="J97" s="78">
        <v>8.9730000000000008</v>
      </c>
      <c r="K97" s="78">
        <v>4.0220000000000002</v>
      </c>
      <c r="L97" s="78">
        <v>0.11700000000000001</v>
      </c>
      <c r="M97" s="79">
        <v>0.372</v>
      </c>
      <c r="N97" s="78">
        <v>2.97</v>
      </c>
      <c r="O97" s="78">
        <f t="shared" si="5"/>
        <v>100.05800000000001</v>
      </c>
      <c r="P97" s="20">
        <v>14.5</v>
      </c>
      <c r="Q97" s="20">
        <v>29.8</v>
      </c>
      <c r="R97" s="20">
        <v>3.81</v>
      </c>
      <c r="S97" s="20">
        <v>16.600000000000001</v>
      </c>
      <c r="T97" s="20">
        <v>3.64</v>
      </c>
      <c r="U97" s="20">
        <v>1.4</v>
      </c>
      <c r="V97" s="20">
        <v>3.68</v>
      </c>
      <c r="W97" s="20">
        <v>0.54900000000000004</v>
      </c>
      <c r="X97" s="20">
        <v>3.38</v>
      </c>
      <c r="Y97" s="20">
        <v>0.70699999999999996</v>
      </c>
      <c r="Z97" s="20">
        <v>1.87</v>
      </c>
      <c r="AA97" s="20">
        <v>0.26700000000000002</v>
      </c>
      <c r="AB97" s="20">
        <v>1.71</v>
      </c>
      <c r="AC97" s="20">
        <v>0.26200000000000001</v>
      </c>
      <c r="AD97" s="20">
        <v>21</v>
      </c>
      <c r="AE97" s="20">
        <v>15.2</v>
      </c>
      <c r="AF97" s="20">
        <v>0.28000000000000003</v>
      </c>
      <c r="AG97" s="20">
        <v>1.87</v>
      </c>
      <c r="AH97" s="20">
        <v>0.52700000000000002</v>
      </c>
      <c r="AI97" s="20">
        <v>1.54</v>
      </c>
      <c r="AJ97" s="20">
        <v>27.6</v>
      </c>
    </row>
    <row r="98" spans="1:36">
      <c r="A98" s="110"/>
      <c r="B98" s="114"/>
      <c r="C98" s="20" t="s">
        <v>1075</v>
      </c>
      <c r="D98" s="78">
        <v>56.44</v>
      </c>
      <c r="E98" s="20">
        <v>0.29699999999999999</v>
      </c>
      <c r="F98" s="78">
        <v>20.73</v>
      </c>
      <c r="G98" s="79">
        <v>4.3600000000000003</v>
      </c>
      <c r="H98" s="20">
        <v>0.68300000000000005</v>
      </c>
      <c r="I98" s="78">
        <v>0.52359999999999995</v>
      </c>
      <c r="J98" s="78">
        <v>1.63</v>
      </c>
      <c r="K98" s="78">
        <v>8.81</v>
      </c>
      <c r="L98" s="78">
        <v>1.74</v>
      </c>
      <c r="M98" s="20">
        <v>5.8000000000000003E-2</v>
      </c>
      <c r="N98" s="78">
        <v>2.91</v>
      </c>
      <c r="O98" s="78">
        <f t="shared" si="5"/>
        <v>98.181600000000003</v>
      </c>
      <c r="P98" s="20">
        <v>109</v>
      </c>
      <c r="Q98" s="20">
        <v>199</v>
      </c>
      <c r="R98" s="20">
        <v>21.2</v>
      </c>
      <c r="S98" s="20">
        <v>72.599999999999994</v>
      </c>
      <c r="T98" s="20">
        <v>9.6300000000000008</v>
      </c>
      <c r="U98" s="20">
        <v>3.65</v>
      </c>
      <c r="V98" s="20">
        <v>6.04</v>
      </c>
      <c r="W98" s="20">
        <v>0.68899999999999995</v>
      </c>
      <c r="X98" s="20">
        <v>2.58</v>
      </c>
      <c r="Y98" s="20">
        <v>0.44400000000000001</v>
      </c>
      <c r="Z98" s="20">
        <v>1.17</v>
      </c>
      <c r="AA98" s="20">
        <v>0.16800000000000001</v>
      </c>
      <c r="AB98" s="20">
        <v>1.1100000000000001</v>
      </c>
      <c r="AC98" s="20">
        <v>0.18</v>
      </c>
      <c r="AD98" s="20">
        <v>11</v>
      </c>
      <c r="AE98" s="20">
        <v>733</v>
      </c>
      <c r="AF98" s="20">
        <v>9.9499999999999993</v>
      </c>
      <c r="AG98" s="20">
        <v>10.1</v>
      </c>
      <c r="AH98" s="20">
        <v>18.100000000000001</v>
      </c>
      <c r="AI98" s="20">
        <v>11.8</v>
      </c>
      <c r="AJ98" s="20">
        <v>20.9</v>
      </c>
    </row>
    <row r="99" spans="1:36">
      <c r="A99" s="110"/>
      <c r="B99" s="114"/>
      <c r="C99" s="20" t="s">
        <v>1076</v>
      </c>
      <c r="D99" s="78">
        <v>53.03</v>
      </c>
      <c r="E99" s="20">
        <v>0.36299999999999999</v>
      </c>
      <c r="F99" s="78">
        <v>20.010000000000002</v>
      </c>
      <c r="G99" s="79">
        <v>3.22</v>
      </c>
      <c r="H99" s="20">
        <v>0.17199999999999999</v>
      </c>
      <c r="I99" s="78">
        <v>0.50619999999999998</v>
      </c>
      <c r="J99" s="78">
        <v>2.0099999999999998</v>
      </c>
      <c r="K99" s="78">
        <v>8.8000000000000007</v>
      </c>
      <c r="L99" s="78">
        <v>5.98</v>
      </c>
      <c r="M99" s="20">
        <v>8.4000000000000005E-2</v>
      </c>
      <c r="N99" s="78">
        <v>2.93</v>
      </c>
      <c r="O99" s="78">
        <f t="shared" si="5"/>
        <v>97.105200000000025</v>
      </c>
      <c r="P99" s="20">
        <v>71.099999999999994</v>
      </c>
      <c r="Q99" s="20">
        <v>140</v>
      </c>
      <c r="R99" s="20">
        <v>13.5</v>
      </c>
      <c r="S99" s="20">
        <v>48.4</v>
      </c>
      <c r="T99" s="20">
        <v>7.63</v>
      </c>
      <c r="U99" s="20">
        <v>2.92</v>
      </c>
      <c r="V99" s="20">
        <v>5.39</v>
      </c>
      <c r="W99" s="20">
        <v>0.63800000000000001</v>
      </c>
      <c r="X99" s="20">
        <v>2.52</v>
      </c>
      <c r="Y99" s="20">
        <v>0.41299999999999998</v>
      </c>
      <c r="Z99" s="20">
        <v>1.08</v>
      </c>
      <c r="AA99" s="20">
        <v>0.161</v>
      </c>
      <c r="AB99" s="20">
        <v>1.0900000000000001</v>
      </c>
      <c r="AC99" s="20">
        <v>0.16400000000000001</v>
      </c>
      <c r="AD99" s="20">
        <v>10.6</v>
      </c>
      <c r="AE99" s="20">
        <v>203</v>
      </c>
      <c r="AF99" s="20">
        <v>2.23</v>
      </c>
      <c r="AG99" s="20">
        <v>8.31</v>
      </c>
      <c r="AH99" s="20">
        <v>11.6</v>
      </c>
      <c r="AI99" s="20">
        <v>10.9</v>
      </c>
      <c r="AJ99" s="20">
        <v>27</v>
      </c>
    </row>
    <row r="100" spans="1:36">
      <c r="A100" s="110"/>
      <c r="B100" s="114"/>
      <c r="C100" s="20" t="s">
        <v>1077</v>
      </c>
      <c r="D100" s="78">
        <v>51.32</v>
      </c>
      <c r="E100" s="79">
        <v>1.3640000000000001</v>
      </c>
      <c r="F100" s="78">
        <v>16.95</v>
      </c>
      <c r="G100" s="79">
        <v>5.6269999999999998</v>
      </c>
      <c r="H100" s="79">
        <v>0.40600000000000003</v>
      </c>
      <c r="I100" s="78">
        <v>1.6339999999999999</v>
      </c>
      <c r="J100" s="78">
        <v>6.3920000000000003</v>
      </c>
      <c r="K100" s="78">
        <v>8.2230000000000008</v>
      </c>
      <c r="L100" s="78">
        <v>1.7210000000000001</v>
      </c>
      <c r="M100" s="79">
        <v>0.30499999999999999</v>
      </c>
      <c r="N100" s="78">
        <v>5.21</v>
      </c>
      <c r="O100" s="78">
        <f t="shared" si="5"/>
        <v>99.152000000000001</v>
      </c>
      <c r="P100" s="20">
        <v>159</v>
      </c>
      <c r="Q100" s="20">
        <v>259</v>
      </c>
      <c r="R100" s="20">
        <v>25.5</v>
      </c>
      <c r="S100" s="20">
        <v>85.6</v>
      </c>
      <c r="T100" s="20">
        <v>12.3</v>
      </c>
      <c r="U100" s="20">
        <v>3.88</v>
      </c>
      <c r="V100" s="20">
        <v>9.4</v>
      </c>
      <c r="W100" s="20">
        <v>1.27</v>
      </c>
      <c r="X100" s="20">
        <v>6.02</v>
      </c>
      <c r="Y100" s="20">
        <v>1.01</v>
      </c>
      <c r="Z100" s="20">
        <v>2.4300000000000002</v>
      </c>
      <c r="AA100" s="20">
        <v>0.32400000000000001</v>
      </c>
      <c r="AB100" s="20">
        <v>1.93</v>
      </c>
      <c r="AC100" s="20">
        <v>0.28699999999999998</v>
      </c>
      <c r="AD100" s="20">
        <v>26.3</v>
      </c>
      <c r="AE100" s="20">
        <v>199</v>
      </c>
      <c r="AF100" s="20">
        <v>2.85</v>
      </c>
      <c r="AG100" s="20">
        <v>7.64</v>
      </c>
      <c r="AH100" s="20">
        <v>4.5999999999999996</v>
      </c>
      <c r="AI100" s="20">
        <v>6.42</v>
      </c>
      <c r="AJ100" s="20">
        <v>13.9</v>
      </c>
    </row>
    <row r="101" spans="1:36">
      <c r="A101" s="110"/>
      <c r="B101" s="114"/>
      <c r="C101" s="20" t="s">
        <v>1078</v>
      </c>
      <c r="D101" s="78">
        <v>50.06</v>
      </c>
      <c r="E101" s="20">
        <v>0.43099999999999999</v>
      </c>
      <c r="F101" s="78">
        <v>20.11</v>
      </c>
      <c r="G101" s="79">
        <v>3.2</v>
      </c>
      <c r="H101" s="20">
        <v>0.17599999999999999</v>
      </c>
      <c r="I101" s="78">
        <v>0.72599999999999998</v>
      </c>
      <c r="J101" s="78">
        <v>3.35</v>
      </c>
      <c r="K101" s="78">
        <v>9.75</v>
      </c>
      <c r="L101" s="78">
        <v>4.9000000000000004</v>
      </c>
      <c r="M101" s="20">
        <v>0.23100000000000001</v>
      </c>
      <c r="N101" s="78">
        <v>4.2699999999999996</v>
      </c>
      <c r="O101" s="78">
        <f t="shared" si="5"/>
        <v>97.203999999999994</v>
      </c>
      <c r="P101" s="20">
        <v>70.5</v>
      </c>
      <c r="Q101" s="20">
        <v>114</v>
      </c>
      <c r="R101" s="20">
        <v>12.9</v>
      </c>
      <c r="S101" s="20">
        <v>44.1</v>
      </c>
      <c r="T101" s="20">
        <v>7.5</v>
      </c>
      <c r="U101" s="20">
        <v>2.4300000000000002</v>
      </c>
      <c r="V101" s="20">
        <v>5.9</v>
      </c>
      <c r="W101" s="20">
        <v>0.78100000000000003</v>
      </c>
      <c r="X101" s="20">
        <v>3.67</v>
      </c>
      <c r="Y101" s="20">
        <v>0.64200000000000002</v>
      </c>
      <c r="Z101" s="20">
        <v>1.64</v>
      </c>
      <c r="AA101" s="20">
        <v>0.22700000000000001</v>
      </c>
      <c r="AB101" s="20">
        <v>1.47</v>
      </c>
      <c r="AC101" s="20">
        <v>0.21099999999999999</v>
      </c>
      <c r="AD101" s="20">
        <v>15.6</v>
      </c>
      <c r="AE101" s="20">
        <v>250</v>
      </c>
      <c r="AF101" s="20">
        <v>4.7300000000000004</v>
      </c>
      <c r="AG101" s="20">
        <v>6.75</v>
      </c>
      <c r="AH101" s="20">
        <v>28.8</v>
      </c>
      <c r="AI101" s="20">
        <v>10.8</v>
      </c>
      <c r="AJ101" s="20">
        <v>24.3</v>
      </c>
    </row>
    <row r="102" spans="1:36">
      <c r="A102" s="110"/>
      <c r="B102" s="114"/>
      <c r="C102" s="20" t="s">
        <v>1079</v>
      </c>
      <c r="D102" s="78">
        <v>52.62</v>
      </c>
      <c r="E102" s="20">
        <v>0.26300000000000001</v>
      </c>
      <c r="F102" s="78">
        <v>20.239999999999998</v>
      </c>
      <c r="G102" s="79">
        <v>2.91</v>
      </c>
      <c r="H102" s="20">
        <v>0.192</v>
      </c>
      <c r="I102" s="78">
        <v>0.39900000000000002</v>
      </c>
      <c r="J102" s="78">
        <v>1.45</v>
      </c>
      <c r="K102" s="78">
        <v>9.58</v>
      </c>
      <c r="L102" s="78">
        <v>5.69</v>
      </c>
      <c r="M102" s="20">
        <v>8.3000000000000004E-2</v>
      </c>
      <c r="N102" s="78">
        <v>3.1</v>
      </c>
      <c r="O102" s="78">
        <f t="shared" si="5"/>
        <v>96.526999999999973</v>
      </c>
      <c r="P102" s="20">
        <v>312</v>
      </c>
      <c r="Q102" s="20">
        <v>391</v>
      </c>
      <c r="R102" s="20">
        <v>34.5</v>
      </c>
      <c r="S102" s="20">
        <v>97.5</v>
      </c>
      <c r="T102" s="20">
        <v>9.36</v>
      </c>
      <c r="U102" s="20">
        <v>2.69</v>
      </c>
      <c r="V102" s="20">
        <v>7.34</v>
      </c>
      <c r="W102" s="20">
        <v>0.85899999999999999</v>
      </c>
      <c r="X102" s="20">
        <v>2.5</v>
      </c>
      <c r="Y102" s="20">
        <v>0.435</v>
      </c>
      <c r="Z102" s="20">
        <v>1.07</v>
      </c>
      <c r="AA102" s="20">
        <v>0.151</v>
      </c>
      <c r="AB102" s="20">
        <v>1.01</v>
      </c>
      <c r="AC102" s="20">
        <v>0.14399999999999999</v>
      </c>
      <c r="AD102" s="20">
        <v>9.93</v>
      </c>
      <c r="AE102" s="20">
        <v>178</v>
      </c>
      <c r="AF102" s="20">
        <v>2.98</v>
      </c>
      <c r="AG102" s="20">
        <v>4.74</v>
      </c>
      <c r="AH102" s="20">
        <v>10.3</v>
      </c>
      <c r="AI102" s="20">
        <v>6.41</v>
      </c>
      <c r="AJ102" s="20">
        <v>24.5</v>
      </c>
    </row>
    <row r="103" spans="1:36">
      <c r="A103" s="110"/>
      <c r="B103" s="114"/>
      <c r="C103" s="20" t="s">
        <v>1080</v>
      </c>
      <c r="D103" s="78">
        <v>52.241</v>
      </c>
      <c r="E103" s="79">
        <v>0.44900000000000001</v>
      </c>
      <c r="F103" s="78">
        <v>19.369</v>
      </c>
      <c r="G103" s="79">
        <v>4.3979999999999997</v>
      </c>
      <c r="H103" s="79">
        <v>0.33500000000000002</v>
      </c>
      <c r="I103" s="78">
        <v>0.47699999999999998</v>
      </c>
      <c r="J103" s="78">
        <v>2.9249999999999998</v>
      </c>
      <c r="K103" s="78">
        <v>9.2379999999999995</v>
      </c>
      <c r="L103" s="78">
        <v>4.2619999999999996</v>
      </c>
      <c r="M103" s="79">
        <v>0.22900000000000001</v>
      </c>
      <c r="N103" s="78">
        <v>4.66</v>
      </c>
      <c r="O103" s="78">
        <f t="shared" si="5"/>
        <v>98.582999999999984</v>
      </c>
      <c r="P103" s="20">
        <v>126</v>
      </c>
      <c r="Q103" s="20">
        <v>192</v>
      </c>
      <c r="R103" s="20">
        <v>19.2</v>
      </c>
      <c r="S103" s="20">
        <v>63.4</v>
      </c>
      <c r="T103" s="20">
        <v>9.94</v>
      </c>
      <c r="U103" s="20">
        <v>2.97</v>
      </c>
      <c r="V103" s="20">
        <v>7.57</v>
      </c>
      <c r="W103" s="20">
        <v>0.94599999999999995</v>
      </c>
      <c r="X103" s="20">
        <v>3.97</v>
      </c>
      <c r="Y103" s="20">
        <v>0.63600000000000001</v>
      </c>
      <c r="Z103" s="20">
        <v>1.49</v>
      </c>
      <c r="AA103" s="20">
        <v>0.188</v>
      </c>
      <c r="AB103" s="20">
        <v>1.1399999999999999</v>
      </c>
      <c r="AC103" s="20">
        <v>0.16</v>
      </c>
      <c r="AD103" s="20">
        <v>14.9</v>
      </c>
      <c r="AE103" s="20">
        <v>419</v>
      </c>
      <c r="AF103" s="20">
        <v>4.54</v>
      </c>
      <c r="AG103" s="20">
        <v>3.76</v>
      </c>
      <c r="AH103" s="20">
        <v>16.5</v>
      </c>
      <c r="AI103" s="20">
        <v>6.87</v>
      </c>
      <c r="AJ103" s="20">
        <v>21.6</v>
      </c>
    </row>
    <row r="104" spans="1:36">
      <c r="A104" s="110"/>
      <c r="B104" s="114"/>
      <c r="C104" s="20" t="s">
        <v>1081</v>
      </c>
      <c r="D104" s="78">
        <v>49.68</v>
      </c>
      <c r="E104" s="20">
        <v>0.26300000000000001</v>
      </c>
      <c r="F104" s="78">
        <v>19.3</v>
      </c>
      <c r="G104" s="79">
        <v>3.39</v>
      </c>
      <c r="H104" s="20">
        <v>0.23400000000000001</v>
      </c>
      <c r="I104" s="78">
        <v>0.42159999999999997</v>
      </c>
      <c r="J104" s="78">
        <v>3.72</v>
      </c>
      <c r="K104" s="78">
        <v>7.28</v>
      </c>
      <c r="L104" s="78">
        <v>7.27</v>
      </c>
      <c r="M104" s="20">
        <v>0.247</v>
      </c>
      <c r="N104" s="78">
        <v>4.0999999999999996</v>
      </c>
      <c r="O104" s="78">
        <f t="shared" si="5"/>
        <v>95.905599999999978</v>
      </c>
      <c r="P104" s="20">
        <v>37.9</v>
      </c>
      <c r="Q104" s="20">
        <v>66.5</v>
      </c>
      <c r="R104" s="20">
        <v>7.56</v>
      </c>
      <c r="S104" s="20">
        <v>28.4</v>
      </c>
      <c r="T104" s="20">
        <v>5.43</v>
      </c>
      <c r="U104" s="20">
        <v>3.58</v>
      </c>
      <c r="V104" s="20">
        <v>5.1100000000000003</v>
      </c>
      <c r="W104" s="20">
        <v>0.66700000000000004</v>
      </c>
      <c r="X104" s="20">
        <v>3.72</v>
      </c>
      <c r="Y104" s="20">
        <v>0.66400000000000003</v>
      </c>
      <c r="Z104" s="20">
        <v>1.67</v>
      </c>
      <c r="AA104" s="20">
        <v>0.23400000000000001</v>
      </c>
      <c r="AB104" s="20">
        <v>1.57</v>
      </c>
      <c r="AC104" s="20">
        <v>0.22500000000000001</v>
      </c>
      <c r="AD104" s="20">
        <v>16.600000000000001</v>
      </c>
      <c r="AE104" s="20">
        <v>335</v>
      </c>
      <c r="AF104" s="20">
        <v>3.81</v>
      </c>
      <c r="AG104" s="20">
        <v>3.58</v>
      </c>
      <c r="AH104" s="20">
        <v>14.8</v>
      </c>
      <c r="AI104" s="20">
        <v>8.16</v>
      </c>
      <c r="AJ104" s="20">
        <v>19.5</v>
      </c>
    </row>
    <row r="105" spans="1:36">
      <c r="A105" s="110"/>
      <c r="B105" s="114"/>
      <c r="C105" s="20" t="s">
        <v>1082</v>
      </c>
      <c r="D105" s="78">
        <v>39.32</v>
      </c>
      <c r="E105" s="20">
        <v>2.8370000000000002</v>
      </c>
      <c r="F105" s="78">
        <v>14.24</v>
      </c>
      <c r="G105" s="79">
        <v>9.02</v>
      </c>
      <c r="H105" s="20">
        <v>0.56599999999999995</v>
      </c>
      <c r="I105" s="78">
        <v>2.8216000000000001</v>
      </c>
      <c r="J105" s="78">
        <v>9.69</v>
      </c>
      <c r="K105" s="78">
        <v>6.88</v>
      </c>
      <c r="L105" s="78">
        <v>4.07</v>
      </c>
      <c r="M105" s="20">
        <v>0.74199999999999999</v>
      </c>
      <c r="N105" s="78">
        <v>7.25</v>
      </c>
      <c r="O105" s="78">
        <f t="shared" si="5"/>
        <v>97.436600000000013</v>
      </c>
      <c r="P105" s="20">
        <v>298</v>
      </c>
      <c r="Q105" s="20">
        <v>489</v>
      </c>
      <c r="R105" s="20">
        <v>52.4</v>
      </c>
      <c r="S105" s="20">
        <v>181</v>
      </c>
      <c r="T105" s="20">
        <v>27.8</v>
      </c>
      <c r="U105" s="20">
        <v>7.43</v>
      </c>
      <c r="V105" s="20">
        <v>21.2</v>
      </c>
      <c r="W105" s="20">
        <v>2.63</v>
      </c>
      <c r="X105" s="20">
        <v>12</v>
      </c>
      <c r="Y105" s="20">
        <v>1.99</v>
      </c>
      <c r="Z105" s="20">
        <v>4.59</v>
      </c>
      <c r="AA105" s="20">
        <v>0.56599999999999995</v>
      </c>
      <c r="AB105" s="20">
        <v>3.41</v>
      </c>
      <c r="AC105" s="20">
        <v>0.46300000000000002</v>
      </c>
      <c r="AD105" s="20">
        <v>49.9</v>
      </c>
      <c r="AE105" s="20">
        <v>167</v>
      </c>
      <c r="AF105" s="20">
        <v>7.97</v>
      </c>
      <c r="AG105" s="20">
        <v>15.7</v>
      </c>
      <c r="AH105" s="20">
        <v>3.1</v>
      </c>
      <c r="AI105" s="20">
        <v>9.52</v>
      </c>
      <c r="AJ105" s="20">
        <v>15.3</v>
      </c>
    </row>
    <row r="106" spans="1:36">
      <c r="A106" s="110"/>
      <c r="B106" s="114"/>
      <c r="C106" s="20" t="s">
        <v>1083</v>
      </c>
      <c r="D106" s="78">
        <v>43.45</v>
      </c>
      <c r="E106" s="20">
        <v>1.6279999999999999</v>
      </c>
      <c r="F106" s="78">
        <v>13.99</v>
      </c>
      <c r="G106" s="79">
        <v>8.4700000000000006</v>
      </c>
      <c r="H106" s="20">
        <v>1.2749999999999999</v>
      </c>
      <c r="I106" s="78">
        <v>2.8342000000000001</v>
      </c>
      <c r="J106" s="78">
        <v>7.96</v>
      </c>
      <c r="K106" s="78">
        <v>5.23</v>
      </c>
      <c r="L106" s="78">
        <v>4.32</v>
      </c>
      <c r="M106" s="20">
        <v>0.48699999999999999</v>
      </c>
      <c r="N106" s="78">
        <v>7.53</v>
      </c>
      <c r="O106" s="78">
        <f t="shared" si="5"/>
        <v>97.174200000000013</v>
      </c>
      <c r="P106" s="20">
        <v>1222</v>
      </c>
      <c r="Q106" s="20">
        <v>1985</v>
      </c>
      <c r="R106" s="20">
        <v>184</v>
      </c>
      <c r="S106" s="20">
        <v>580</v>
      </c>
      <c r="T106" s="20">
        <v>57.4</v>
      </c>
      <c r="U106" s="20">
        <v>12.1</v>
      </c>
      <c r="V106" s="20">
        <v>43.8</v>
      </c>
      <c r="W106" s="20">
        <v>4.62</v>
      </c>
      <c r="X106" s="20">
        <v>10</v>
      </c>
      <c r="Y106" s="20">
        <v>1.52</v>
      </c>
      <c r="Z106" s="20">
        <v>3.58</v>
      </c>
      <c r="AA106" s="20">
        <v>0.435</v>
      </c>
      <c r="AB106" s="20">
        <v>2.52</v>
      </c>
      <c r="AC106" s="20">
        <v>0.33500000000000002</v>
      </c>
      <c r="AD106" s="20">
        <v>33.5</v>
      </c>
      <c r="AE106" s="20">
        <v>170</v>
      </c>
      <c r="AF106" s="20">
        <v>3.33</v>
      </c>
      <c r="AG106" s="20">
        <v>12.6</v>
      </c>
      <c r="AH106" s="20">
        <v>4.2</v>
      </c>
      <c r="AI106" s="20">
        <v>4.53</v>
      </c>
      <c r="AJ106" s="20">
        <v>9.86</v>
      </c>
    </row>
    <row r="107" spans="1:36" ht="17" thickBot="1">
      <c r="A107" s="111"/>
      <c r="B107" s="114"/>
      <c r="C107" s="87" t="s">
        <v>1084</v>
      </c>
      <c r="D107" s="94">
        <v>49.302999999999997</v>
      </c>
      <c r="E107" s="81">
        <v>2.6960000000000002</v>
      </c>
      <c r="F107" s="94">
        <v>17.234999999999999</v>
      </c>
      <c r="G107" s="81">
        <v>9.4280000000000008</v>
      </c>
      <c r="H107" s="81">
        <v>0.53100000000000003</v>
      </c>
      <c r="I107" s="94">
        <v>2.746</v>
      </c>
      <c r="J107" s="94">
        <v>2.8039999999999998</v>
      </c>
      <c r="K107" s="94">
        <v>6.4139999999999997</v>
      </c>
      <c r="L107" s="94">
        <v>4.74</v>
      </c>
      <c r="M107" s="81">
        <v>0.70399999999999996</v>
      </c>
      <c r="N107" s="94">
        <v>3.15</v>
      </c>
      <c r="O107" s="94">
        <f t="shared" si="5"/>
        <v>99.750999999999991</v>
      </c>
      <c r="P107" s="87">
        <v>89</v>
      </c>
      <c r="Q107" s="87">
        <v>165</v>
      </c>
      <c r="R107" s="87">
        <v>20</v>
      </c>
      <c r="S107" s="87">
        <v>76.900000000000006</v>
      </c>
      <c r="T107" s="87">
        <v>15.4</v>
      </c>
      <c r="U107" s="87">
        <v>4.72</v>
      </c>
      <c r="V107" s="87">
        <v>12.8</v>
      </c>
      <c r="W107" s="87">
        <v>1.75</v>
      </c>
      <c r="X107" s="87">
        <v>9.6</v>
      </c>
      <c r="Y107" s="87">
        <v>1.66</v>
      </c>
      <c r="Z107" s="87">
        <v>4.05</v>
      </c>
      <c r="AA107" s="87">
        <v>0.52400000000000002</v>
      </c>
      <c r="AB107" s="87">
        <v>3.21</v>
      </c>
      <c r="AC107" s="87">
        <v>0.47099999999999997</v>
      </c>
      <c r="AD107" s="87">
        <v>42.5</v>
      </c>
      <c r="AE107" s="87">
        <v>273</v>
      </c>
      <c r="AF107" s="87">
        <v>6.38</v>
      </c>
      <c r="AG107" s="87">
        <v>5.79</v>
      </c>
      <c r="AH107" s="87">
        <v>2.38</v>
      </c>
      <c r="AI107" s="87">
        <v>12.5</v>
      </c>
      <c r="AJ107" s="87">
        <v>19</v>
      </c>
    </row>
    <row r="108" spans="1:36">
      <c r="A108" s="112" t="s">
        <v>1228</v>
      </c>
      <c r="B108" s="113" t="s">
        <v>1216</v>
      </c>
      <c r="C108" s="20" t="s">
        <v>966</v>
      </c>
      <c r="D108" s="78">
        <v>72.510000000000005</v>
      </c>
      <c r="E108" s="20">
        <v>0.315</v>
      </c>
      <c r="F108" s="78">
        <v>8.5399999999999991</v>
      </c>
      <c r="G108" s="79">
        <v>3.67</v>
      </c>
      <c r="H108" s="20">
        <v>6.5000000000000002E-2</v>
      </c>
      <c r="I108" s="78">
        <v>1.1725000000000001</v>
      </c>
      <c r="J108" s="78">
        <v>2.9</v>
      </c>
      <c r="K108" s="78">
        <v>3.11</v>
      </c>
      <c r="L108" s="78">
        <v>1.56</v>
      </c>
      <c r="M108" s="20">
        <v>4.9000000000000002E-2</v>
      </c>
      <c r="N108" s="78">
        <v>5.0999999999999996</v>
      </c>
      <c r="O108" s="78">
        <f t="shared" ref="O108:O114" si="6">SUM(D108:N108)</f>
        <v>98.991500000000016</v>
      </c>
      <c r="P108" s="20">
        <v>20</v>
      </c>
      <c r="Q108" s="20">
        <v>36.700000000000003</v>
      </c>
      <c r="R108" s="20">
        <v>4.07</v>
      </c>
      <c r="S108" s="20">
        <v>15.7</v>
      </c>
      <c r="T108" s="20">
        <v>2.78</v>
      </c>
      <c r="U108" s="20">
        <v>0.82799999999999996</v>
      </c>
      <c r="V108" s="20">
        <v>2.69</v>
      </c>
      <c r="W108" s="20">
        <v>0.55900000000000005</v>
      </c>
      <c r="X108" s="20">
        <v>4.7300000000000004</v>
      </c>
      <c r="Y108" s="20">
        <v>1.1200000000000001</v>
      </c>
      <c r="Z108" s="20">
        <v>3.42</v>
      </c>
      <c r="AA108" s="20">
        <v>0.59399999999999997</v>
      </c>
      <c r="AB108" s="20">
        <v>4.1100000000000003</v>
      </c>
      <c r="AC108" s="20">
        <v>0.61499999999999999</v>
      </c>
      <c r="AD108" s="20">
        <v>35.1</v>
      </c>
      <c r="AE108" s="20">
        <v>25.7</v>
      </c>
      <c r="AF108" s="20">
        <v>0.71699999999999997</v>
      </c>
      <c r="AG108" s="20">
        <v>14.7</v>
      </c>
      <c r="AH108" s="20">
        <v>1.84</v>
      </c>
      <c r="AI108" s="20">
        <v>4.3499999999999996</v>
      </c>
      <c r="AJ108" s="20">
        <v>13.2</v>
      </c>
    </row>
    <row r="109" spans="1:36">
      <c r="A109" s="110"/>
      <c r="B109" s="114"/>
      <c r="C109" s="20" t="s">
        <v>974</v>
      </c>
      <c r="D109" s="78">
        <v>34.914000000000001</v>
      </c>
      <c r="E109" s="79">
        <v>4.6230000000000002</v>
      </c>
      <c r="F109" s="78">
        <v>14.818</v>
      </c>
      <c r="G109" s="79">
        <v>11.227</v>
      </c>
      <c r="H109" s="79">
        <v>0.48299999999999998</v>
      </c>
      <c r="I109" s="78">
        <v>4.1509999999999998</v>
      </c>
      <c r="J109" s="78">
        <v>9.1850000000000005</v>
      </c>
      <c r="K109" s="78">
        <v>0.126</v>
      </c>
      <c r="L109" s="78">
        <v>6.1749999999999998</v>
      </c>
      <c r="M109" s="79">
        <v>0.64600000000000002</v>
      </c>
      <c r="N109" s="78">
        <v>13.34</v>
      </c>
      <c r="O109" s="78">
        <f t="shared" si="6"/>
        <v>99.688000000000002</v>
      </c>
      <c r="P109" s="20">
        <v>59</v>
      </c>
      <c r="Q109" s="20">
        <v>106</v>
      </c>
      <c r="R109" s="20">
        <v>11.7</v>
      </c>
      <c r="S109" s="20">
        <v>44.4</v>
      </c>
      <c r="T109" s="20">
        <v>7.97</v>
      </c>
      <c r="U109" s="20">
        <v>2.41</v>
      </c>
      <c r="V109" s="20">
        <v>6.8</v>
      </c>
      <c r="W109" s="20">
        <v>0.94799999999999995</v>
      </c>
      <c r="X109" s="20">
        <v>5</v>
      </c>
      <c r="Y109" s="20">
        <v>0.85299999999999998</v>
      </c>
      <c r="Z109" s="20">
        <v>2.0099999999999998</v>
      </c>
      <c r="AA109" s="20">
        <v>0.26200000000000001</v>
      </c>
      <c r="AB109" s="20">
        <v>1.62</v>
      </c>
      <c r="AC109" s="20">
        <v>0.23</v>
      </c>
      <c r="AD109" s="20">
        <v>24.2</v>
      </c>
      <c r="AE109" s="20">
        <v>165</v>
      </c>
      <c r="AF109" s="20">
        <v>5.48</v>
      </c>
      <c r="AG109" s="20">
        <v>5.39</v>
      </c>
      <c r="AH109" s="20">
        <v>3.27</v>
      </c>
      <c r="AI109" s="20">
        <v>6.7</v>
      </c>
      <c r="AJ109" s="20">
        <v>23.8</v>
      </c>
    </row>
    <row r="110" spans="1:36">
      <c r="A110" s="110"/>
      <c r="B110" s="114"/>
      <c r="C110" s="20" t="s">
        <v>975</v>
      </c>
      <c r="D110" s="78">
        <v>2.7519999999999998</v>
      </c>
      <c r="E110" s="79">
        <v>5.3999999999999999E-2</v>
      </c>
      <c r="F110" s="78">
        <v>0.219</v>
      </c>
      <c r="G110" s="79">
        <v>6.923</v>
      </c>
      <c r="H110" s="79">
        <v>2.2919999999999998</v>
      </c>
      <c r="I110" s="78">
        <v>2.363</v>
      </c>
      <c r="J110" s="78">
        <v>44.411000000000001</v>
      </c>
      <c r="K110" s="78">
        <v>0.16700000000000001</v>
      </c>
      <c r="L110" s="78">
        <v>0.104</v>
      </c>
      <c r="M110" s="79">
        <v>2.8239999999999998</v>
      </c>
      <c r="N110" s="78">
        <v>37.19</v>
      </c>
      <c r="O110" s="78">
        <f t="shared" si="6"/>
        <v>99.299000000000007</v>
      </c>
      <c r="P110" s="20">
        <v>2612</v>
      </c>
      <c r="Q110" s="20">
        <v>4199</v>
      </c>
      <c r="R110" s="20">
        <v>376</v>
      </c>
      <c r="S110" s="20">
        <v>1266</v>
      </c>
      <c r="T110" s="20">
        <v>151</v>
      </c>
      <c r="U110" s="20">
        <v>40.799999999999997</v>
      </c>
      <c r="V110" s="20">
        <v>115</v>
      </c>
      <c r="W110" s="20">
        <v>16.100000000000001</v>
      </c>
      <c r="X110" s="20">
        <v>83.7</v>
      </c>
      <c r="Y110" s="20">
        <v>15.2</v>
      </c>
      <c r="Z110" s="20">
        <v>36.9</v>
      </c>
      <c r="AA110" s="20">
        <v>4.41</v>
      </c>
      <c r="AB110" s="20">
        <v>24.1</v>
      </c>
      <c r="AC110" s="20">
        <v>3.01</v>
      </c>
      <c r="AD110" s="20">
        <v>390</v>
      </c>
      <c r="AE110" s="20">
        <v>1529</v>
      </c>
      <c r="AF110" s="20">
        <v>0.99199999999999999</v>
      </c>
      <c r="AG110" s="20">
        <v>26.7</v>
      </c>
      <c r="AH110" s="20">
        <v>2.4</v>
      </c>
      <c r="AI110" s="20">
        <v>4.99</v>
      </c>
      <c r="AJ110" s="20">
        <v>2.21</v>
      </c>
    </row>
    <row r="111" spans="1:36">
      <c r="A111" s="110"/>
      <c r="B111" s="114"/>
      <c r="C111" s="20" t="s">
        <v>981</v>
      </c>
      <c r="D111" s="78">
        <v>51.25</v>
      </c>
      <c r="E111" s="20">
        <v>0.64500000000000002</v>
      </c>
      <c r="F111" s="78">
        <v>13</v>
      </c>
      <c r="G111" s="79">
        <v>3.6</v>
      </c>
      <c r="H111" s="20">
        <v>0.29799999999999999</v>
      </c>
      <c r="I111" s="78">
        <v>0.62849999999999995</v>
      </c>
      <c r="J111" s="78">
        <v>9.56</v>
      </c>
      <c r="K111" s="78">
        <v>3.91</v>
      </c>
      <c r="L111" s="78">
        <v>4.4800000000000004</v>
      </c>
      <c r="M111" s="20">
        <v>0.16600000000000001</v>
      </c>
      <c r="N111" s="78">
        <v>8.59</v>
      </c>
      <c r="O111" s="78">
        <f t="shared" si="6"/>
        <v>96.127500000000012</v>
      </c>
      <c r="P111" s="20">
        <v>30.6</v>
      </c>
      <c r="Q111" s="20">
        <v>57.8</v>
      </c>
      <c r="R111" s="20">
        <v>6.19</v>
      </c>
      <c r="S111" s="20">
        <v>24</v>
      </c>
      <c r="T111" s="20">
        <v>5.46</v>
      </c>
      <c r="U111" s="20">
        <v>1.78</v>
      </c>
      <c r="V111" s="20">
        <v>5.41</v>
      </c>
      <c r="W111" s="20">
        <v>0.90400000000000003</v>
      </c>
      <c r="X111" s="20">
        <v>5.47</v>
      </c>
      <c r="Y111" s="20">
        <v>1.06</v>
      </c>
      <c r="Z111" s="20">
        <v>2.4900000000000002</v>
      </c>
      <c r="AA111" s="20">
        <v>0.32600000000000001</v>
      </c>
      <c r="AB111" s="20">
        <v>1.89</v>
      </c>
      <c r="AC111" s="20">
        <v>0.27400000000000002</v>
      </c>
      <c r="AD111" s="20">
        <v>29.6</v>
      </c>
      <c r="AE111" s="20">
        <v>641</v>
      </c>
      <c r="AF111" s="20">
        <v>3.37</v>
      </c>
      <c r="AG111" s="20">
        <v>7.26</v>
      </c>
      <c r="AH111" s="20">
        <v>0.626</v>
      </c>
      <c r="AI111" s="20">
        <v>4.59</v>
      </c>
      <c r="AJ111" s="20">
        <v>18.8</v>
      </c>
    </row>
    <row r="112" spans="1:36">
      <c r="A112" s="110"/>
      <c r="B112" s="114"/>
      <c r="C112" s="20" t="s">
        <v>982</v>
      </c>
      <c r="D112" s="78">
        <v>26.314</v>
      </c>
      <c r="E112" s="79">
        <v>0.28100000000000003</v>
      </c>
      <c r="F112" s="78">
        <v>7.101</v>
      </c>
      <c r="G112" s="79">
        <v>3.121</v>
      </c>
      <c r="H112" s="79">
        <v>0.65</v>
      </c>
      <c r="I112" s="78">
        <v>0.38400000000000001</v>
      </c>
      <c r="J112" s="78">
        <v>31.175000000000001</v>
      </c>
      <c r="K112" s="78">
        <v>3.484</v>
      </c>
      <c r="L112" s="78">
        <v>1.046</v>
      </c>
      <c r="M112" s="79">
        <v>5.1999999999999998E-2</v>
      </c>
      <c r="N112" s="78">
        <v>24.43</v>
      </c>
      <c r="O112" s="78">
        <f t="shared" si="6"/>
        <v>98.038000000000011</v>
      </c>
      <c r="P112" s="20">
        <v>170</v>
      </c>
      <c r="Q112" s="20">
        <v>316</v>
      </c>
      <c r="R112" s="20">
        <v>35.200000000000003</v>
      </c>
      <c r="S112" s="20">
        <v>127</v>
      </c>
      <c r="T112" s="20">
        <v>16.3</v>
      </c>
      <c r="U112" s="20">
        <v>4.66</v>
      </c>
      <c r="V112" s="20">
        <v>9.4700000000000006</v>
      </c>
      <c r="W112" s="20">
        <v>1.1399999999999999</v>
      </c>
      <c r="X112" s="20">
        <v>4.07</v>
      </c>
      <c r="Y112" s="20">
        <v>0.69899999999999995</v>
      </c>
      <c r="Z112" s="20">
        <v>1.73</v>
      </c>
      <c r="AA112" s="20">
        <v>0.23599999999999999</v>
      </c>
      <c r="AB112" s="20">
        <v>1.5</v>
      </c>
      <c r="AC112" s="20">
        <v>0.22900000000000001</v>
      </c>
      <c r="AD112" s="20">
        <v>19.600000000000001</v>
      </c>
      <c r="AE112" s="20">
        <v>69.7</v>
      </c>
      <c r="AF112" s="20">
        <v>0.39700000000000002</v>
      </c>
      <c r="AG112" s="20">
        <v>5.36</v>
      </c>
      <c r="AH112" s="20">
        <v>0.27700000000000002</v>
      </c>
      <c r="AI112" s="20">
        <v>2.72</v>
      </c>
      <c r="AJ112" s="20">
        <v>16.600000000000001</v>
      </c>
    </row>
    <row r="113" spans="1:36">
      <c r="A113" s="110"/>
      <c r="B113" s="114"/>
      <c r="C113" s="20" t="s">
        <v>983</v>
      </c>
      <c r="D113" s="78">
        <v>76.733000000000004</v>
      </c>
      <c r="E113" s="79">
        <v>0.36899999999999999</v>
      </c>
      <c r="F113" s="78">
        <v>12.558999999999999</v>
      </c>
      <c r="G113" s="79">
        <v>1.6519999999999999</v>
      </c>
      <c r="H113" s="79">
        <v>2.1999999999999999E-2</v>
      </c>
      <c r="I113" s="78">
        <v>0.55600000000000005</v>
      </c>
      <c r="J113" s="78">
        <v>9.4E-2</v>
      </c>
      <c r="K113" s="78">
        <v>3.2349999999999999</v>
      </c>
      <c r="L113" s="78">
        <v>3.9380000000000002</v>
      </c>
      <c r="M113" s="79">
        <v>5.0999999999999997E-2</v>
      </c>
      <c r="N113" s="78">
        <v>1.2</v>
      </c>
      <c r="O113" s="78">
        <f t="shared" si="6"/>
        <v>100.40900000000001</v>
      </c>
      <c r="P113" s="20">
        <v>29.5</v>
      </c>
      <c r="Q113" s="20">
        <v>59.5</v>
      </c>
      <c r="R113" s="20">
        <v>6.99</v>
      </c>
      <c r="S113" s="20">
        <v>27.5</v>
      </c>
      <c r="T113" s="20">
        <v>5.49</v>
      </c>
      <c r="U113" s="20">
        <v>1.41</v>
      </c>
      <c r="V113" s="20">
        <v>5.16</v>
      </c>
      <c r="W113" s="20">
        <v>0.89100000000000001</v>
      </c>
      <c r="X113" s="20">
        <v>6.02</v>
      </c>
      <c r="Y113" s="20">
        <v>1.26</v>
      </c>
      <c r="Z113" s="20">
        <v>3.56</v>
      </c>
      <c r="AA113" s="20">
        <v>0.52700000000000002</v>
      </c>
      <c r="AB113" s="20">
        <v>3.44</v>
      </c>
      <c r="AC113" s="20">
        <v>0.52900000000000003</v>
      </c>
      <c r="AD113" s="20">
        <v>36.9</v>
      </c>
      <c r="AE113" s="20">
        <v>33.700000000000003</v>
      </c>
      <c r="AF113" s="20">
        <v>0.76100000000000001</v>
      </c>
      <c r="AG113" s="20">
        <v>12.4</v>
      </c>
      <c r="AH113" s="20">
        <v>0.74299999999999999</v>
      </c>
      <c r="AI113" s="20">
        <v>4.67</v>
      </c>
      <c r="AJ113" s="20">
        <v>17.2</v>
      </c>
    </row>
    <row r="114" spans="1:36">
      <c r="A114" s="110"/>
      <c r="B114" s="114"/>
      <c r="C114" s="20" t="s">
        <v>984</v>
      </c>
      <c r="D114" s="78">
        <v>26.876000000000001</v>
      </c>
      <c r="E114" s="79">
        <v>1.7050000000000001</v>
      </c>
      <c r="F114" s="78">
        <v>7.5919999999999996</v>
      </c>
      <c r="G114" s="79">
        <v>8.3819999999999997</v>
      </c>
      <c r="H114" s="79">
        <v>0.26100000000000001</v>
      </c>
      <c r="I114" s="78">
        <v>8.5429999999999993</v>
      </c>
      <c r="J114" s="78">
        <v>20.045000000000002</v>
      </c>
      <c r="K114" s="78">
        <v>2.4220000000000002</v>
      </c>
      <c r="L114" s="78">
        <v>0.26</v>
      </c>
      <c r="M114" s="79">
        <v>0.52900000000000003</v>
      </c>
      <c r="N114" s="78">
        <v>23.94</v>
      </c>
      <c r="O114" s="78">
        <f t="shared" si="6"/>
        <v>100.55499999999999</v>
      </c>
      <c r="P114" s="20">
        <v>47.8</v>
      </c>
      <c r="Q114" s="20">
        <v>86.6</v>
      </c>
      <c r="R114" s="20">
        <v>9.43</v>
      </c>
      <c r="S114" s="20">
        <v>34.4</v>
      </c>
      <c r="T114" s="20">
        <v>5.66</v>
      </c>
      <c r="U114" s="20">
        <v>1.76</v>
      </c>
      <c r="V114" s="20">
        <v>4.34</v>
      </c>
      <c r="W114" s="20">
        <v>0.629</v>
      </c>
      <c r="X114" s="20">
        <v>3.32</v>
      </c>
      <c r="Y114" s="20">
        <v>0.60799999999999998</v>
      </c>
      <c r="Z114" s="20">
        <v>1.43</v>
      </c>
      <c r="AA114" s="20">
        <v>0.18099999999999999</v>
      </c>
      <c r="AB114" s="20">
        <v>1.0900000000000001</v>
      </c>
      <c r="AC114" s="20">
        <v>0.157</v>
      </c>
      <c r="AD114" s="20">
        <v>17.5</v>
      </c>
      <c r="AE114" s="20">
        <v>56.9</v>
      </c>
      <c r="AF114" s="20">
        <v>3.06</v>
      </c>
      <c r="AG114" s="20">
        <v>4.59</v>
      </c>
      <c r="AH114" s="20">
        <v>1.9</v>
      </c>
      <c r="AI114" s="20">
        <v>4.54</v>
      </c>
      <c r="AJ114" s="20">
        <v>11.6</v>
      </c>
    </row>
    <row r="115" spans="1:36">
      <c r="A115" s="110"/>
      <c r="B115" s="110" t="s">
        <v>1217</v>
      </c>
      <c r="C115" s="20" t="s">
        <v>1114</v>
      </c>
      <c r="D115" s="20">
        <v>68.75</v>
      </c>
      <c r="E115" s="20">
        <v>0.16</v>
      </c>
      <c r="F115" s="20">
        <v>14.1</v>
      </c>
      <c r="G115" s="20">
        <v>8.23</v>
      </c>
      <c r="H115" s="20">
        <v>0.04</v>
      </c>
      <c r="I115" s="20">
        <v>2.52</v>
      </c>
      <c r="J115" s="20">
        <v>1.61</v>
      </c>
      <c r="K115" s="20">
        <v>5.89</v>
      </c>
      <c r="L115" s="20">
        <v>0.03</v>
      </c>
      <c r="M115" s="20">
        <v>0.01</v>
      </c>
      <c r="N115" s="20">
        <v>2.52</v>
      </c>
      <c r="O115" s="20">
        <v>100.38</v>
      </c>
      <c r="P115" s="20">
        <v>153</v>
      </c>
      <c r="Q115" s="20">
        <v>303</v>
      </c>
      <c r="R115" s="20">
        <v>33.700000000000003</v>
      </c>
      <c r="S115" s="20">
        <v>123</v>
      </c>
      <c r="T115" s="20">
        <v>22.6</v>
      </c>
      <c r="U115" s="20">
        <v>1.87</v>
      </c>
      <c r="V115" s="20">
        <v>21.3</v>
      </c>
      <c r="W115" s="20">
        <v>3.2</v>
      </c>
      <c r="X115" s="20">
        <v>18</v>
      </c>
      <c r="Y115" s="20">
        <v>3.6</v>
      </c>
      <c r="Z115" s="20">
        <v>9.64</v>
      </c>
      <c r="AA115" s="20">
        <v>1.36</v>
      </c>
      <c r="AB115" s="20">
        <v>9.3800000000000008</v>
      </c>
      <c r="AC115" s="20">
        <v>1.41</v>
      </c>
      <c r="AD115" s="20">
        <v>80.400000000000006</v>
      </c>
      <c r="AE115" s="20">
        <v>156</v>
      </c>
      <c r="AG115" s="20">
        <v>17.600000000000001</v>
      </c>
      <c r="AH115" s="20">
        <v>2.57</v>
      </c>
    </row>
    <row r="116" spans="1:36">
      <c r="A116" s="110"/>
      <c r="B116" s="110"/>
      <c r="C116" s="20" t="s">
        <v>1115</v>
      </c>
      <c r="D116" s="20">
        <v>45.7</v>
      </c>
      <c r="E116" s="20">
        <v>2.35</v>
      </c>
      <c r="F116" s="20">
        <v>16.2</v>
      </c>
      <c r="G116" s="20">
        <v>21.880000000000003</v>
      </c>
      <c r="H116" s="20">
        <v>0.13</v>
      </c>
      <c r="I116" s="20">
        <v>5.43</v>
      </c>
      <c r="J116" s="20">
        <v>7.06</v>
      </c>
      <c r="K116" s="20">
        <v>4.83</v>
      </c>
      <c r="L116" s="20">
        <v>0.26</v>
      </c>
      <c r="M116" s="20">
        <v>0.27</v>
      </c>
      <c r="N116" s="20">
        <v>5.1100000000000003</v>
      </c>
      <c r="O116" s="20">
        <v>100.38</v>
      </c>
      <c r="P116" s="20">
        <v>16.3</v>
      </c>
      <c r="Q116" s="20">
        <v>37.9</v>
      </c>
      <c r="R116" s="20">
        <v>5.13</v>
      </c>
      <c r="S116" s="20">
        <v>22.3</v>
      </c>
      <c r="T116" s="20">
        <v>5.46</v>
      </c>
      <c r="U116" s="20">
        <v>1.3</v>
      </c>
      <c r="V116" s="20">
        <v>5.04</v>
      </c>
      <c r="W116" s="20">
        <v>0.84299999999999997</v>
      </c>
      <c r="X116" s="20">
        <v>4.92</v>
      </c>
      <c r="Y116" s="20">
        <v>0.97199999999999998</v>
      </c>
      <c r="Z116" s="20">
        <v>2.5</v>
      </c>
      <c r="AA116" s="20">
        <v>0.33500000000000002</v>
      </c>
      <c r="AB116" s="20">
        <v>2.29</v>
      </c>
      <c r="AC116" s="20">
        <v>0.32700000000000001</v>
      </c>
      <c r="AD116" s="20">
        <v>25.9</v>
      </c>
      <c r="AE116" s="20">
        <v>17.2</v>
      </c>
      <c r="AG116" s="20">
        <v>1.47</v>
      </c>
      <c r="AH116" s="20">
        <v>0.35499999999999998</v>
      </c>
    </row>
    <row r="117" spans="1:36">
      <c r="A117" s="110"/>
      <c r="B117" s="110"/>
      <c r="C117" s="20" t="s">
        <v>1116</v>
      </c>
      <c r="D117" s="20">
        <v>64.31</v>
      </c>
      <c r="E117" s="20">
        <v>0.27</v>
      </c>
      <c r="F117" s="20">
        <v>15.91</v>
      </c>
      <c r="G117" s="20">
        <v>7.55</v>
      </c>
      <c r="H117" s="20">
        <v>0.03</v>
      </c>
      <c r="I117" s="20">
        <v>0.97</v>
      </c>
      <c r="J117" s="20">
        <v>0.26</v>
      </c>
      <c r="K117" s="20">
        <v>2.69</v>
      </c>
      <c r="L117" s="20">
        <v>6.98</v>
      </c>
      <c r="M117" s="20">
        <v>0.06</v>
      </c>
      <c r="N117" s="20">
        <v>1.76</v>
      </c>
      <c r="O117" s="20">
        <v>100.67</v>
      </c>
      <c r="P117" s="20">
        <v>230</v>
      </c>
      <c r="Q117" s="20">
        <v>441</v>
      </c>
      <c r="R117" s="20">
        <v>47.8</v>
      </c>
      <c r="S117" s="20">
        <v>177</v>
      </c>
      <c r="T117" s="20">
        <v>36</v>
      </c>
      <c r="U117" s="20">
        <v>3.83</v>
      </c>
      <c r="V117" s="20">
        <v>35.700000000000003</v>
      </c>
      <c r="W117" s="20">
        <v>5.99</v>
      </c>
      <c r="X117" s="20">
        <v>34.5</v>
      </c>
      <c r="Y117" s="20">
        <v>6.89</v>
      </c>
      <c r="Z117" s="20">
        <v>18.2</v>
      </c>
      <c r="AA117" s="20">
        <v>2.5</v>
      </c>
      <c r="AB117" s="20">
        <v>18</v>
      </c>
      <c r="AC117" s="20">
        <v>2.59</v>
      </c>
      <c r="AD117" s="20">
        <v>182</v>
      </c>
      <c r="AE117" s="20">
        <v>201</v>
      </c>
      <c r="AG117" s="20">
        <v>19.600000000000001</v>
      </c>
      <c r="AH117" s="20">
        <v>2.13</v>
      </c>
    </row>
    <row r="118" spans="1:36">
      <c r="A118" s="110"/>
      <c r="B118" s="110"/>
      <c r="C118" s="20" t="s">
        <v>1117</v>
      </c>
      <c r="D118" s="20">
        <v>47.82</v>
      </c>
      <c r="E118" s="20">
        <v>3.04</v>
      </c>
      <c r="F118" s="20">
        <v>15.63</v>
      </c>
      <c r="G118" s="20">
        <v>21.259999999999998</v>
      </c>
      <c r="H118" s="20">
        <v>0.16</v>
      </c>
      <c r="I118" s="20">
        <v>3.61</v>
      </c>
      <c r="J118" s="20">
        <v>7.88</v>
      </c>
      <c r="K118" s="20">
        <v>3.55</v>
      </c>
      <c r="L118" s="20">
        <v>0.25</v>
      </c>
      <c r="M118" s="20">
        <v>0.55000000000000004</v>
      </c>
      <c r="N118" s="20">
        <v>2.33</v>
      </c>
      <c r="O118" s="20">
        <v>99.84</v>
      </c>
      <c r="P118" s="20">
        <v>26.9</v>
      </c>
      <c r="Q118" s="20">
        <v>63.4</v>
      </c>
      <c r="R118" s="20">
        <v>8.2200000000000006</v>
      </c>
      <c r="S118" s="20">
        <v>35.4</v>
      </c>
      <c r="T118" s="20">
        <v>8.19</v>
      </c>
      <c r="U118" s="20">
        <v>2.58</v>
      </c>
      <c r="V118" s="20">
        <v>7.21</v>
      </c>
      <c r="W118" s="20">
        <v>1.08</v>
      </c>
      <c r="X118" s="20">
        <v>6.17</v>
      </c>
      <c r="Y118" s="20">
        <v>1.1499999999999999</v>
      </c>
      <c r="Z118" s="20">
        <v>2.79</v>
      </c>
      <c r="AA118" s="20">
        <v>0.36399999999999999</v>
      </c>
      <c r="AB118" s="20">
        <v>2.42</v>
      </c>
      <c r="AC118" s="20">
        <v>0.35699999999999998</v>
      </c>
      <c r="AD118" s="20">
        <v>33</v>
      </c>
      <c r="AE118" s="20">
        <v>25.7</v>
      </c>
      <c r="AG118" s="20">
        <v>2.36</v>
      </c>
      <c r="AH118" s="20">
        <v>0.57999999999999996</v>
      </c>
    </row>
    <row r="119" spans="1:36">
      <c r="A119" s="110"/>
      <c r="B119" s="110"/>
      <c r="C119" s="20" t="s">
        <v>1118</v>
      </c>
      <c r="D119" s="20">
        <v>77.459999999999994</v>
      </c>
      <c r="E119" s="20">
        <v>0.31</v>
      </c>
      <c r="F119" s="20">
        <v>11.04</v>
      </c>
      <c r="G119" s="20">
        <v>4.96</v>
      </c>
      <c r="H119" s="20">
        <v>0.01</v>
      </c>
      <c r="I119" s="20">
        <v>0.11</v>
      </c>
      <c r="J119" s="20">
        <v>0.16</v>
      </c>
      <c r="K119" s="20">
        <v>5.85</v>
      </c>
      <c r="L119" s="20">
        <v>0.08</v>
      </c>
      <c r="M119" s="20">
        <v>0.02</v>
      </c>
      <c r="N119" s="20">
        <v>0.16</v>
      </c>
      <c r="O119" s="20">
        <v>100.36</v>
      </c>
      <c r="P119" s="20">
        <v>33.700000000000003</v>
      </c>
      <c r="Q119" s="20">
        <v>84.6</v>
      </c>
      <c r="R119" s="20">
        <v>8.94</v>
      </c>
      <c r="S119" s="20">
        <v>37</v>
      </c>
      <c r="T119" s="20">
        <v>11.5</v>
      </c>
      <c r="U119" s="20">
        <v>0.91700000000000004</v>
      </c>
      <c r="V119" s="20">
        <v>11.7</v>
      </c>
      <c r="W119" s="20">
        <v>2.46</v>
      </c>
      <c r="X119" s="20">
        <v>16.100000000000001</v>
      </c>
      <c r="Y119" s="20">
        <v>3.58</v>
      </c>
      <c r="Z119" s="20">
        <v>9.98</v>
      </c>
      <c r="AA119" s="20">
        <v>1.55</v>
      </c>
      <c r="AB119" s="20">
        <v>11.3</v>
      </c>
      <c r="AC119" s="20">
        <v>1.61</v>
      </c>
      <c r="AD119" s="20">
        <v>105</v>
      </c>
      <c r="AE119" s="20">
        <v>107</v>
      </c>
      <c r="AG119" s="20">
        <v>20.7</v>
      </c>
      <c r="AH119" s="20">
        <v>3</v>
      </c>
    </row>
    <row r="120" spans="1:36">
      <c r="A120" s="110"/>
      <c r="B120" s="110"/>
      <c r="C120" s="20" t="s">
        <v>1119</v>
      </c>
      <c r="D120" s="20">
        <v>80.36</v>
      </c>
      <c r="E120" s="20">
        <v>0.21</v>
      </c>
      <c r="F120" s="20">
        <v>9.82</v>
      </c>
      <c r="G120" s="20">
        <v>4.6000000000000005</v>
      </c>
      <c r="H120" s="20">
        <v>0.01</v>
      </c>
      <c r="I120" s="20">
        <v>0.14000000000000001</v>
      </c>
      <c r="J120" s="20">
        <v>0.15</v>
      </c>
      <c r="K120" s="20">
        <v>4.8099999999999996</v>
      </c>
      <c r="L120" s="20">
        <v>0.48</v>
      </c>
      <c r="M120" s="20">
        <v>0.06</v>
      </c>
      <c r="N120" s="20">
        <v>0.28999999999999998</v>
      </c>
      <c r="O120" s="20">
        <v>99.73</v>
      </c>
      <c r="P120" s="20">
        <v>123</v>
      </c>
      <c r="Q120" s="20">
        <v>239</v>
      </c>
      <c r="R120" s="20">
        <v>28.2</v>
      </c>
      <c r="S120" s="20">
        <v>108</v>
      </c>
      <c r="T120" s="20">
        <v>20.399999999999999</v>
      </c>
      <c r="U120" s="20">
        <v>1.17</v>
      </c>
      <c r="V120" s="20">
        <v>18.3</v>
      </c>
      <c r="W120" s="20">
        <v>2.73</v>
      </c>
      <c r="X120" s="20">
        <v>14.8</v>
      </c>
      <c r="Y120" s="20">
        <v>2.96</v>
      </c>
      <c r="Z120" s="20">
        <v>7.57</v>
      </c>
      <c r="AA120" s="20">
        <v>1.1200000000000001</v>
      </c>
      <c r="AB120" s="20">
        <v>7.81</v>
      </c>
      <c r="AC120" s="20">
        <v>1.17</v>
      </c>
      <c r="AD120" s="20">
        <v>82.7</v>
      </c>
      <c r="AE120" s="20">
        <v>68.7</v>
      </c>
      <c r="AG120" s="20">
        <v>18</v>
      </c>
      <c r="AH120" s="20">
        <v>1.5</v>
      </c>
    </row>
    <row r="121" spans="1:36">
      <c r="A121" s="110"/>
      <c r="B121" s="110"/>
      <c r="C121" s="20" t="s">
        <v>1120</v>
      </c>
      <c r="D121" s="20">
        <v>49.13</v>
      </c>
      <c r="E121" s="20">
        <v>3.25</v>
      </c>
      <c r="F121" s="20">
        <v>13.34</v>
      </c>
      <c r="G121" s="20">
        <v>24.27</v>
      </c>
      <c r="H121" s="20">
        <v>0.19</v>
      </c>
      <c r="I121" s="20">
        <v>5.15</v>
      </c>
      <c r="J121" s="20">
        <v>5.19</v>
      </c>
      <c r="K121" s="20">
        <v>4.8499999999999996</v>
      </c>
      <c r="L121" s="20">
        <v>0.38</v>
      </c>
      <c r="M121" s="20">
        <v>0.4</v>
      </c>
      <c r="N121" s="20">
        <v>1.81</v>
      </c>
      <c r="O121" s="20">
        <v>100.52</v>
      </c>
      <c r="P121" s="20">
        <v>22.8</v>
      </c>
      <c r="Q121" s="20">
        <v>52.9</v>
      </c>
      <c r="R121" s="20">
        <v>7.09</v>
      </c>
      <c r="S121" s="20">
        <v>32.4</v>
      </c>
      <c r="T121" s="20">
        <v>8.69</v>
      </c>
      <c r="U121" s="20">
        <v>2.2400000000000002</v>
      </c>
      <c r="V121" s="20">
        <v>8.6999999999999993</v>
      </c>
      <c r="W121" s="20">
        <v>1.5</v>
      </c>
      <c r="X121" s="20">
        <v>8.9600000000000009</v>
      </c>
      <c r="Y121" s="20">
        <v>1.9</v>
      </c>
      <c r="Z121" s="20">
        <v>4.75</v>
      </c>
      <c r="AA121" s="20">
        <v>0.69499999999999995</v>
      </c>
      <c r="AB121" s="20">
        <v>4.67</v>
      </c>
      <c r="AC121" s="20">
        <v>0.65100000000000002</v>
      </c>
      <c r="AD121" s="20">
        <v>53.2</v>
      </c>
      <c r="AE121" s="20">
        <v>20.9</v>
      </c>
      <c r="AG121" s="20">
        <v>2.77</v>
      </c>
      <c r="AH121" s="20">
        <v>0.59099999999999997</v>
      </c>
    </row>
    <row r="122" spans="1:36">
      <c r="A122" s="110"/>
      <c r="B122" s="110"/>
      <c r="C122" s="20" t="s">
        <v>1121</v>
      </c>
      <c r="D122" s="20">
        <v>49.13</v>
      </c>
      <c r="E122" s="20">
        <v>3.25</v>
      </c>
      <c r="F122" s="20">
        <v>13.34</v>
      </c>
      <c r="G122" s="20">
        <v>24.27</v>
      </c>
      <c r="H122" s="20">
        <v>0.19</v>
      </c>
      <c r="I122" s="20">
        <v>5.15</v>
      </c>
      <c r="J122" s="20">
        <v>5.19</v>
      </c>
      <c r="K122" s="20">
        <v>4.8499999999999996</v>
      </c>
      <c r="L122" s="20">
        <v>0.38</v>
      </c>
      <c r="M122" s="20">
        <v>0.4</v>
      </c>
      <c r="N122" s="20">
        <v>1.81</v>
      </c>
      <c r="O122" s="20">
        <v>100.46</v>
      </c>
      <c r="P122" s="20">
        <v>23.1</v>
      </c>
      <c r="Q122" s="20">
        <v>52.2</v>
      </c>
      <c r="R122" s="20">
        <v>7.04</v>
      </c>
      <c r="S122" s="20">
        <v>31.3</v>
      </c>
      <c r="T122" s="20">
        <v>8.4499999999999993</v>
      </c>
      <c r="U122" s="20">
        <v>2.13</v>
      </c>
      <c r="V122" s="20">
        <v>7.71</v>
      </c>
      <c r="W122" s="20">
        <v>1.43</v>
      </c>
      <c r="X122" s="20">
        <v>8.91</v>
      </c>
      <c r="Y122" s="20">
        <v>1.82</v>
      </c>
      <c r="Z122" s="20">
        <v>4.7300000000000004</v>
      </c>
      <c r="AA122" s="20">
        <v>0.68200000000000005</v>
      </c>
      <c r="AB122" s="20">
        <v>4.47</v>
      </c>
      <c r="AC122" s="20">
        <v>0.64900000000000002</v>
      </c>
      <c r="AD122" s="20">
        <v>52.8</v>
      </c>
      <c r="AE122" s="20">
        <v>20.9</v>
      </c>
      <c r="AG122" s="20">
        <v>2.69</v>
      </c>
      <c r="AH122" s="20">
        <v>0.59599999999999997</v>
      </c>
    </row>
    <row r="123" spans="1:36">
      <c r="A123" s="110"/>
      <c r="B123" s="110"/>
      <c r="C123" s="20" t="s">
        <v>1122</v>
      </c>
      <c r="D123" s="20">
        <v>49.87</v>
      </c>
      <c r="E123" s="20">
        <v>3.13</v>
      </c>
      <c r="F123" s="20">
        <v>13.48</v>
      </c>
      <c r="G123" s="20">
        <v>22.88</v>
      </c>
      <c r="H123" s="20">
        <v>0.2</v>
      </c>
      <c r="I123" s="20">
        <v>5.27</v>
      </c>
      <c r="J123" s="20">
        <v>5.12</v>
      </c>
      <c r="K123" s="20">
        <v>4.66</v>
      </c>
      <c r="L123" s="20">
        <v>0.67</v>
      </c>
      <c r="M123" s="20">
        <v>0.36</v>
      </c>
      <c r="N123" s="20">
        <v>1.82</v>
      </c>
      <c r="O123" s="20">
        <v>100.34</v>
      </c>
      <c r="P123" s="20">
        <v>20.100000000000001</v>
      </c>
      <c r="Q123" s="20">
        <v>47.5</v>
      </c>
      <c r="R123" s="20">
        <v>6.49</v>
      </c>
      <c r="S123" s="20">
        <v>29.7</v>
      </c>
      <c r="T123" s="20">
        <v>7.67</v>
      </c>
      <c r="U123" s="20">
        <v>2.1</v>
      </c>
      <c r="V123" s="20">
        <v>7.6</v>
      </c>
      <c r="W123" s="20">
        <v>1.31</v>
      </c>
      <c r="X123" s="20">
        <v>7.99</v>
      </c>
      <c r="Y123" s="20">
        <v>1.69</v>
      </c>
      <c r="Z123" s="20">
        <v>4.3499999999999996</v>
      </c>
      <c r="AA123" s="20">
        <v>0.61</v>
      </c>
      <c r="AB123" s="20">
        <v>4.3499999999999996</v>
      </c>
      <c r="AC123" s="20">
        <v>0.59699999999999998</v>
      </c>
      <c r="AD123" s="20">
        <v>49.1</v>
      </c>
      <c r="AE123" s="20">
        <v>19.399999999999999</v>
      </c>
      <c r="AG123" s="20">
        <v>2.37</v>
      </c>
      <c r="AH123" s="20">
        <v>0.54800000000000004</v>
      </c>
    </row>
    <row r="124" spans="1:36">
      <c r="A124" s="110"/>
      <c r="B124" s="110"/>
      <c r="C124" s="20" t="s">
        <v>1123</v>
      </c>
      <c r="D124" s="20">
        <v>47.72</v>
      </c>
      <c r="E124" s="20">
        <v>2.64</v>
      </c>
      <c r="F124" s="20">
        <v>13.86</v>
      </c>
      <c r="G124" s="20">
        <v>24.240000000000002</v>
      </c>
      <c r="H124" s="20">
        <v>0.24</v>
      </c>
      <c r="I124" s="20">
        <v>6.36</v>
      </c>
      <c r="J124" s="20">
        <v>5.7</v>
      </c>
      <c r="K124" s="20">
        <v>4.53</v>
      </c>
      <c r="L124" s="20">
        <v>0.26</v>
      </c>
      <c r="M124" s="20">
        <v>0.3</v>
      </c>
      <c r="N124" s="20">
        <v>2.15</v>
      </c>
      <c r="O124" s="20">
        <v>100.1</v>
      </c>
      <c r="P124" s="20">
        <v>15</v>
      </c>
      <c r="Q124" s="20">
        <v>35.700000000000003</v>
      </c>
      <c r="R124" s="20">
        <v>4.82</v>
      </c>
      <c r="S124" s="20">
        <v>22.5</v>
      </c>
      <c r="T124" s="20">
        <v>5.83</v>
      </c>
      <c r="U124" s="20">
        <v>1.74</v>
      </c>
      <c r="V124" s="20">
        <v>6.03</v>
      </c>
      <c r="W124" s="20">
        <v>1.06</v>
      </c>
      <c r="X124" s="20">
        <v>6.65</v>
      </c>
      <c r="Y124" s="20">
        <v>1.39</v>
      </c>
      <c r="Z124" s="20">
        <v>3.51</v>
      </c>
      <c r="AA124" s="20">
        <v>0.52</v>
      </c>
      <c r="AB124" s="20">
        <v>3.42</v>
      </c>
      <c r="AC124" s="20">
        <v>0.497</v>
      </c>
      <c r="AD124" s="20">
        <v>39.5</v>
      </c>
      <c r="AE124" s="20">
        <v>11.9</v>
      </c>
      <c r="AG124" s="20">
        <v>1.7</v>
      </c>
      <c r="AH124" s="20">
        <v>0.43</v>
      </c>
    </row>
    <row r="125" spans="1:36">
      <c r="A125" s="110"/>
      <c r="B125" s="110"/>
      <c r="C125" s="20" t="s">
        <v>1124</v>
      </c>
      <c r="D125" s="20">
        <v>48.72</v>
      </c>
      <c r="E125" s="20">
        <v>3.56</v>
      </c>
      <c r="F125" s="20">
        <v>13.87</v>
      </c>
      <c r="G125" s="20">
        <v>22.66</v>
      </c>
      <c r="H125" s="20">
        <v>0.18</v>
      </c>
      <c r="I125" s="20">
        <v>6.33</v>
      </c>
      <c r="J125" s="20">
        <v>4.78</v>
      </c>
      <c r="K125" s="20">
        <v>4.97</v>
      </c>
      <c r="L125" s="20">
        <v>0.2</v>
      </c>
      <c r="M125" s="20">
        <v>0.46</v>
      </c>
      <c r="N125" s="20">
        <v>2.5299999999999998</v>
      </c>
      <c r="O125" s="20">
        <v>100.66</v>
      </c>
      <c r="P125" s="20">
        <v>18.100000000000001</v>
      </c>
      <c r="Q125" s="20">
        <v>44</v>
      </c>
      <c r="R125" s="20">
        <v>6.05</v>
      </c>
      <c r="S125" s="20">
        <v>28.2</v>
      </c>
      <c r="T125" s="20">
        <v>7.62</v>
      </c>
      <c r="U125" s="20">
        <v>1.98</v>
      </c>
      <c r="V125" s="20">
        <v>7.25</v>
      </c>
      <c r="W125" s="20">
        <v>1.35</v>
      </c>
      <c r="X125" s="20">
        <v>8.2200000000000006</v>
      </c>
      <c r="Y125" s="20">
        <v>1.74</v>
      </c>
      <c r="Z125" s="20">
        <v>4.5</v>
      </c>
      <c r="AA125" s="20">
        <v>0.64300000000000002</v>
      </c>
      <c r="AB125" s="20">
        <v>4.24</v>
      </c>
      <c r="AC125" s="20">
        <v>0.61099999999999999</v>
      </c>
      <c r="AD125" s="20">
        <v>48.2</v>
      </c>
      <c r="AE125" s="20">
        <v>18.399999999999999</v>
      </c>
      <c r="AG125" s="20">
        <v>2.21</v>
      </c>
      <c r="AH125" s="20">
        <v>0.49099999999999999</v>
      </c>
    </row>
    <row r="126" spans="1:36">
      <c r="A126" s="110"/>
      <c r="B126" s="110"/>
      <c r="C126" s="20" t="s">
        <v>1125</v>
      </c>
      <c r="D126" s="20">
        <v>68.98</v>
      </c>
      <c r="E126" s="20">
        <v>3.51</v>
      </c>
      <c r="F126" s="20">
        <v>14.24</v>
      </c>
      <c r="G126" s="20">
        <v>2.65</v>
      </c>
      <c r="H126" s="20">
        <v>0.02</v>
      </c>
      <c r="I126" s="20">
        <v>0.31</v>
      </c>
      <c r="J126" s="20">
        <v>3.13</v>
      </c>
      <c r="K126" s="20">
        <v>7.07</v>
      </c>
      <c r="L126" s="20">
        <v>0.59</v>
      </c>
      <c r="M126" s="20">
        <v>0.4</v>
      </c>
      <c r="N126" s="20">
        <v>0.39</v>
      </c>
      <c r="O126" s="20">
        <v>100.69</v>
      </c>
      <c r="P126" s="20">
        <v>19.8</v>
      </c>
      <c r="Q126" s="20">
        <v>44.6</v>
      </c>
      <c r="R126" s="20">
        <v>6.52</v>
      </c>
      <c r="S126" s="20">
        <v>30.1</v>
      </c>
      <c r="T126" s="20">
        <v>7.59</v>
      </c>
      <c r="U126" s="20">
        <v>2.13</v>
      </c>
      <c r="V126" s="20">
        <v>6.9</v>
      </c>
      <c r="W126" s="20">
        <v>1.22</v>
      </c>
      <c r="X126" s="20">
        <v>6.97</v>
      </c>
      <c r="Y126" s="20">
        <v>1.45</v>
      </c>
      <c r="Z126" s="20">
        <v>3.58</v>
      </c>
      <c r="AA126" s="20">
        <v>0.48299999999999998</v>
      </c>
      <c r="AB126" s="20">
        <v>3.18</v>
      </c>
      <c r="AC126" s="20">
        <v>0.42399999999999999</v>
      </c>
      <c r="AD126" s="20">
        <v>37.9</v>
      </c>
      <c r="AE126" s="20">
        <v>22.5</v>
      </c>
      <c r="AG126" s="20">
        <v>2.9</v>
      </c>
      <c r="AH126" s="20">
        <v>1.44</v>
      </c>
    </row>
    <row r="127" spans="1:36">
      <c r="A127" s="110"/>
      <c r="B127" s="110"/>
      <c r="C127" s="20" t="s">
        <v>1126</v>
      </c>
      <c r="D127" s="20">
        <v>48.64</v>
      </c>
      <c r="E127" s="20">
        <v>2.44</v>
      </c>
      <c r="F127" s="20">
        <v>13.59</v>
      </c>
      <c r="G127" s="20">
        <v>23.53</v>
      </c>
      <c r="H127" s="20">
        <v>0.2</v>
      </c>
      <c r="I127" s="20">
        <v>5.72</v>
      </c>
      <c r="J127" s="20">
        <v>7.56</v>
      </c>
      <c r="K127" s="20">
        <v>4.24</v>
      </c>
      <c r="L127" s="20">
        <v>0.19</v>
      </c>
      <c r="M127" s="20">
        <v>0.28000000000000003</v>
      </c>
      <c r="N127" s="20">
        <v>1.92</v>
      </c>
      <c r="O127" s="20">
        <v>100.19</v>
      </c>
      <c r="P127" s="20">
        <v>14.8</v>
      </c>
      <c r="Q127" s="20">
        <v>35.4</v>
      </c>
      <c r="R127" s="20">
        <v>4.8099999999999996</v>
      </c>
      <c r="S127" s="20">
        <v>22.4</v>
      </c>
      <c r="T127" s="20">
        <v>5.88</v>
      </c>
      <c r="U127" s="20">
        <v>1.66</v>
      </c>
      <c r="V127" s="20">
        <v>5.87</v>
      </c>
      <c r="W127" s="20">
        <v>1.02</v>
      </c>
      <c r="X127" s="20">
        <v>6.38</v>
      </c>
      <c r="Y127" s="20">
        <v>1.42</v>
      </c>
      <c r="Z127" s="20">
        <v>3.62</v>
      </c>
      <c r="AA127" s="20">
        <v>0.54</v>
      </c>
      <c r="AB127" s="20">
        <v>3.51</v>
      </c>
      <c r="AC127" s="20">
        <v>0.50900000000000001</v>
      </c>
      <c r="AD127" s="20">
        <v>38.5</v>
      </c>
      <c r="AE127" s="20">
        <v>11.8</v>
      </c>
      <c r="AG127" s="20">
        <v>1.68</v>
      </c>
      <c r="AH127" s="20">
        <v>0.41199999999999998</v>
      </c>
    </row>
    <row r="128" spans="1:36">
      <c r="A128" s="110"/>
      <c r="B128" s="110"/>
      <c r="C128" s="20" t="s">
        <v>1127</v>
      </c>
      <c r="D128" s="20">
        <v>55.14</v>
      </c>
      <c r="E128" s="20">
        <v>1.1100000000000001</v>
      </c>
      <c r="F128" s="20">
        <v>7.74</v>
      </c>
      <c r="G128" s="20">
        <v>26.02</v>
      </c>
      <c r="H128" s="20">
        <v>0.31</v>
      </c>
      <c r="I128" s="20">
        <v>3.22</v>
      </c>
      <c r="J128" s="20">
        <v>9.59</v>
      </c>
      <c r="K128" s="20">
        <v>1.04</v>
      </c>
      <c r="L128" s="20">
        <v>0.44</v>
      </c>
      <c r="M128" s="20">
        <v>0.11</v>
      </c>
      <c r="N128" s="20">
        <v>2.64</v>
      </c>
      <c r="O128" s="20">
        <v>99.66</v>
      </c>
      <c r="P128" s="20">
        <v>9.11</v>
      </c>
      <c r="Q128" s="20">
        <v>17.600000000000001</v>
      </c>
      <c r="R128" s="20">
        <v>2.34</v>
      </c>
      <c r="S128" s="20">
        <v>10.9</v>
      </c>
      <c r="T128" s="20">
        <v>3.04</v>
      </c>
      <c r="U128" s="20">
        <v>1.32</v>
      </c>
      <c r="V128" s="20">
        <v>3.29</v>
      </c>
      <c r="W128" s="20">
        <v>0.58699999999999997</v>
      </c>
      <c r="X128" s="20">
        <v>3.56</v>
      </c>
      <c r="Y128" s="20">
        <v>0.81799999999999995</v>
      </c>
      <c r="Z128" s="20">
        <v>2.06</v>
      </c>
      <c r="AA128" s="20">
        <v>0.30199999999999999</v>
      </c>
      <c r="AB128" s="20">
        <v>1.96</v>
      </c>
      <c r="AC128" s="20">
        <v>0.33200000000000002</v>
      </c>
      <c r="AD128" s="20">
        <v>24.4</v>
      </c>
      <c r="AE128" s="20">
        <v>5.3</v>
      </c>
      <c r="AG128" s="20">
        <v>0.74299999999999999</v>
      </c>
      <c r="AH128" s="20">
        <v>0.22500000000000001</v>
      </c>
    </row>
    <row r="129" spans="1:34">
      <c r="A129" s="110"/>
      <c r="B129" s="110"/>
      <c r="C129" s="20" t="s">
        <v>1128</v>
      </c>
      <c r="D129" s="20">
        <v>48.8</v>
      </c>
      <c r="E129" s="20">
        <v>2.48</v>
      </c>
      <c r="F129" s="20">
        <v>13.52</v>
      </c>
      <c r="G129" s="20">
        <v>24.82</v>
      </c>
      <c r="H129" s="20">
        <v>0.21</v>
      </c>
      <c r="I129" s="20">
        <v>6.11</v>
      </c>
      <c r="J129" s="20">
        <v>6.5</v>
      </c>
      <c r="K129" s="20">
        <v>4.26</v>
      </c>
      <c r="L129" s="20">
        <v>0.46</v>
      </c>
      <c r="M129" s="20">
        <v>0.28000000000000003</v>
      </c>
      <c r="N129" s="20">
        <v>2.06</v>
      </c>
      <c r="O129" s="20">
        <v>100.25</v>
      </c>
      <c r="P129" s="20">
        <v>14.8</v>
      </c>
      <c r="Q129" s="20">
        <v>34.9</v>
      </c>
      <c r="R129" s="20">
        <v>4.72</v>
      </c>
      <c r="S129" s="20">
        <v>21.8</v>
      </c>
      <c r="T129" s="20">
        <v>5.53</v>
      </c>
      <c r="U129" s="20">
        <v>1.6</v>
      </c>
      <c r="V129" s="20">
        <v>5.84</v>
      </c>
      <c r="W129" s="20">
        <v>1.05</v>
      </c>
      <c r="X129" s="20">
        <v>6.38</v>
      </c>
      <c r="Y129" s="20">
        <v>1.44</v>
      </c>
      <c r="Z129" s="20">
        <v>3.54</v>
      </c>
      <c r="AA129" s="20">
        <v>0.53</v>
      </c>
      <c r="AB129" s="20">
        <v>3.3</v>
      </c>
      <c r="AC129" s="20">
        <v>0.51500000000000001</v>
      </c>
      <c r="AD129" s="20">
        <v>39.6</v>
      </c>
      <c r="AE129" s="20">
        <v>11.5</v>
      </c>
      <c r="AG129" s="20">
        <v>1.6</v>
      </c>
      <c r="AH129" s="20">
        <v>0.40200000000000002</v>
      </c>
    </row>
    <row r="130" spans="1:34">
      <c r="A130" s="110"/>
      <c r="B130" s="110"/>
      <c r="C130" s="20" t="s">
        <v>1129</v>
      </c>
      <c r="D130" s="20">
        <v>48.33</v>
      </c>
      <c r="E130" s="20">
        <v>2.42</v>
      </c>
      <c r="F130" s="20">
        <v>13.5</v>
      </c>
      <c r="G130" s="20">
        <v>24.42</v>
      </c>
      <c r="H130" s="20">
        <v>0.21</v>
      </c>
      <c r="I130" s="20">
        <v>5.83</v>
      </c>
      <c r="J130" s="20">
        <v>6.99</v>
      </c>
      <c r="K130" s="20">
        <v>3.93</v>
      </c>
      <c r="L130" s="20">
        <v>0.56999999999999995</v>
      </c>
      <c r="M130" s="20">
        <v>0.28000000000000003</v>
      </c>
      <c r="N130" s="20">
        <v>2.77</v>
      </c>
      <c r="O130" s="20">
        <v>100.2</v>
      </c>
      <c r="P130" s="20">
        <v>14.5</v>
      </c>
      <c r="Q130" s="20">
        <v>34.299999999999997</v>
      </c>
      <c r="R130" s="20">
        <v>4.71</v>
      </c>
      <c r="S130" s="20">
        <v>21.4</v>
      </c>
      <c r="T130" s="20">
        <v>5.56</v>
      </c>
      <c r="U130" s="20">
        <v>1.74</v>
      </c>
      <c r="V130" s="20">
        <v>5.67</v>
      </c>
      <c r="W130" s="20">
        <v>1.08</v>
      </c>
      <c r="X130" s="20">
        <v>6.45</v>
      </c>
      <c r="Y130" s="20">
        <v>1.38</v>
      </c>
      <c r="Z130" s="20">
        <v>3.59</v>
      </c>
      <c r="AA130" s="20">
        <v>0.51800000000000002</v>
      </c>
      <c r="AB130" s="20">
        <v>3.43</v>
      </c>
      <c r="AC130" s="20">
        <v>0.48599999999999999</v>
      </c>
      <c r="AD130" s="20">
        <v>37.6</v>
      </c>
      <c r="AE130" s="20">
        <v>11</v>
      </c>
      <c r="AG130" s="20">
        <v>1.64</v>
      </c>
      <c r="AH130" s="20">
        <v>0.38</v>
      </c>
    </row>
    <row r="131" spans="1:34">
      <c r="A131" s="110"/>
      <c r="B131" s="110"/>
      <c r="C131" s="20" t="s">
        <v>1130</v>
      </c>
      <c r="D131" s="20">
        <v>50.97</v>
      </c>
      <c r="E131" s="20">
        <v>2.0699999999999998</v>
      </c>
      <c r="F131" s="20">
        <v>13.46</v>
      </c>
      <c r="G131" s="20">
        <v>19.36</v>
      </c>
      <c r="H131" s="20">
        <v>0.23</v>
      </c>
      <c r="I131" s="20">
        <v>5.68</v>
      </c>
      <c r="J131" s="20">
        <v>7.69</v>
      </c>
      <c r="K131" s="20">
        <v>3.03</v>
      </c>
      <c r="L131" s="20">
        <v>0.02</v>
      </c>
      <c r="M131" s="20">
        <v>0.23</v>
      </c>
      <c r="N131" s="20">
        <v>2.61</v>
      </c>
      <c r="O131" s="20">
        <v>100.33</v>
      </c>
      <c r="P131" s="20">
        <v>14.1</v>
      </c>
      <c r="Q131" s="20">
        <v>33.5</v>
      </c>
      <c r="R131" s="20">
        <v>4.6100000000000003</v>
      </c>
      <c r="S131" s="20">
        <v>21.3</v>
      </c>
      <c r="T131" s="20">
        <v>5.86</v>
      </c>
      <c r="U131" s="20">
        <v>1.63</v>
      </c>
      <c r="V131" s="20">
        <v>5.65</v>
      </c>
      <c r="W131" s="20">
        <v>1.0900000000000001</v>
      </c>
      <c r="X131" s="20">
        <v>6.45</v>
      </c>
      <c r="Y131" s="20">
        <v>1.41</v>
      </c>
      <c r="Z131" s="20">
        <v>3.52</v>
      </c>
      <c r="AA131" s="20">
        <v>0.53300000000000003</v>
      </c>
      <c r="AB131" s="20">
        <v>3.47</v>
      </c>
      <c r="AC131" s="20">
        <v>0.51400000000000001</v>
      </c>
      <c r="AD131" s="20">
        <v>39.1</v>
      </c>
      <c r="AE131" s="20">
        <v>11.3</v>
      </c>
      <c r="AG131" s="20">
        <v>1.59</v>
      </c>
      <c r="AH131" s="20">
        <v>0.4</v>
      </c>
    </row>
    <row r="132" spans="1:34">
      <c r="A132" s="110"/>
      <c r="B132" s="110"/>
      <c r="C132" s="20" t="s">
        <v>1131</v>
      </c>
      <c r="D132" s="20">
        <v>35.53</v>
      </c>
      <c r="E132" s="20">
        <v>3.96</v>
      </c>
      <c r="F132" s="20">
        <v>16.09</v>
      </c>
      <c r="G132" s="20">
        <v>26.77</v>
      </c>
      <c r="H132" s="20">
        <v>0.27</v>
      </c>
      <c r="I132" s="20">
        <v>4.13</v>
      </c>
      <c r="J132" s="20">
        <v>14.57</v>
      </c>
      <c r="K132" s="20">
        <v>0.44</v>
      </c>
      <c r="L132" s="20">
        <v>0.03</v>
      </c>
      <c r="M132" s="20">
        <v>0.79</v>
      </c>
      <c r="N132" s="20">
        <v>3.77</v>
      </c>
      <c r="O132" s="20">
        <v>99.55</v>
      </c>
      <c r="P132" s="20">
        <v>37.200000000000003</v>
      </c>
      <c r="Q132" s="20">
        <v>92.3</v>
      </c>
      <c r="R132" s="20">
        <v>12</v>
      </c>
      <c r="S132" s="20">
        <v>53.1</v>
      </c>
      <c r="T132" s="20">
        <v>12.2</v>
      </c>
      <c r="U132" s="20">
        <v>3.01</v>
      </c>
      <c r="V132" s="20">
        <v>11.3</v>
      </c>
      <c r="W132" s="20">
        <v>2</v>
      </c>
      <c r="X132" s="20">
        <v>11.8</v>
      </c>
      <c r="Y132" s="20">
        <v>2.6</v>
      </c>
      <c r="Z132" s="20">
        <v>6.75</v>
      </c>
      <c r="AA132" s="20">
        <v>0.97899999999999998</v>
      </c>
      <c r="AB132" s="20">
        <v>6.53</v>
      </c>
      <c r="AC132" s="20">
        <v>0.95699999999999996</v>
      </c>
      <c r="AD132" s="20">
        <v>69</v>
      </c>
      <c r="AE132" s="20">
        <v>27.8</v>
      </c>
      <c r="AG132" s="20">
        <v>3.18</v>
      </c>
      <c r="AH132" s="20">
        <v>0.89700000000000002</v>
      </c>
    </row>
    <row r="133" spans="1:34">
      <c r="A133" s="110"/>
      <c r="B133" s="110" t="s">
        <v>1219</v>
      </c>
      <c r="C133" s="20" t="s">
        <v>1132</v>
      </c>
      <c r="D133" s="20">
        <v>69.53</v>
      </c>
      <c r="E133" s="20">
        <v>0.24</v>
      </c>
      <c r="F133" s="20">
        <v>14.75</v>
      </c>
      <c r="G133" s="20">
        <v>2.21</v>
      </c>
      <c r="H133" s="20">
        <v>0.04</v>
      </c>
      <c r="I133" s="20">
        <v>0.86</v>
      </c>
      <c r="J133" s="20">
        <v>2.25</v>
      </c>
      <c r="K133" s="20">
        <v>4.09</v>
      </c>
      <c r="L133" s="20">
        <v>3.11</v>
      </c>
      <c r="M133" s="20">
        <v>0.08</v>
      </c>
      <c r="N133" s="20">
        <v>0.59</v>
      </c>
      <c r="O133" s="20">
        <v>99.3</v>
      </c>
      <c r="P133" s="20">
        <v>29.8</v>
      </c>
      <c r="Q133" s="20">
        <v>55.6</v>
      </c>
      <c r="R133" s="20">
        <v>5.54</v>
      </c>
      <c r="S133" s="20">
        <v>21.3</v>
      </c>
      <c r="T133" s="20">
        <v>3.51</v>
      </c>
      <c r="U133" s="20">
        <v>0.95</v>
      </c>
      <c r="V133" s="20">
        <v>2.0699999999999998</v>
      </c>
      <c r="W133" s="20">
        <v>0.37</v>
      </c>
      <c r="X133" s="20">
        <v>1.94</v>
      </c>
      <c r="Y133" s="20">
        <v>0.37</v>
      </c>
      <c r="Z133" s="20">
        <v>0.98</v>
      </c>
      <c r="AA133" s="20">
        <v>0.15</v>
      </c>
      <c r="AB133" s="20">
        <v>0.92</v>
      </c>
      <c r="AC133" s="20">
        <v>0.14000000000000001</v>
      </c>
      <c r="AD133" s="20">
        <v>9</v>
      </c>
      <c r="AE133" s="20">
        <v>10</v>
      </c>
      <c r="AG133" s="20">
        <v>7</v>
      </c>
      <c r="AH133" s="20">
        <v>1.68</v>
      </c>
    </row>
    <row r="134" spans="1:34">
      <c r="A134" s="110"/>
      <c r="B134" s="110"/>
      <c r="C134" s="85" t="s">
        <v>1133</v>
      </c>
      <c r="D134" s="20">
        <v>73.48</v>
      </c>
      <c r="E134" s="20">
        <v>0.36</v>
      </c>
      <c r="F134" s="20">
        <v>12.94</v>
      </c>
      <c r="G134" s="20">
        <v>2.54</v>
      </c>
      <c r="H134" s="20">
        <v>0.02</v>
      </c>
      <c r="I134" s="20">
        <v>0.68</v>
      </c>
      <c r="J134" s="20">
        <v>1.95</v>
      </c>
      <c r="K134" s="20">
        <v>3.73</v>
      </c>
      <c r="L134" s="20">
        <v>2.44</v>
      </c>
      <c r="M134" s="20">
        <v>7.0000000000000007E-2</v>
      </c>
      <c r="N134" s="20">
        <v>0.32</v>
      </c>
      <c r="O134" s="20">
        <v>99.47</v>
      </c>
      <c r="P134" s="20">
        <v>52.6</v>
      </c>
      <c r="Q134" s="20">
        <v>98.9</v>
      </c>
      <c r="R134" s="20">
        <v>10.8</v>
      </c>
      <c r="S134" s="20">
        <v>37</v>
      </c>
      <c r="T134" s="20">
        <v>7.6</v>
      </c>
      <c r="U134" s="20">
        <v>1.26</v>
      </c>
      <c r="V134" s="20">
        <v>4.6100000000000003</v>
      </c>
      <c r="W134" s="20">
        <v>0.8</v>
      </c>
      <c r="X134" s="20">
        <v>4.3499999999999996</v>
      </c>
      <c r="Y134" s="20">
        <v>0.87</v>
      </c>
      <c r="Z134" s="20">
        <v>2.38</v>
      </c>
      <c r="AA134" s="20">
        <v>0.36</v>
      </c>
      <c r="AB134" s="20">
        <v>2.19</v>
      </c>
      <c r="AC134" s="20">
        <v>0.34</v>
      </c>
      <c r="AD134" s="20">
        <v>18.100000000000001</v>
      </c>
      <c r="AE134" s="20">
        <v>19</v>
      </c>
      <c r="AG134" s="20">
        <v>12</v>
      </c>
      <c r="AH134" s="20">
        <v>2.68</v>
      </c>
    </row>
    <row r="135" spans="1:34">
      <c r="A135" s="110"/>
      <c r="B135" s="110"/>
      <c r="C135" s="85" t="s">
        <v>1134</v>
      </c>
      <c r="D135" s="20">
        <v>45.56</v>
      </c>
      <c r="E135" s="20">
        <v>1.64</v>
      </c>
      <c r="F135" s="20">
        <v>13.91</v>
      </c>
      <c r="G135" s="20">
        <v>11.2</v>
      </c>
      <c r="H135" s="20">
        <v>0.17</v>
      </c>
      <c r="I135" s="20">
        <v>7.33</v>
      </c>
      <c r="J135" s="20">
        <v>10.9</v>
      </c>
      <c r="K135" s="20">
        <v>1.81</v>
      </c>
      <c r="L135" s="20">
        <v>2</v>
      </c>
      <c r="M135" s="20">
        <v>0.13</v>
      </c>
      <c r="N135" s="20">
        <v>2.38</v>
      </c>
      <c r="O135" s="20">
        <v>98.43</v>
      </c>
      <c r="P135" s="20">
        <v>41.4</v>
      </c>
      <c r="Q135" s="20">
        <v>72.3</v>
      </c>
      <c r="R135" s="20">
        <v>9.2200000000000006</v>
      </c>
      <c r="S135" s="20">
        <v>34.5</v>
      </c>
      <c r="T135" s="20">
        <v>5.85</v>
      </c>
      <c r="U135" s="20">
        <v>1.7</v>
      </c>
      <c r="V135" s="20">
        <v>3.26</v>
      </c>
      <c r="W135" s="20">
        <v>0.56000000000000005</v>
      </c>
      <c r="X135" s="20">
        <v>2.2000000000000002</v>
      </c>
      <c r="Y135" s="20">
        <v>0.42</v>
      </c>
      <c r="Z135" s="20">
        <v>0.97</v>
      </c>
      <c r="AA135" s="20">
        <v>0.15</v>
      </c>
      <c r="AB135" s="20">
        <v>0.91</v>
      </c>
      <c r="AC135" s="20">
        <v>0.13</v>
      </c>
      <c r="AD135" s="20">
        <v>9.48</v>
      </c>
      <c r="AE135" s="20">
        <v>8</v>
      </c>
      <c r="AG135" s="20">
        <v>3</v>
      </c>
      <c r="AH135" s="20">
        <v>0.53</v>
      </c>
    </row>
    <row r="136" spans="1:34">
      <c r="A136" s="110"/>
      <c r="B136" s="110"/>
      <c r="C136" s="92" t="s">
        <v>1135</v>
      </c>
      <c r="D136" s="20">
        <v>46.3</v>
      </c>
      <c r="E136" s="20">
        <v>3.56</v>
      </c>
      <c r="F136" s="20">
        <v>10.46</v>
      </c>
      <c r="G136" s="20">
        <v>16.240000000000002</v>
      </c>
      <c r="H136" s="20">
        <v>0.08</v>
      </c>
      <c r="I136" s="20">
        <v>4.6399999999999997</v>
      </c>
      <c r="J136" s="20">
        <v>7.43</v>
      </c>
      <c r="K136" s="20">
        <v>4.62</v>
      </c>
      <c r="L136" s="20">
        <v>0.88</v>
      </c>
      <c r="M136" s="20">
        <v>0.33</v>
      </c>
      <c r="O136" s="20">
        <v>99.32</v>
      </c>
      <c r="P136" s="20">
        <v>31.7</v>
      </c>
      <c r="Q136" s="20">
        <v>63.1</v>
      </c>
      <c r="R136" s="20">
        <v>8.23</v>
      </c>
      <c r="S136" s="20">
        <v>38.6</v>
      </c>
      <c r="T136" s="20">
        <v>8.6300000000000008</v>
      </c>
      <c r="U136" s="20">
        <v>2.36</v>
      </c>
      <c r="V136" s="20">
        <v>8.68</v>
      </c>
      <c r="W136" s="20">
        <v>1.38</v>
      </c>
      <c r="X136" s="20">
        <v>8.61</v>
      </c>
      <c r="Y136" s="20">
        <v>1.65</v>
      </c>
      <c r="Z136" s="20">
        <v>4.4000000000000004</v>
      </c>
      <c r="AA136" s="20">
        <v>0.56000000000000005</v>
      </c>
      <c r="AB136" s="20">
        <v>3.26</v>
      </c>
      <c r="AC136" s="20">
        <v>0.5</v>
      </c>
      <c r="AD136" s="20">
        <v>32.700000000000003</v>
      </c>
      <c r="AE136" s="20">
        <v>15</v>
      </c>
      <c r="AG136" s="20">
        <v>3</v>
      </c>
      <c r="AH136" s="20">
        <v>4.95</v>
      </c>
    </row>
    <row r="137" spans="1:34">
      <c r="A137" s="110"/>
      <c r="B137" s="110"/>
      <c r="C137" s="92" t="s">
        <v>1136</v>
      </c>
      <c r="D137" s="20">
        <v>44.45</v>
      </c>
      <c r="E137" s="20">
        <v>2.88</v>
      </c>
      <c r="F137" s="20">
        <v>15.33</v>
      </c>
      <c r="G137" s="20">
        <v>16.11</v>
      </c>
      <c r="H137" s="20">
        <v>0.09</v>
      </c>
      <c r="I137" s="20">
        <v>8.14</v>
      </c>
      <c r="J137" s="20">
        <v>9.48</v>
      </c>
      <c r="K137" s="20">
        <v>2.78</v>
      </c>
      <c r="L137" s="20">
        <v>0.13</v>
      </c>
      <c r="M137" s="20">
        <v>0.32</v>
      </c>
      <c r="O137" s="20">
        <v>100.49</v>
      </c>
      <c r="P137" s="20">
        <v>28.4</v>
      </c>
      <c r="Q137" s="20">
        <v>57.5</v>
      </c>
      <c r="R137" s="20">
        <v>7.19</v>
      </c>
      <c r="S137" s="20">
        <v>36.4</v>
      </c>
      <c r="T137" s="20">
        <v>7.8</v>
      </c>
      <c r="U137" s="20">
        <v>2.61</v>
      </c>
      <c r="V137" s="20">
        <v>7.57</v>
      </c>
      <c r="W137" s="20">
        <v>1.26</v>
      </c>
      <c r="X137" s="20">
        <v>8.19</v>
      </c>
      <c r="Y137" s="20">
        <v>1.57</v>
      </c>
      <c r="Z137" s="20">
        <v>4.28</v>
      </c>
      <c r="AA137" s="20">
        <v>0.57999999999999996</v>
      </c>
      <c r="AB137" s="20">
        <v>3.48</v>
      </c>
      <c r="AC137" s="20">
        <v>0.53</v>
      </c>
      <c r="AD137" s="20">
        <v>35.1</v>
      </c>
      <c r="AE137" s="20">
        <v>17</v>
      </c>
      <c r="AG137" s="20">
        <v>5</v>
      </c>
      <c r="AH137" s="20">
        <v>1.04</v>
      </c>
    </row>
    <row r="138" spans="1:34">
      <c r="A138" s="110"/>
      <c r="B138" s="110"/>
      <c r="C138" s="20" t="s">
        <v>1137</v>
      </c>
      <c r="D138" s="20">
        <v>47.39</v>
      </c>
      <c r="E138" s="20">
        <v>2.44</v>
      </c>
      <c r="F138" s="20">
        <v>14.35</v>
      </c>
      <c r="G138" s="20">
        <v>14.129999999999999</v>
      </c>
      <c r="H138" s="20">
        <v>0.19</v>
      </c>
      <c r="I138" s="20">
        <v>6.83</v>
      </c>
      <c r="J138" s="20">
        <v>6.7</v>
      </c>
      <c r="K138" s="20">
        <v>3.34</v>
      </c>
      <c r="L138" s="20">
        <v>0.86</v>
      </c>
      <c r="M138" s="20">
        <v>0.3</v>
      </c>
      <c r="O138" s="20">
        <v>99.81</v>
      </c>
      <c r="P138" s="20">
        <v>23.5</v>
      </c>
      <c r="Q138" s="20">
        <v>46.8</v>
      </c>
      <c r="R138" s="20">
        <v>5.74</v>
      </c>
      <c r="S138" s="20">
        <v>27.8</v>
      </c>
      <c r="T138" s="20">
        <v>5.56</v>
      </c>
      <c r="U138" s="20">
        <v>1.57</v>
      </c>
      <c r="V138" s="20">
        <v>4.24</v>
      </c>
      <c r="W138" s="20">
        <v>0.66</v>
      </c>
      <c r="X138" s="20">
        <v>2.75</v>
      </c>
      <c r="Y138" s="20">
        <v>0.47</v>
      </c>
      <c r="Z138" s="20">
        <v>0.96</v>
      </c>
      <c r="AA138" s="20">
        <v>0.14000000000000001</v>
      </c>
      <c r="AB138" s="20">
        <v>0.84</v>
      </c>
      <c r="AC138" s="20">
        <v>0.13</v>
      </c>
      <c r="AD138" s="20">
        <v>8.5</v>
      </c>
      <c r="AE138" s="20">
        <v>13</v>
      </c>
      <c r="AG138" s="20">
        <v>5</v>
      </c>
      <c r="AH138" s="20">
        <v>1.04</v>
      </c>
    </row>
    <row r="139" spans="1:34">
      <c r="A139" s="110"/>
      <c r="B139" s="110"/>
      <c r="C139" s="20" t="s">
        <v>1138</v>
      </c>
      <c r="D139" s="20">
        <v>46.46</v>
      </c>
      <c r="E139" s="20">
        <v>2.12</v>
      </c>
      <c r="F139" s="20">
        <v>15.67</v>
      </c>
      <c r="G139" s="20">
        <v>13.18</v>
      </c>
      <c r="H139" s="20">
        <v>0.19</v>
      </c>
      <c r="I139" s="20">
        <v>6.11</v>
      </c>
      <c r="J139" s="20">
        <v>8.6999999999999993</v>
      </c>
      <c r="K139" s="20">
        <v>2.8</v>
      </c>
      <c r="L139" s="20">
        <v>1.32</v>
      </c>
      <c r="M139" s="20">
        <v>0.28999999999999998</v>
      </c>
      <c r="O139" s="20">
        <v>99.64</v>
      </c>
      <c r="P139" s="20">
        <v>13.1</v>
      </c>
      <c r="Q139" s="20">
        <v>26.1</v>
      </c>
      <c r="R139" s="20">
        <v>3.68</v>
      </c>
      <c r="S139" s="20">
        <v>19.3</v>
      </c>
      <c r="T139" s="20">
        <v>4.29</v>
      </c>
      <c r="U139" s="20">
        <v>1.57</v>
      </c>
      <c r="V139" s="20">
        <v>3.95</v>
      </c>
      <c r="W139" s="20">
        <v>0.7</v>
      </c>
      <c r="X139" s="20">
        <v>3.97</v>
      </c>
      <c r="Y139" s="20">
        <v>0.76</v>
      </c>
      <c r="Z139" s="20">
        <v>1.85</v>
      </c>
      <c r="AA139" s="20">
        <v>0.27</v>
      </c>
      <c r="AB139" s="20">
        <v>1.67</v>
      </c>
      <c r="AC139" s="20">
        <v>0.26</v>
      </c>
      <c r="AD139" s="20">
        <v>15</v>
      </c>
      <c r="AE139" s="20">
        <v>12</v>
      </c>
      <c r="AG139" s="20">
        <v>6</v>
      </c>
      <c r="AH139" s="20">
        <v>1</v>
      </c>
    </row>
    <row r="140" spans="1:34">
      <c r="A140" s="110"/>
      <c r="B140" s="110"/>
      <c r="C140" s="20" t="s">
        <v>1139</v>
      </c>
      <c r="D140" s="20">
        <v>47.11</v>
      </c>
      <c r="E140" s="20">
        <v>2.37</v>
      </c>
      <c r="F140" s="20">
        <v>13.88</v>
      </c>
      <c r="G140" s="20">
        <v>13.24</v>
      </c>
      <c r="H140" s="20">
        <v>0.16</v>
      </c>
      <c r="I140" s="20">
        <v>5.61</v>
      </c>
      <c r="J140" s="20">
        <v>10.199999999999999</v>
      </c>
      <c r="K140" s="20">
        <v>2.1800000000000002</v>
      </c>
      <c r="L140" s="20">
        <v>1.63</v>
      </c>
      <c r="M140" s="20">
        <v>0.31</v>
      </c>
      <c r="O140" s="20">
        <v>99.87</v>
      </c>
      <c r="P140" s="20">
        <v>25.8</v>
      </c>
      <c r="Q140" s="20">
        <v>50</v>
      </c>
      <c r="R140" s="20">
        <v>5.83</v>
      </c>
      <c r="S140" s="20">
        <v>27.8</v>
      </c>
      <c r="T140" s="20">
        <v>5.98</v>
      </c>
      <c r="U140" s="20">
        <v>1.89</v>
      </c>
      <c r="V140" s="20">
        <v>5.28</v>
      </c>
      <c r="W140" s="20">
        <v>0.95</v>
      </c>
      <c r="X140" s="20">
        <v>5.91</v>
      </c>
      <c r="Y140" s="20">
        <v>1.17</v>
      </c>
      <c r="Z140" s="20">
        <v>3.14</v>
      </c>
      <c r="AA140" s="20">
        <v>0.45</v>
      </c>
      <c r="AB140" s="20">
        <v>2.7</v>
      </c>
      <c r="AC140" s="20">
        <v>0.43</v>
      </c>
      <c r="AD140" s="20">
        <v>27.5</v>
      </c>
      <c r="AE140" s="20">
        <v>20</v>
      </c>
      <c r="AG140" s="20">
        <v>6</v>
      </c>
      <c r="AH140" s="20">
        <v>0.86</v>
      </c>
    </row>
    <row r="141" spans="1:34">
      <c r="A141" s="110"/>
      <c r="B141" s="110" t="s">
        <v>1218</v>
      </c>
      <c r="C141" s="20" t="s">
        <v>1114</v>
      </c>
      <c r="D141" s="20">
        <v>73.41</v>
      </c>
      <c r="E141" s="20">
        <v>0.25</v>
      </c>
      <c r="F141" s="20">
        <v>11.86</v>
      </c>
      <c r="G141" s="20">
        <v>4.6500000000000004</v>
      </c>
      <c r="H141" s="20">
        <v>0.04</v>
      </c>
      <c r="I141" s="20">
        <v>0.53</v>
      </c>
      <c r="J141" s="20">
        <v>0.44</v>
      </c>
      <c r="K141" s="20">
        <v>2.12</v>
      </c>
      <c r="L141" s="20">
        <v>4.58</v>
      </c>
      <c r="M141" s="20">
        <v>0.04</v>
      </c>
      <c r="N141" s="20">
        <v>1.4</v>
      </c>
      <c r="O141" s="20">
        <v>99.32</v>
      </c>
      <c r="P141" s="20">
        <v>160.22999999999999</v>
      </c>
      <c r="Q141" s="20">
        <v>362.47</v>
      </c>
      <c r="R141" s="20">
        <v>44.25</v>
      </c>
      <c r="S141" s="20">
        <v>154.66999999999999</v>
      </c>
      <c r="T141" s="20">
        <v>37.19</v>
      </c>
      <c r="U141" s="20">
        <v>2.76</v>
      </c>
      <c r="V141" s="20">
        <v>38.619999999999997</v>
      </c>
      <c r="W141" s="20">
        <v>6.85</v>
      </c>
      <c r="X141" s="20">
        <v>44.54</v>
      </c>
      <c r="Y141" s="20">
        <v>9.1</v>
      </c>
      <c r="Z141" s="20">
        <v>24.78</v>
      </c>
      <c r="AA141" s="20">
        <v>4.03</v>
      </c>
      <c r="AB141" s="20">
        <v>24.99</v>
      </c>
      <c r="AC141" s="20">
        <v>3.55</v>
      </c>
      <c r="AD141" s="20">
        <v>234.82</v>
      </c>
      <c r="AE141" s="20">
        <v>444</v>
      </c>
      <c r="AG141" s="20">
        <v>47.9</v>
      </c>
      <c r="AH141" s="20">
        <v>9.1300000000000008</v>
      </c>
    </row>
    <row r="142" spans="1:34">
      <c r="A142" s="110"/>
      <c r="B142" s="110"/>
      <c r="C142" s="20" t="s">
        <v>1140</v>
      </c>
      <c r="D142" s="20">
        <v>73.349999999999994</v>
      </c>
      <c r="E142" s="20">
        <v>0.27</v>
      </c>
      <c r="F142" s="20">
        <v>9.26</v>
      </c>
      <c r="G142" s="20">
        <v>6.2200000000000006</v>
      </c>
      <c r="H142" s="20">
        <v>0.04</v>
      </c>
      <c r="I142" s="20">
        <v>1.1599999999999999</v>
      </c>
      <c r="J142" s="20">
        <v>0.36</v>
      </c>
      <c r="K142" s="20">
        <v>3.94</v>
      </c>
      <c r="L142" s="20">
        <v>3.6</v>
      </c>
      <c r="M142" s="20">
        <v>0.02</v>
      </c>
      <c r="N142" s="20">
        <v>1.26</v>
      </c>
      <c r="O142" s="20">
        <v>99.48</v>
      </c>
      <c r="P142" s="20">
        <v>169.75</v>
      </c>
      <c r="Q142" s="20">
        <v>318.74</v>
      </c>
      <c r="R142" s="20">
        <v>40.619999999999997</v>
      </c>
      <c r="S142" s="20">
        <v>152.47999999999999</v>
      </c>
      <c r="T142" s="20">
        <v>30.15</v>
      </c>
      <c r="U142" s="20">
        <v>1.95</v>
      </c>
      <c r="V142" s="20">
        <v>28.95</v>
      </c>
      <c r="W142" s="20">
        <v>4.5199999999999996</v>
      </c>
      <c r="X142" s="20">
        <v>24.95</v>
      </c>
      <c r="Y142" s="20">
        <v>4.8899999999999997</v>
      </c>
      <c r="Z142" s="20">
        <v>13.27</v>
      </c>
      <c r="AA142" s="20">
        <v>2.1</v>
      </c>
      <c r="AB142" s="20">
        <v>13.14</v>
      </c>
      <c r="AC142" s="20">
        <v>2.04</v>
      </c>
      <c r="AD142" s="20">
        <v>119.99</v>
      </c>
      <c r="AE142" s="20">
        <v>138</v>
      </c>
      <c r="AG142" s="20">
        <v>24.6</v>
      </c>
      <c r="AH142" s="20">
        <v>7.03</v>
      </c>
    </row>
    <row r="143" spans="1:34">
      <c r="A143" s="110"/>
      <c r="B143" s="110"/>
      <c r="C143" s="20" t="s">
        <v>1116</v>
      </c>
      <c r="D143" s="20">
        <v>68.75</v>
      </c>
      <c r="E143" s="20">
        <v>0.16</v>
      </c>
      <c r="F143" s="20">
        <v>14.1</v>
      </c>
      <c r="G143" s="20">
        <v>8.23</v>
      </c>
      <c r="H143" s="20">
        <v>0.04</v>
      </c>
      <c r="I143" s="20">
        <v>2.52</v>
      </c>
      <c r="J143" s="20">
        <v>1.61</v>
      </c>
      <c r="K143" s="20">
        <v>5.89</v>
      </c>
      <c r="L143" s="20">
        <v>0.03</v>
      </c>
      <c r="M143" s="20">
        <v>0.01</v>
      </c>
      <c r="N143" s="20">
        <v>2.52</v>
      </c>
      <c r="O143" s="20">
        <v>100.38</v>
      </c>
      <c r="P143" s="20">
        <v>153</v>
      </c>
      <c r="Q143" s="20">
        <v>303</v>
      </c>
      <c r="R143" s="20">
        <v>33.700000000000003</v>
      </c>
      <c r="S143" s="20">
        <v>123</v>
      </c>
      <c r="T143" s="20">
        <v>22.6</v>
      </c>
      <c r="U143" s="20">
        <v>1.87</v>
      </c>
      <c r="V143" s="20">
        <v>21.3</v>
      </c>
      <c r="W143" s="20">
        <v>3.2</v>
      </c>
      <c r="X143" s="20">
        <v>18</v>
      </c>
      <c r="Y143" s="20">
        <v>3.6</v>
      </c>
      <c r="Z143" s="20">
        <v>9.64</v>
      </c>
      <c r="AA143" s="20">
        <v>1.36</v>
      </c>
      <c r="AB143" s="20">
        <v>9.3800000000000008</v>
      </c>
      <c r="AC143" s="20">
        <v>1.41</v>
      </c>
      <c r="AD143" s="20">
        <v>80.400000000000006</v>
      </c>
      <c r="AE143" s="20">
        <v>156</v>
      </c>
      <c r="AG143" s="20">
        <v>17.600000000000001</v>
      </c>
      <c r="AH143" s="20">
        <v>2.57</v>
      </c>
    </row>
    <row r="144" spans="1:34">
      <c r="A144" s="110"/>
      <c r="B144" s="110"/>
      <c r="C144" s="20" t="s">
        <v>1117</v>
      </c>
      <c r="D144" s="20">
        <v>64.31</v>
      </c>
      <c r="E144" s="20">
        <v>0.27</v>
      </c>
      <c r="F144" s="20">
        <v>15.91</v>
      </c>
      <c r="G144" s="20">
        <v>7.55</v>
      </c>
      <c r="H144" s="20">
        <v>0.03</v>
      </c>
      <c r="I144" s="20">
        <v>0.97</v>
      </c>
      <c r="J144" s="20">
        <v>0.26</v>
      </c>
      <c r="K144" s="20">
        <v>2.69</v>
      </c>
      <c r="L144" s="20">
        <v>6.89</v>
      </c>
      <c r="M144" s="20">
        <v>0.06</v>
      </c>
      <c r="N144" s="20">
        <v>1.76</v>
      </c>
      <c r="O144" s="20">
        <v>99.84</v>
      </c>
      <c r="P144" s="20">
        <v>230</v>
      </c>
      <c r="Q144" s="20">
        <v>441</v>
      </c>
      <c r="R144" s="20">
        <v>47.8</v>
      </c>
      <c r="S144" s="20">
        <v>177</v>
      </c>
      <c r="T144" s="20">
        <v>36</v>
      </c>
      <c r="U144" s="20">
        <v>3.83</v>
      </c>
      <c r="V144" s="20">
        <v>35.700000000000003</v>
      </c>
      <c r="W144" s="20">
        <v>5.99</v>
      </c>
      <c r="X144" s="20">
        <v>34.5</v>
      </c>
      <c r="Y144" s="20">
        <v>6.89</v>
      </c>
      <c r="Z144" s="20">
        <v>18.2</v>
      </c>
      <c r="AA144" s="20">
        <v>2.5</v>
      </c>
      <c r="AB144" s="20">
        <v>18</v>
      </c>
      <c r="AC144" s="20">
        <v>2.59</v>
      </c>
      <c r="AD144" s="20">
        <v>182</v>
      </c>
      <c r="AE144" s="20">
        <v>201</v>
      </c>
      <c r="AG144" s="20">
        <v>19.600000000000001</v>
      </c>
      <c r="AH144" s="20">
        <v>2.13</v>
      </c>
    </row>
    <row r="145" spans="1:34">
      <c r="A145" s="110"/>
      <c r="B145" s="110"/>
      <c r="C145" s="20" t="s">
        <v>1118</v>
      </c>
      <c r="D145" s="20">
        <v>77.459999999999994</v>
      </c>
      <c r="E145" s="20">
        <v>0.31</v>
      </c>
      <c r="F145" s="20">
        <v>11.04</v>
      </c>
      <c r="G145" s="20">
        <v>4.96</v>
      </c>
      <c r="H145" s="20">
        <v>0.01</v>
      </c>
      <c r="I145" s="20">
        <v>0.11</v>
      </c>
      <c r="J145" s="20">
        <v>0.16</v>
      </c>
      <c r="K145" s="20">
        <v>5.85</v>
      </c>
      <c r="L145" s="20">
        <v>0.08</v>
      </c>
      <c r="M145" s="20">
        <v>0.02</v>
      </c>
      <c r="N145" s="20">
        <v>0.16</v>
      </c>
      <c r="O145" s="20">
        <v>99.73</v>
      </c>
      <c r="P145" s="20">
        <v>33.700000000000003</v>
      </c>
      <c r="Q145" s="20">
        <v>84.6</v>
      </c>
      <c r="R145" s="20">
        <v>8.94</v>
      </c>
      <c r="S145" s="20">
        <v>37</v>
      </c>
      <c r="T145" s="20">
        <v>11.5</v>
      </c>
      <c r="U145" s="20">
        <v>0.92</v>
      </c>
      <c r="V145" s="20">
        <v>11.7</v>
      </c>
      <c r="W145" s="20">
        <v>2.46</v>
      </c>
      <c r="X145" s="20">
        <v>16.100000000000001</v>
      </c>
      <c r="Y145" s="20">
        <v>3.58</v>
      </c>
      <c r="Z145" s="20">
        <v>9.98</v>
      </c>
      <c r="AA145" s="20">
        <v>1.55</v>
      </c>
      <c r="AB145" s="20">
        <v>11.3</v>
      </c>
      <c r="AC145" s="20">
        <v>1.61</v>
      </c>
      <c r="AD145" s="20">
        <v>105</v>
      </c>
      <c r="AE145" s="20">
        <v>107</v>
      </c>
      <c r="AG145" s="20">
        <v>20.7</v>
      </c>
      <c r="AH145" s="20">
        <v>3</v>
      </c>
    </row>
    <row r="146" spans="1:34">
      <c r="A146" s="110"/>
      <c r="B146" s="110"/>
      <c r="C146" s="20" t="s">
        <v>1119</v>
      </c>
      <c r="D146" s="20">
        <v>80.36</v>
      </c>
      <c r="E146" s="20">
        <v>0.21</v>
      </c>
      <c r="F146" s="20">
        <v>9.82</v>
      </c>
      <c r="G146" s="20">
        <v>4.6000000000000005</v>
      </c>
      <c r="H146" s="20">
        <v>0.01</v>
      </c>
      <c r="I146" s="20">
        <v>0.14000000000000001</v>
      </c>
      <c r="J146" s="20">
        <v>0.15</v>
      </c>
      <c r="K146" s="20">
        <v>4.8099999999999996</v>
      </c>
      <c r="L146" s="20">
        <v>0.48</v>
      </c>
      <c r="M146" s="20">
        <v>0.06</v>
      </c>
      <c r="N146" s="20">
        <v>0.28999999999999998</v>
      </c>
      <c r="O146" s="20">
        <v>100.52</v>
      </c>
      <c r="P146" s="20">
        <v>123</v>
      </c>
      <c r="Q146" s="20">
        <v>239</v>
      </c>
      <c r="R146" s="20">
        <v>28.2</v>
      </c>
      <c r="S146" s="20">
        <v>108</v>
      </c>
      <c r="T146" s="20">
        <v>20.399999999999999</v>
      </c>
      <c r="U146" s="20">
        <v>1.17</v>
      </c>
      <c r="V146" s="20">
        <v>18.3</v>
      </c>
      <c r="W146" s="20">
        <v>2.73</v>
      </c>
      <c r="X146" s="20">
        <v>14.8</v>
      </c>
      <c r="Y146" s="20">
        <v>2.96</v>
      </c>
      <c r="Z146" s="20">
        <v>7.57</v>
      </c>
      <c r="AA146" s="20">
        <v>1.1200000000000001</v>
      </c>
      <c r="AB146" s="20">
        <v>7.81</v>
      </c>
      <c r="AC146" s="20">
        <v>1.17</v>
      </c>
      <c r="AD146" s="20">
        <v>82.7</v>
      </c>
      <c r="AE146" s="20">
        <v>68.7</v>
      </c>
      <c r="AG146" s="20">
        <v>18</v>
      </c>
      <c r="AH146" s="20">
        <v>1.5</v>
      </c>
    </row>
    <row r="147" spans="1:34">
      <c r="A147" s="110"/>
      <c r="B147" s="110"/>
      <c r="C147" s="20" t="s">
        <v>1120</v>
      </c>
      <c r="D147" s="20">
        <v>66.64</v>
      </c>
      <c r="E147" s="20">
        <v>0.86</v>
      </c>
      <c r="F147" s="20">
        <v>13.26</v>
      </c>
      <c r="G147" s="20">
        <v>6.01</v>
      </c>
      <c r="H147" s="20">
        <v>7.0000000000000007E-2</v>
      </c>
      <c r="I147" s="20">
        <v>2.67</v>
      </c>
      <c r="J147" s="20">
        <v>1.18</v>
      </c>
      <c r="K147" s="20">
        <v>3.5</v>
      </c>
      <c r="L147" s="20">
        <v>1.95</v>
      </c>
      <c r="M147" s="20">
        <v>0.19</v>
      </c>
      <c r="N147" s="20">
        <v>3.2</v>
      </c>
      <c r="O147" s="20">
        <v>99.53</v>
      </c>
      <c r="P147" s="20">
        <v>31.01</v>
      </c>
      <c r="Q147" s="20">
        <v>66.61</v>
      </c>
      <c r="R147" s="20">
        <v>8.56</v>
      </c>
      <c r="S147" s="20">
        <v>32.450000000000003</v>
      </c>
      <c r="T147" s="20">
        <v>6.38</v>
      </c>
      <c r="U147" s="20">
        <v>1.57</v>
      </c>
      <c r="V147" s="20">
        <v>5.74</v>
      </c>
      <c r="W147" s="20">
        <v>1.02</v>
      </c>
      <c r="X147" s="20">
        <v>5.91</v>
      </c>
      <c r="Y147" s="20">
        <v>1.19</v>
      </c>
      <c r="Z147" s="20">
        <v>3.42</v>
      </c>
      <c r="AA147" s="20">
        <v>0.53</v>
      </c>
      <c r="AB147" s="20">
        <v>3.43</v>
      </c>
      <c r="AC147" s="20">
        <v>0.52</v>
      </c>
      <c r="AD147" s="20">
        <v>31.67</v>
      </c>
      <c r="AE147" s="20">
        <v>18.600000000000001</v>
      </c>
      <c r="AG147" s="20">
        <v>7.2</v>
      </c>
      <c r="AH147" s="20">
        <v>1.21</v>
      </c>
    </row>
    <row r="148" spans="1:34">
      <c r="A148" s="110"/>
      <c r="B148" s="110"/>
      <c r="C148" s="20" t="s">
        <v>1121</v>
      </c>
      <c r="D148" s="20">
        <v>76.16</v>
      </c>
      <c r="E148" s="20">
        <v>0.37</v>
      </c>
      <c r="F148" s="20">
        <v>11.39</v>
      </c>
      <c r="G148" s="20">
        <v>2.4300000000000002</v>
      </c>
      <c r="H148" s="20">
        <v>0.03</v>
      </c>
      <c r="I148" s="20">
        <v>0.6</v>
      </c>
      <c r="J148" s="20">
        <v>0.18</v>
      </c>
      <c r="K148" s="20">
        <v>4.3</v>
      </c>
      <c r="L148" s="20">
        <v>3.7</v>
      </c>
      <c r="M148" s="20">
        <v>0.04</v>
      </c>
      <c r="N148" s="20">
        <v>0.74</v>
      </c>
      <c r="O148" s="20">
        <v>99.94</v>
      </c>
      <c r="P148" s="20">
        <v>31.22</v>
      </c>
      <c r="Q148" s="20">
        <v>63.85</v>
      </c>
      <c r="R148" s="20">
        <v>8.3800000000000008</v>
      </c>
      <c r="S148" s="20">
        <v>34.880000000000003</v>
      </c>
      <c r="T148" s="20">
        <v>7.55</v>
      </c>
      <c r="U148" s="20">
        <v>1.59</v>
      </c>
      <c r="V148" s="20">
        <v>7.51</v>
      </c>
      <c r="W148" s="20">
        <v>1.47</v>
      </c>
      <c r="X148" s="20">
        <v>9.64</v>
      </c>
      <c r="Y148" s="20">
        <v>2.0299999999999998</v>
      </c>
      <c r="Z148" s="20">
        <v>5.86</v>
      </c>
      <c r="AA148" s="20">
        <v>0.96</v>
      </c>
      <c r="AB148" s="20">
        <v>6.43</v>
      </c>
      <c r="AC148" s="20">
        <v>1.01</v>
      </c>
      <c r="AD148" s="20">
        <v>53.67</v>
      </c>
      <c r="AE148" s="20">
        <v>17.3</v>
      </c>
      <c r="AG148" s="20">
        <v>5.0999999999999996</v>
      </c>
      <c r="AH148" s="20">
        <v>1.17</v>
      </c>
    </row>
    <row r="149" spans="1:34">
      <c r="A149" s="110"/>
      <c r="B149" s="110"/>
      <c r="C149" s="20" t="s">
        <v>1122</v>
      </c>
      <c r="D149" s="20">
        <v>68.05</v>
      </c>
      <c r="E149" s="20">
        <v>0.6</v>
      </c>
      <c r="F149" s="20">
        <v>13.41</v>
      </c>
      <c r="G149" s="20">
        <v>5.2799999999999994</v>
      </c>
      <c r="H149" s="20">
        <v>0.06</v>
      </c>
      <c r="I149" s="20">
        <v>1.66</v>
      </c>
      <c r="J149" s="20">
        <v>0.97</v>
      </c>
      <c r="K149" s="20">
        <v>4.5999999999999996</v>
      </c>
      <c r="L149" s="20">
        <v>2.0499999999999998</v>
      </c>
      <c r="M149" s="20">
        <v>0.17</v>
      </c>
      <c r="N149" s="20">
        <v>2.68</v>
      </c>
      <c r="O149" s="20">
        <v>99.53</v>
      </c>
      <c r="P149" s="20">
        <v>37.67</v>
      </c>
      <c r="Q149" s="20">
        <v>80.8</v>
      </c>
      <c r="R149" s="20">
        <v>10.33</v>
      </c>
      <c r="S149" s="20">
        <v>36.61</v>
      </c>
      <c r="T149" s="20">
        <v>6.85</v>
      </c>
      <c r="U149" s="20">
        <v>1.79</v>
      </c>
      <c r="V149" s="20">
        <v>5.99</v>
      </c>
      <c r="W149" s="20">
        <v>0.98</v>
      </c>
      <c r="X149" s="20">
        <v>6.15</v>
      </c>
      <c r="Y149" s="20">
        <v>1.25</v>
      </c>
      <c r="Z149" s="20">
        <v>3.69</v>
      </c>
      <c r="AA149" s="20">
        <v>0.57999999999999996</v>
      </c>
      <c r="AB149" s="20">
        <v>3.61</v>
      </c>
      <c r="AC149" s="20">
        <v>0.54</v>
      </c>
      <c r="AD149" s="20">
        <v>34.369999999999997</v>
      </c>
      <c r="AE149" s="20">
        <v>11.6</v>
      </c>
      <c r="AG149" s="20">
        <v>5.0999999999999996</v>
      </c>
      <c r="AH149" s="20">
        <v>1.3</v>
      </c>
    </row>
    <row r="150" spans="1:34">
      <c r="A150" s="110"/>
      <c r="B150" s="110"/>
      <c r="C150" s="20" t="s">
        <v>1123</v>
      </c>
      <c r="D150" s="20">
        <v>68.98</v>
      </c>
      <c r="E150" s="20">
        <v>3.51</v>
      </c>
      <c r="F150" s="20">
        <v>14.24</v>
      </c>
      <c r="G150" s="20">
        <v>2.65</v>
      </c>
      <c r="H150" s="20">
        <v>0.02</v>
      </c>
      <c r="I150" s="20">
        <v>0.31</v>
      </c>
      <c r="J150" s="20">
        <v>3.13</v>
      </c>
      <c r="K150" s="20">
        <v>7.07</v>
      </c>
      <c r="L150" s="20">
        <v>0.59</v>
      </c>
      <c r="M150" s="20">
        <v>0.4</v>
      </c>
      <c r="N150" s="20">
        <v>0.39</v>
      </c>
      <c r="O150" s="20">
        <v>100.69</v>
      </c>
      <c r="P150" s="20">
        <v>19.8</v>
      </c>
      <c r="Q150" s="20">
        <v>44.6</v>
      </c>
      <c r="R150" s="20">
        <v>6.52</v>
      </c>
      <c r="S150" s="20">
        <v>30.1</v>
      </c>
      <c r="T150" s="20">
        <v>7.59</v>
      </c>
      <c r="U150" s="20">
        <v>2.13</v>
      </c>
      <c r="V150" s="20">
        <v>6.9</v>
      </c>
      <c r="W150" s="20">
        <v>1.22</v>
      </c>
      <c r="X150" s="20">
        <v>6.97</v>
      </c>
      <c r="Y150" s="20">
        <v>1.45</v>
      </c>
      <c r="Z150" s="20">
        <v>3.58</v>
      </c>
      <c r="AA150" s="20">
        <v>0.48</v>
      </c>
      <c r="AB150" s="20">
        <v>3.18</v>
      </c>
      <c r="AC150" s="20">
        <v>0.42</v>
      </c>
      <c r="AD150" s="20">
        <v>37.9</v>
      </c>
      <c r="AE150" s="20">
        <v>22.6</v>
      </c>
      <c r="AG150" s="20">
        <v>2.9</v>
      </c>
      <c r="AH150" s="20">
        <v>1.44</v>
      </c>
    </row>
    <row r="151" spans="1:34">
      <c r="A151" s="110"/>
      <c r="B151" s="110" t="s">
        <v>1220</v>
      </c>
      <c r="C151" s="20" t="s">
        <v>1141</v>
      </c>
      <c r="D151" s="20">
        <v>48.79</v>
      </c>
      <c r="E151" s="20">
        <v>2.65</v>
      </c>
      <c r="F151" s="20">
        <v>12.28</v>
      </c>
      <c r="G151" s="20">
        <v>31.97</v>
      </c>
      <c r="H151" s="20">
        <v>0.26</v>
      </c>
      <c r="I151" s="20">
        <v>5.88</v>
      </c>
      <c r="J151" s="20">
        <v>6.88</v>
      </c>
      <c r="K151" s="20">
        <v>0.31</v>
      </c>
      <c r="L151" s="20">
        <v>0.02</v>
      </c>
      <c r="M151" s="20">
        <v>0.32</v>
      </c>
      <c r="N151" s="20">
        <v>5.0999999999999996</v>
      </c>
      <c r="O151" s="20">
        <v>99.31</v>
      </c>
      <c r="P151" s="20">
        <v>16.8</v>
      </c>
      <c r="Q151" s="20">
        <v>39</v>
      </c>
      <c r="R151" s="20">
        <v>5.63</v>
      </c>
      <c r="S151" s="20">
        <v>25.3</v>
      </c>
      <c r="T151" s="20">
        <v>7</v>
      </c>
      <c r="U151" s="20">
        <v>2</v>
      </c>
      <c r="V151" s="20">
        <v>6.65</v>
      </c>
      <c r="W151" s="20">
        <v>1.22</v>
      </c>
      <c r="X151" s="20">
        <v>7.2</v>
      </c>
      <c r="Y151" s="20">
        <v>1.46</v>
      </c>
      <c r="Z151" s="20">
        <v>3.87</v>
      </c>
      <c r="AA151" s="20">
        <v>0.54</v>
      </c>
      <c r="AB151" s="20">
        <v>3.22</v>
      </c>
      <c r="AC151" s="20">
        <v>0.42</v>
      </c>
      <c r="AD151" s="20">
        <v>36.6</v>
      </c>
      <c r="AE151" s="20">
        <v>13.5</v>
      </c>
      <c r="AG151" s="20">
        <v>1.63</v>
      </c>
      <c r="AH151" s="20">
        <v>0.43</v>
      </c>
    </row>
    <row r="152" spans="1:34">
      <c r="A152" s="110"/>
      <c r="B152" s="110"/>
      <c r="C152" s="20" t="s">
        <v>1142</v>
      </c>
      <c r="D152" s="20">
        <v>50.53</v>
      </c>
      <c r="E152" s="20">
        <v>1.39</v>
      </c>
      <c r="F152" s="20">
        <v>13.89</v>
      </c>
      <c r="G152" s="20">
        <v>21.13</v>
      </c>
      <c r="H152" s="20">
        <v>0.2</v>
      </c>
      <c r="I152" s="20">
        <v>7.97</v>
      </c>
      <c r="J152" s="20">
        <v>7.78</v>
      </c>
      <c r="K152" s="20">
        <v>3.58</v>
      </c>
      <c r="L152" s="20">
        <v>0.05</v>
      </c>
      <c r="M152" s="20">
        <v>0.13</v>
      </c>
      <c r="N152" s="20">
        <v>3.58</v>
      </c>
      <c r="O152" s="20">
        <v>100.21</v>
      </c>
      <c r="P152" s="20">
        <v>7.97</v>
      </c>
      <c r="Q152" s="20">
        <v>17.899999999999999</v>
      </c>
      <c r="R152" s="20">
        <v>2.5499999999999998</v>
      </c>
      <c r="S152" s="20">
        <v>11.4</v>
      </c>
      <c r="T152" s="20">
        <v>3.23</v>
      </c>
      <c r="U152" s="20">
        <v>0.99</v>
      </c>
      <c r="V152" s="20">
        <v>3.14</v>
      </c>
      <c r="W152" s="20">
        <v>0.6</v>
      </c>
      <c r="X152" s="20">
        <v>3.65</v>
      </c>
      <c r="Y152" s="20">
        <v>0.76</v>
      </c>
      <c r="Z152" s="20">
        <v>2.11</v>
      </c>
      <c r="AA152" s="20">
        <v>0.3</v>
      </c>
      <c r="AB152" s="20">
        <v>1.88</v>
      </c>
      <c r="AC152" s="20">
        <v>0.26</v>
      </c>
      <c r="AD152" s="20">
        <v>19.3</v>
      </c>
      <c r="AE152" s="20">
        <v>6.18</v>
      </c>
      <c r="AG152" s="20">
        <v>0.95</v>
      </c>
      <c r="AH152" s="20">
        <v>0.2</v>
      </c>
    </row>
    <row r="153" spans="1:34">
      <c r="A153" s="110"/>
      <c r="B153" s="110"/>
      <c r="C153" s="20" t="s">
        <v>1143</v>
      </c>
      <c r="D153" s="20">
        <v>48.47</v>
      </c>
      <c r="E153" s="20">
        <v>2.74</v>
      </c>
      <c r="F153" s="20">
        <v>13.06</v>
      </c>
      <c r="G153" s="20">
        <v>32.159999999999997</v>
      </c>
      <c r="H153" s="20">
        <v>0.27</v>
      </c>
      <c r="I153" s="20">
        <v>5.62</v>
      </c>
      <c r="J153" s="20">
        <v>8.76</v>
      </c>
      <c r="K153" s="20">
        <v>0.17</v>
      </c>
      <c r="L153" s="20">
        <v>0.03</v>
      </c>
      <c r="M153" s="20">
        <v>0.33</v>
      </c>
      <c r="N153" s="20">
        <v>3.86</v>
      </c>
      <c r="O153" s="20">
        <v>100.25</v>
      </c>
      <c r="P153" s="20">
        <v>17.399999999999999</v>
      </c>
      <c r="Q153" s="20">
        <v>40</v>
      </c>
      <c r="R153" s="20">
        <v>5.6</v>
      </c>
      <c r="S153" s="20">
        <v>25.2</v>
      </c>
      <c r="T153" s="20">
        <v>6.91</v>
      </c>
      <c r="U153" s="20">
        <v>2.12</v>
      </c>
      <c r="V153" s="20">
        <v>6.74</v>
      </c>
      <c r="W153" s="20">
        <v>1.24</v>
      </c>
      <c r="X153" s="20">
        <v>7.35</v>
      </c>
      <c r="Y153" s="20">
        <v>1.5</v>
      </c>
      <c r="Z153" s="20">
        <v>4.01</v>
      </c>
      <c r="AA153" s="20">
        <v>0.56000000000000005</v>
      </c>
      <c r="AB153" s="20">
        <v>3.46</v>
      </c>
      <c r="AC153" s="20">
        <v>0.47</v>
      </c>
      <c r="AD153" s="20">
        <v>37.9</v>
      </c>
      <c r="AE153" s="20">
        <v>12.2</v>
      </c>
      <c r="AG153" s="20">
        <v>1.77</v>
      </c>
      <c r="AH153" s="20">
        <v>0.46</v>
      </c>
    </row>
    <row r="154" spans="1:34">
      <c r="A154" s="110"/>
      <c r="B154" s="110"/>
      <c r="C154" s="20" t="s">
        <v>1144</v>
      </c>
      <c r="D154" s="20">
        <v>46.38</v>
      </c>
      <c r="E154" s="20">
        <v>2.29</v>
      </c>
      <c r="F154" s="20">
        <v>14.37</v>
      </c>
      <c r="G154" s="20">
        <v>28.04</v>
      </c>
      <c r="H154" s="20">
        <v>0.18</v>
      </c>
      <c r="I154" s="20">
        <v>6.88</v>
      </c>
      <c r="J154" s="20">
        <v>6.29</v>
      </c>
      <c r="K154" s="20">
        <v>3.46</v>
      </c>
      <c r="L154" s="20">
        <v>0.24</v>
      </c>
      <c r="M154" s="20">
        <v>0.27</v>
      </c>
      <c r="N154" s="20">
        <v>4.92</v>
      </c>
      <c r="O154" s="20">
        <v>100.04</v>
      </c>
      <c r="P154" s="20">
        <v>20</v>
      </c>
      <c r="Q154" s="20">
        <v>44.4</v>
      </c>
      <c r="R154" s="20">
        <v>5.97</v>
      </c>
      <c r="S154" s="20">
        <v>25.4</v>
      </c>
      <c r="T154" s="20">
        <v>6.35</v>
      </c>
      <c r="U154" s="20">
        <v>1.89</v>
      </c>
      <c r="V154" s="20">
        <v>5.88</v>
      </c>
      <c r="W154" s="20">
        <v>1.03</v>
      </c>
      <c r="X154" s="20">
        <v>6.06</v>
      </c>
      <c r="Y154" s="20">
        <v>1.2</v>
      </c>
      <c r="Z154" s="20">
        <v>3.02</v>
      </c>
      <c r="AA154" s="20">
        <v>0.39</v>
      </c>
      <c r="AB154" s="20">
        <v>2.09</v>
      </c>
      <c r="AC154" s="20">
        <v>0.23</v>
      </c>
      <c r="AD154" s="20">
        <v>30.7</v>
      </c>
      <c r="AE154" s="20">
        <v>14.8</v>
      </c>
      <c r="AG154" s="20">
        <v>2.38</v>
      </c>
      <c r="AH154" s="20">
        <v>0.5</v>
      </c>
    </row>
    <row r="155" spans="1:34">
      <c r="A155" s="110"/>
      <c r="B155" s="110"/>
      <c r="C155" s="20" t="s">
        <v>1145</v>
      </c>
      <c r="D155" s="20">
        <v>47.42</v>
      </c>
      <c r="E155" s="20">
        <v>2.31</v>
      </c>
      <c r="F155" s="20">
        <v>14.96</v>
      </c>
      <c r="G155" s="20">
        <v>25.78</v>
      </c>
      <c r="H155" s="20">
        <v>0.17</v>
      </c>
      <c r="I155" s="20">
        <v>6.44</v>
      </c>
      <c r="J155" s="20">
        <v>5.95</v>
      </c>
      <c r="K155" s="20">
        <v>2.75</v>
      </c>
      <c r="L155" s="20">
        <v>1.67</v>
      </c>
      <c r="M155" s="20">
        <v>0.28000000000000003</v>
      </c>
      <c r="N155" s="20">
        <v>4.75</v>
      </c>
      <c r="O155" s="20">
        <v>100.27</v>
      </c>
      <c r="P155" s="20">
        <v>16</v>
      </c>
      <c r="Q155" s="20">
        <v>37.299999999999997</v>
      </c>
      <c r="R155" s="20">
        <v>5.08</v>
      </c>
      <c r="S155" s="20">
        <v>21.7</v>
      </c>
      <c r="T155" s="20">
        <v>5.62</v>
      </c>
      <c r="U155" s="20">
        <v>1.36</v>
      </c>
      <c r="V155" s="20">
        <v>4.97</v>
      </c>
      <c r="W155" s="20">
        <v>0.84</v>
      </c>
      <c r="X155" s="20">
        <v>5.22</v>
      </c>
      <c r="Y155" s="20">
        <v>0.99</v>
      </c>
      <c r="Z155" s="20">
        <v>2.72</v>
      </c>
      <c r="AA155" s="20">
        <v>0.41</v>
      </c>
      <c r="AB155" s="20">
        <v>2.4900000000000002</v>
      </c>
      <c r="AC155" s="20">
        <v>0.36</v>
      </c>
      <c r="AD155" s="20">
        <v>27.7</v>
      </c>
      <c r="AE155" s="20">
        <v>13.1</v>
      </c>
      <c r="AG155" s="20">
        <v>1.33</v>
      </c>
      <c r="AH155" s="20">
        <v>0.33</v>
      </c>
    </row>
    <row r="156" spans="1:34">
      <c r="A156" s="110"/>
      <c r="B156" s="110"/>
      <c r="C156" s="20" t="s">
        <v>1146</v>
      </c>
      <c r="D156" s="20">
        <v>48.5</v>
      </c>
      <c r="E156" s="20">
        <v>0.7</v>
      </c>
      <c r="F156" s="20">
        <v>12.78</v>
      </c>
      <c r="G156" s="20">
        <v>20.75</v>
      </c>
      <c r="H156" s="20">
        <v>0.27</v>
      </c>
      <c r="I156" s="20">
        <v>10.18</v>
      </c>
      <c r="J156" s="20">
        <v>5.84</v>
      </c>
      <c r="K156" s="20">
        <v>1.34</v>
      </c>
      <c r="L156" s="20">
        <v>0.02</v>
      </c>
      <c r="M156" s="20">
        <v>0.12</v>
      </c>
      <c r="N156" s="20">
        <v>9.4</v>
      </c>
      <c r="O156" s="20">
        <v>100.08</v>
      </c>
      <c r="P156" s="20">
        <v>8.15</v>
      </c>
      <c r="Q156" s="20">
        <v>18.100000000000001</v>
      </c>
      <c r="R156" s="20">
        <v>2.5099999999999998</v>
      </c>
      <c r="S156" s="20">
        <v>11</v>
      </c>
      <c r="T156" s="20">
        <v>2.7</v>
      </c>
      <c r="U156" s="20">
        <v>0.77</v>
      </c>
      <c r="V156" s="20">
        <v>2.4</v>
      </c>
      <c r="W156" s="20">
        <v>0.42</v>
      </c>
      <c r="X156" s="20">
        <v>2.4700000000000002</v>
      </c>
      <c r="Y156" s="20">
        <v>0.51</v>
      </c>
      <c r="Z156" s="20">
        <v>1.4</v>
      </c>
      <c r="AA156" s="20">
        <v>0.2</v>
      </c>
      <c r="AB156" s="20">
        <v>1.22</v>
      </c>
      <c r="AC156" s="20">
        <v>0.16</v>
      </c>
      <c r="AD156" s="20">
        <v>12.9</v>
      </c>
      <c r="AE156" s="20">
        <v>2.11</v>
      </c>
      <c r="AG156" s="20">
        <v>1.24</v>
      </c>
      <c r="AH156" s="20">
        <v>0.26</v>
      </c>
    </row>
    <row r="157" spans="1:34">
      <c r="A157" s="110"/>
      <c r="B157" s="110"/>
      <c r="C157" s="20" t="s">
        <v>1147</v>
      </c>
      <c r="D157" s="20">
        <v>44.04</v>
      </c>
      <c r="E157" s="20">
        <v>2.73</v>
      </c>
      <c r="F157" s="20">
        <v>14.35</v>
      </c>
      <c r="G157" s="20">
        <v>34.349999999999994</v>
      </c>
      <c r="H157" s="20">
        <v>7.0000000000000007E-2</v>
      </c>
      <c r="I157" s="20">
        <v>11.5</v>
      </c>
      <c r="J157" s="20">
        <v>2.96</v>
      </c>
      <c r="K157" s="20">
        <v>0.68</v>
      </c>
      <c r="L157" s="20">
        <v>1.69</v>
      </c>
      <c r="M157" s="20">
        <v>0.61</v>
      </c>
      <c r="N157" s="20">
        <v>2.94</v>
      </c>
      <c r="O157" s="20">
        <v>99.65</v>
      </c>
      <c r="P157" s="20">
        <v>49</v>
      </c>
      <c r="Q157" s="20">
        <v>134</v>
      </c>
      <c r="R157" s="20">
        <v>19.5</v>
      </c>
      <c r="S157" s="20">
        <v>85.2</v>
      </c>
      <c r="T157" s="20">
        <v>18.600000000000001</v>
      </c>
      <c r="U157" s="20">
        <v>4.67</v>
      </c>
      <c r="V157" s="20">
        <v>14.1</v>
      </c>
      <c r="W157" s="20">
        <v>2.1800000000000002</v>
      </c>
      <c r="X157" s="20">
        <v>11.8</v>
      </c>
      <c r="Y157" s="20">
        <v>2.2799999999999998</v>
      </c>
      <c r="Z157" s="20">
        <v>6.21</v>
      </c>
      <c r="AA157" s="20">
        <v>0.86</v>
      </c>
      <c r="AB157" s="20">
        <v>5.35</v>
      </c>
      <c r="AC157" s="20">
        <v>0.71</v>
      </c>
      <c r="AD157" s="20">
        <v>58.9</v>
      </c>
      <c r="AE157" s="20">
        <v>22.9</v>
      </c>
      <c r="AG157" s="20">
        <v>0.74</v>
      </c>
      <c r="AH157" s="20">
        <v>0.59</v>
      </c>
    </row>
    <row r="158" spans="1:34">
      <c r="A158" s="110"/>
      <c r="B158" s="110"/>
      <c r="C158" s="20" t="s">
        <v>1148</v>
      </c>
      <c r="D158" s="20">
        <v>45.24</v>
      </c>
      <c r="E158" s="20">
        <v>3.52</v>
      </c>
      <c r="F158" s="20">
        <v>12.86</v>
      </c>
      <c r="G158" s="20">
        <v>33.08</v>
      </c>
      <c r="H158" s="20">
        <v>0.34</v>
      </c>
      <c r="I158" s="20">
        <v>5.37</v>
      </c>
      <c r="J158" s="20">
        <v>7.47</v>
      </c>
      <c r="K158" s="20">
        <v>3.91</v>
      </c>
      <c r="L158" s="20">
        <v>0.1</v>
      </c>
      <c r="M158" s="20">
        <v>1.43</v>
      </c>
      <c r="N158" s="20">
        <v>2.8</v>
      </c>
      <c r="O158" s="20">
        <v>100.45</v>
      </c>
      <c r="P158" s="20">
        <v>26</v>
      </c>
      <c r="Q158" s="20">
        <v>68.8</v>
      </c>
      <c r="R158" s="20">
        <v>10.199999999999999</v>
      </c>
      <c r="S158" s="20">
        <v>51.5</v>
      </c>
      <c r="T158" s="20">
        <v>13.5</v>
      </c>
      <c r="U158" s="20">
        <v>4.76</v>
      </c>
      <c r="V158" s="20">
        <v>13.1</v>
      </c>
      <c r="W158" s="20">
        <v>2.15</v>
      </c>
      <c r="X158" s="20">
        <v>12.5</v>
      </c>
      <c r="Y158" s="20">
        <v>2.5099999999999998</v>
      </c>
      <c r="Z158" s="20">
        <v>6.73</v>
      </c>
      <c r="AA158" s="20">
        <v>0.93</v>
      </c>
      <c r="AB158" s="20">
        <v>6.11</v>
      </c>
      <c r="AC158" s="20">
        <v>0.89</v>
      </c>
      <c r="AD158" s="20">
        <v>74.599999999999994</v>
      </c>
      <c r="AE158" s="20">
        <v>9.69</v>
      </c>
      <c r="AG158" s="20">
        <v>1.36</v>
      </c>
      <c r="AH158" s="20">
        <v>0.35</v>
      </c>
    </row>
    <row r="159" spans="1:34">
      <c r="A159" s="110"/>
      <c r="B159" s="110"/>
      <c r="C159" s="20" t="s">
        <v>1149</v>
      </c>
      <c r="D159" s="20">
        <v>46.7</v>
      </c>
      <c r="E159" s="20">
        <v>3.15</v>
      </c>
      <c r="F159" s="20">
        <v>13.33</v>
      </c>
      <c r="G159" s="20">
        <v>28.17</v>
      </c>
      <c r="H159" s="20">
        <v>0.3</v>
      </c>
      <c r="I159" s="20">
        <v>4.9400000000000004</v>
      </c>
      <c r="J159" s="20">
        <v>8.3800000000000008</v>
      </c>
      <c r="K159" s="20">
        <v>3.65</v>
      </c>
      <c r="L159" s="20">
        <v>0.61</v>
      </c>
      <c r="M159" s="20">
        <v>1.66</v>
      </c>
      <c r="N159" s="20">
        <v>2.58</v>
      </c>
      <c r="O159" s="20">
        <v>100.13</v>
      </c>
      <c r="P159" s="20">
        <v>27.9</v>
      </c>
      <c r="Q159" s="20">
        <v>74.599999999999994</v>
      </c>
      <c r="R159" s="20">
        <v>11.1</v>
      </c>
      <c r="S159" s="20">
        <v>56.4</v>
      </c>
      <c r="T159" s="20">
        <v>14.8</v>
      </c>
      <c r="U159" s="20">
        <v>5.16</v>
      </c>
      <c r="V159" s="20">
        <v>14.2</v>
      </c>
      <c r="W159" s="20">
        <v>2.2799999999999998</v>
      </c>
      <c r="X159" s="20">
        <v>12.9</v>
      </c>
      <c r="Y159" s="20">
        <v>2.5499999999999998</v>
      </c>
      <c r="Z159" s="20">
        <v>6.69</v>
      </c>
      <c r="AA159" s="20">
        <v>0.91</v>
      </c>
      <c r="AB159" s="20">
        <v>5.83</v>
      </c>
      <c r="AC159" s="20">
        <v>0.84</v>
      </c>
      <c r="AD159" s="20">
        <v>76</v>
      </c>
      <c r="AE159" s="20">
        <v>8.7799999999999994</v>
      </c>
      <c r="AG159" s="20">
        <v>1.43</v>
      </c>
      <c r="AH159" s="20">
        <v>0.37</v>
      </c>
    </row>
    <row r="160" spans="1:34">
      <c r="A160" s="110"/>
      <c r="B160" s="110"/>
      <c r="C160" s="20" t="s">
        <v>1150</v>
      </c>
      <c r="D160" s="20">
        <v>49.75</v>
      </c>
      <c r="E160" s="20">
        <v>1.55</v>
      </c>
      <c r="F160" s="20">
        <v>15.86</v>
      </c>
      <c r="G160" s="20">
        <v>20.399999999999999</v>
      </c>
      <c r="H160" s="20">
        <v>0.14000000000000001</v>
      </c>
      <c r="I160" s="20">
        <v>3.28</v>
      </c>
      <c r="J160" s="20">
        <v>11.5</v>
      </c>
      <c r="K160" s="20">
        <v>3.47</v>
      </c>
      <c r="L160" s="20">
        <v>0.17</v>
      </c>
      <c r="M160" s="20">
        <v>0.47</v>
      </c>
      <c r="N160" s="20">
        <v>2.97</v>
      </c>
      <c r="O160" s="20">
        <v>99.93</v>
      </c>
      <c r="P160" s="20">
        <v>19.5</v>
      </c>
      <c r="Q160" s="20">
        <v>46.4</v>
      </c>
      <c r="R160" s="20">
        <v>6.14</v>
      </c>
      <c r="S160" s="20">
        <v>27.8</v>
      </c>
      <c r="T160" s="20">
        <v>6.47</v>
      </c>
      <c r="U160" s="20">
        <v>2.02</v>
      </c>
      <c r="V160" s="20">
        <v>5.84</v>
      </c>
      <c r="W160" s="20">
        <v>0.95</v>
      </c>
      <c r="X160" s="20">
        <v>5.5</v>
      </c>
      <c r="Y160" s="20">
        <v>1.08</v>
      </c>
      <c r="Z160" s="20">
        <v>2.94</v>
      </c>
      <c r="AA160" s="20">
        <v>0.41</v>
      </c>
      <c r="AB160" s="20">
        <v>2.62</v>
      </c>
      <c r="AC160" s="20">
        <v>0.37</v>
      </c>
      <c r="AD160" s="20">
        <v>33.299999999999997</v>
      </c>
      <c r="AE160" s="20">
        <v>7.08</v>
      </c>
      <c r="AG160" s="20">
        <v>0.98</v>
      </c>
      <c r="AH160" s="20">
        <v>0.26</v>
      </c>
    </row>
    <row r="161" spans="1:34">
      <c r="A161" s="110"/>
      <c r="B161" s="110"/>
      <c r="C161" s="20" t="s">
        <v>1151</v>
      </c>
      <c r="D161" s="20">
        <v>55.6</v>
      </c>
      <c r="E161" s="20">
        <v>0.96</v>
      </c>
      <c r="F161" s="20">
        <v>15.03</v>
      </c>
      <c r="G161" s="20">
        <v>13.48</v>
      </c>
      <c r="H161" s="20">
        <v>0.2</v>
      </c>
      <c r="I161" s="20">
        <v>3.38</v>
      </c>
      <c r="J161" s="20">
        <v>6.85</v>
      </c>
      <c r="K161" s="20">
        <v>3.7</v>
      </c>
      <c r="L161" s="20">
        <v>0.53</v>
      </c>
      <c r="M161" s="20">
        <v>0.28999999999999998</v>
      </c>
      <c r="N161" s="20">
        <v>5.29</v>
      </c>
      <c r="O161" s="20">
        <v>100.01</v>
      </c>
      <c r="P161" s="20">
        <v>11.7</v>
      </c>
      <c r="Q161" s="20">
        <v>26.2</v>
      </c>
      <c r="R161" s="20">
        <v>3.44</v>
      </c>
      <c r="S161" s="20">
        <v>16</v>
      </c>
      <c r="T161" s="20">
        <v>4.01</v>
      </c>
      <c r="U161" s="20">
        <v>1.38</v>
      </c>
      <c r="V161" s="20">
        <v>3.78</v>
      </c>
      <c r="W161" s="20">
        <v>0.64</v>
      </c>
      <c r="X161" s="20">
        <v>3.84</v>
      </c>
      <c r="Y161" s="20">
        <v>0.79</v>
      </c>
      <c r="Z161" s="20">
        <v>2.21</v>
      </c>
      <c r="AA161" s="20">
        <v>0.32</v>
      </c>
      <c r="AB161" s="20">
        <v>2.14</v>
      </c>
      <c r="AC161" s="20">
        <v>0.31</v>
      </c>
      <c r="AD161" s="20">
        <v>23.9</v>
      </c>
      <c r="AE161" s="20">
        <v>5.7</v>
      </c>
      <c r="AG161" s="20">
        <v>1.72</v>
      </c>
      <c r="AH161" s="20">
        <v>0.46</v>
      </c>
    </row>
    <row r="162" spans="1:34">
      <c r="A162" s="110"/>
      <c r="B162" s="110"/>
      <c r="C162" s="20" t="s">
        <v>1152</v>
      </c>
      <c r="D162" s="20">
        <v>69.62</v>
      </c>
      <c r="E162" s="20">
        <v>0.4</v>
      </c>
      <c r="F162" s="20">
        <v>15.63</v>
      </c>
      <c r="G162" s="20">
        <v>3.47</v>
      </c>
      <c r="H162" s="20">
        <v>0.04</v>
      </c>
      <c r="I162" s="20">
        <v>0.5</v>
      </c>
      <c r="J162" s="20">
        <v>1.9</v>
      </c>
      <c r="K162" s="20">
        <v>5.01</v>
      </c>
      <c r="L162" s="20">
        <v>3.44</v>
      </c>
      <c r="M162" s="20">
        <v>7.0000000000000007E-2</v>
      </c>
      <c r="N162" s="20">
        <v>1.24</v>
      </c>
      <c r="O162" s="20">
        <v>99.95</v>
      </c>
      <c r="P162" s="20">
        <v>22.4</v>
      </c>
      <c r="Q162" s="20">
        <v>40.299999999999997</v>
      </c>
      <c r="R162" s="20">
        <v>4.88</v>
      </c>
      <c r="S162" s="20">
        <v>18.100000000000001</v>
      </c>
      <c r="T162" s="20">
        <v>3.57</v>
      </c>
      <c r="U162" s="20">
        <v>0.93</v>
      </c>
      <c r="V162" s="20">
        <v>3</v>
      </c>
      <c r="W162" s="20">
        <v>0.49</v>
      </c>
      <c r="X162" s="20">
        <v>2.91</v>
      </c>
      <c r="Y162" s="20">
        <v>0.6</v>
      </c>
      <c r="Z162" s="20">
        <v>1.79</v>
      </c>
      <c r="AA162" s="20">
        <v>0.28000000000000003</v>
      </c>
      <c r="AB162" s="20">
        <v>2.1</v>
      </c>
      <c r="AC162" s="20">
        <v>0.33</v>
      </c>
      <c r="AD162" s="20">
        <v>19.399999999999999</v>
      </c>
      <c r="AE162" s="20">
        <v>7.12</v>
      </c>
      <c r="AG162" s="20">
        <v>6.99</v>
      </c>
      <c r="AH162" s="20">
        <v>1.3</v>
      </c>
    </row>
    <row r="163" spans="1:34">
      <c r="A163" s="110"/>
      <c r="B163" s="110"/>
      <c r="C163" s="20" t="s">
        <v>1153</v>
      </c>
      <c r="D163" s="20">
        <v>68.52</v>
      </c>
      <c r="E163" s="20">
        <v>0.56999999999999995</v>
      </c>
      <c r="F163" s="20">
        <v>12.5</v>
      </c>
      <c r="G163" s="20">
        <v>15.350000000000001</v>
      </c>
      <c r="H163" s="20">
        <v>0.1</v>
      </c>
      <c r="I163" s="20">
        <v>2.1</v>
      </c>
      <c r="J163" s="20">
        <v>0.3</v>
      </c>
      <c r="K163" s="20">
        <v>2.1</v>
      </c>
      <c r="L163" s="20">
        <v>1.26</v>
      </c>
      <c r="M163" s="20">
        <v>0.04</v>
      </c>
      <c r="N163" s="20">
        <v>2.76</v>
      </c>
      <c r="O163" s="20">
        <v>99.55</v>
      </c>
      <c r="P163" s="20">
        <v>57.5</v>
      </c>
      <c r="Q163" s="20">
        <v>128</v>
      </c>
      <c r="R163" s="20">
        <v>13.6</v>
      </c>
      <c r="S163" s="20">
        <v>51.6</v>
      </c>
      <c r="T163" s="20">
        <v>10.4</v>
      </c>
      <c r="U163" s="20">
        <v>1.42</v>
      </c>
      <c r="V163" s="20">
        <v>9.15</v>
      </c>
      <c r="W163" s="20">
        <v>1.32</v>
      </c>
      <c r="X163" s="20">
        <v>7.44</v>
      </c>
      <c r="Y163" s="20">
        <v>1.48</v>
      </c>
      <c r="Z163" s="20">
        <v>4.0999999999999996</v>
      </c>
      <c r="AA163" s="20">
        <v>0.63</v>
      </c>
      <c r="AB163" s="20">
        <v>4.43</v>
      </c>
      <c r="AC163" s="20">
        <v>0.67</v>
      </c>
      <c r="AD163" s="20">
        <v>44.5</v>
      </c>
      <c r="AE163" s="20">
        <v>31.5</v>
      </c>
      <c r="AG163" s="20">
        <v>13.2</v>
      </c>
      <c r="AH163" s="20">
        <v>2.91</v>
      </c>
    </row>
    <row r="164" spans="1:34">
      <c r="A164" s="110"/>
      <c r="B164" s="110"/>
      <c r="C164" s="20" t="s">
        <v>1154</v>
      </c>
      <c r="D164" s="20">
        <v>69.349999999999994</v>
      </c>
      <c r="E164" s="20">
        <v>0.48</v>
      </c>
      <c r="F164" s="20">
        <v>9.68</v>
      </c>
      <c r="G164" s="20">
        <v>7.4399999999999995</v>
      </c>
      <c r="H164" s="20">
        <v>0.2</v>
      </c>
      <c r="I164" s="20">
        <v>0.96</v>
      </c>
      <c r="J164" s="20">
        <v>6.08</v>
      </c>
      <c r="K164" s="20">
        <v>1.1200000000000001</v>
      </c>
      <c r="L164" s="20">
        <v>1.89</v>
      </c>
      <c r="M164" s="20">
        <v>0.03</v>
      </c>
      <c r="N164" s="20">
        <v>6.37</v>
      </c>
      <c r="O164" s="20">
        <v>100.67</v>
      </c>
      <c r="P164" s="20">
        <v>44</v>
      </c>
      <c r="Q164" s="20">
        <v>94.4</v>
      </c>
      <c r="R164" s="20">
        <v>10.199999999999999</v>
      </c>
      <c r="S164" s="20">
        <v>39.5</v>
      </c>
      <c r="T164" s="20">
        <v>8.7200000000000006</v>
      </c>
      <c r="U164" s="20">
        <v>0.91</v>
      </c>
      <c r="V164" s="20">
        <v>8.8699999999999992</v>
      </c>
      <c r="W164" s="20">
        <v>1.46</v>
      </c>
      <c r="X164" s="20">
        <v>8.8800000000000008</v>
      </c>
      <c r="Y164" s="20">
        <v>1.91</v>
      </c>
      <c r="Z164" s="20">
        <v>5.4</v>
      </c>
      <c r="AA164" s="20">
        <v>0.83</v>
      </c>
      <c r="AB164" s="20">
        <v>5.67</v>
      </c>
      <c r="AC164" s="20">
        <v>0.85</v>
      </c>
      <c r="AD164" s="20">
        <v>54.4</v>
      </c>
      <c r="AE164" s="20">
        <v>31.6</v>
      </c>
      <c r="AG164" s="20">
        <v>12.6</v>
      </c>
      <c r="AH164" s="20">
        <v>2.56</v>
      </c>
    </row>
    <row r="165" spans="1:34">
      <c r="A165" s="110"/>
      <c r="B165" s="110"/>
      <c r="C165" s="20" t="s">
        <v>1155</v>
      </c>
      <c r="D165" s="20">
        <v>68.47</v>
      </c>
      <c r="E165" s="20">
        <v>0.59</v>
      </c>
      <c r="F165" s="20">
        <v>13.66</v>
      </c>
      <c r="G165" s="20">
        <v>11.530000000000001</v>
      </c>
      <c r="H165" s="20">
        <v>0.09</v>
      </c>
      <c r="I165" s="20">
        <v>1.23</v>
      </c>
      <c r="J165" s="20">
        <v>0.6</v>
      </c>
      <c r="K165" s="20">
        <v>4.45</v>
      </c>
      <c r="L165" s="20">
        <v>0.96</v>
      </c>
      <c r="M165" s="20">
        <v>0.04</v>
      </c>
      <c r="N165" s="20">
        <v>1.78</v>
      </c>
      <c r="O165" s="20">
        <v>98.86</v>
      </c>
      <c r="P165" s="20">
        <v>70.400000000000006</v>
      </c>
      <c r="Q165" s="20">
        <v>148</v>
      </c>
      <c r="R165" s="20">
        <v>15.8</v>
      </c>
      <c r="S165" s="20">
        <v>58.6</v>
      </c>
      <c r="T165" s="20">
        <v>11.4</v>
      </c>
      <c r="U165" s="20">
        <v>2.16</v>
      </c>
      <c r="V165" s="20">
        <v>10.4</v>
      </c>
      <c r="W165" s="20">
        <v>1.47</v>
      </c>
      <c r="X165" s="20">
        <v>8.1199999999999992</v>
      </c>
      <c r="Y165" s="20">
        <v>1.57</v>
      </c>
      <c r="Z165" s="20">
        <v>4.13</v>
      </c>
      <c r="AA165" s="20">
        <v>0.59</v>
      </c>
      <c r="AB165" s="20">
        <v>3.98</v>
      </c>
      <c r="AC165" s="20">
        <v>0.57999999999999996</v>
      </c>
      <c r="AD165" s="20">
        <v>48.1</v>
      </c>
      <c r="AE165" s="20">
        <v>24.1</v>
      </c>
      <c r="AG165" s="20">
        <v>10.9</v>
      </c>
      <c r="AH165" s="20">
        <v>2.25</v>
      </c>
    </row>
    <row r="166" spans="1:34">
      <c r="A166" s="110"/>
      <c r="B166" s="110"/>
      <c r="C166" s="20" t="s">
        <v>1156</v>
      </c>
      <c r="D166" s="20">
        <v>57.59</v>
      </c>
      <c r="E166" s="20">
        <v>1.17</v>
      </c>
      <c r="F166" s="20">
        <v>15.68</v>
      </c>
      <c r="G166" s="20">
        <v>16.809999999999999</v>
      </c>
      <c r="H166" s="20">
        <v>0.14000000000000001</v>
      </c>
      <c r="I166" s="20">
        <v>3.99</v>
      </c>
      <c r="J166" s="20">
        <v>0.71</v>
      </c>
      <c r="K166" s="20">
        <v>4.55</v>
      </c>
      <c r="L166" s="20">
        <v>2.93</v>
      </c>
      <c r="M166" s="20">
        <v>0.23</v>
      </c>
      <c r="N166" s="20">
        <v>2.2200000000000002</v>
      </c>
      <c r="O166" s="20">
        <v>99.4</v>
      </c>
      <c r="P166" s="20">
        <v>55.9</v>
      </c>
      <c r="Q166" s="20">
        <v>108</v>
      </c>
      <c r="R166" s="20">
        <v>11.9</v>
      </c>
      <c r="S166" s="20">
        <v>46.5</v>
      </c>
      <c r="T166" s="20">
        <v>9.85</v>
      </c>
      <c r="U166" s="20">
        <v>1.67</v>
      </c>
      <c r="V166" s="20">
        <v>9.5</v>
      </c>
      <c r="W166" s="20">
        <v>1.43</v>
      </c>
      <c r="X166" s="20">
        <v>8.33</v>
      </c>
      <c r="Y166" s="20">
        <v>1.69</v>
      </c>
      <c r="Z166" s="20">
        <v>4.54</v>
      </c>
      <c r="AA166" s="20">
        <v>0.67</v>
      </c>
      <c r="AB166" s="20">
        <v>4.59</v>
      </c>
      <c r="AC166" s="20">
        <v>0.69</v>
      </c>
      <c r="AD166" s="20">
        <v>49.4</v>
      </c>
      <c r="AE166" s="20">
        <v>23.5</v>
      </c>
      <c r="AG166" s="20">
        <v>9.5299999999999994</v>
      </c>
      <c r="AH166" s="20">
        <v>1.83</v>
      </c>
    </row>
    <row r="167" spans="1:34">
      <c r="A167" s="110"/>
      <c r="B167" s="110"/>
      <c r="C167" s="20" t="s">
        <v>1157</v>
      </c>
      <c r="D167" s="20">
        <v>58.96</v>
      </c>
      <c r="E167" s="20">
        <v>1.27</v>
      </c>
      <c r="F167" s="20">
        <v>16.399999999999999</v>
      </c>
      <c r="G167" s="20">
        <v>14.4</v>
      </c>
      <c r="H167" s="20">
        <v>0.09</v>
      </c>
      <c r="I167" s="20">
        <v>4.16</v>
      </c>
      <c r="J167" s="20">
        <v>0.79</v>
      </c>
      <c r="K167" s="20">
        <v>2.64</v>
      </c>
      <c r="L167" s="20">
        <v>3.67</v>
      </c>
      <c r="M167" s="20">
        <v>0.16</v>
      </c>
      <c r="N167" s="20">
        <v>3.9</v>
      </c>
      <c r="O167" s="20">
        <v>100.77</v>
      </c>
      <c r="P167" s="20">
        <v>46.6</v>
      </c>
      <c r="Q167" s="20">
        <v>92.2</v>
      </c>
      <c r="R167" s="20">
        <v>11.1</v>
      </c>
      <c r="S167" s="20">
        <v>43.6</v>
      </c>
      <c r="T167" s="20">
        <v>9.09</v>
      </c>
      <c r="U167" s="20">
        <v>1.99</v>
      </c>
      <c r="V167" s="20">
        <v>7.71</v>
      </c>
      <c r="W167" s="20">
        <v>1.22</v>
      </c>
      <c r="X167" s="20">
        <v>7.07</v>
      </c>
      <c r="Y167" s="20">
        <v>1.38</v>
      </c>
      <c r="Z167" s="20">
        <v>3.89</v>
      </c>
      <c r="AA167" s="20">
        <v>0.56999999999999995</v>
      </c>
      <c r="AB167" s="20">
        <v>3.99</v>
      </c>
      <c r="AC167" s="20">
        <v>0.61</v>
      </c>
      <c r="AD167" s="20">
        <v>41.6</v>
      </c>
      <c r="AE167" s="20">
        <v>27.6</v>
      </c>
      <c r="AG167" s="20">
        <v>9.93</v>
      </c>
      <c r="AH167" s="20">
        <v>1.46</v>
      </c>
    </row>
    <row r="168" spans="1:34">
      <c r="A168" s="110"/>
      <c r="B168" s="110"/>
      <c r="C168" s="20" t="s">
        <v>1158</v>
      </c>
      <c r="D168" s="20">
        <v>48.98</v>
      </c>
      <c r="E168" s="20">
        <v>2.19</v>
      </c>
      <c r="F168" s="20">
        <v>13.23</v>
      </c>
      <c r="G168" s="20">
        <v>27.509999999999998</v>
      </c>
      <c r="H168" s="20">
        <v>0.19</v>
      </c>
      <c r="I168" s="20">
        <v>5.66</v>
      </c>
      <c r="J168" s="20">
        <v>9.25</v>
      </c>
      <c r="K168" s="20">
        <v>2.5099999999999998</v>
      </c>
      <c r="L168" s="20">
        <v>0.17</v>
      </c>
      <c r="M168" s="20">
        <v>0.25</v>
      </c>
      <c r="N168" s="20">
        <v>2.94</v>
      </c>
      <c r="O168" s="20">
        <v>99.85</v>
      </c>
      <c r="P168" s="20">
        <v>16.899999999999999</v>
      </c>
      <c r="Q168" s="20">
        <v>38.6</v>
      </c>
      <c r="R168" s="20">
        <v>5.09</v>
      </c>
      <c r="S168" s="20">
        <v>23.4</v>
      </c>
      <c r="T168" s="20">
        <v>6.17</v>
      </c>
      <c r="U168" s="20">
        <v>2.13</v>
      </c>
      <c r="V168" s="20">
        <v>6.1</v>
      </c>
      <c r="W168" s="20">
        <v>1.07</v>
      </c>
      <c r="X168" s="20">
        <v>6.36</v>
      </c>
      <c r="Y168" s="20">
        <v>1.28</v>
      </c>
      <c r="Z168" s="20">
        <v>3.46</v>
      </c>
      <c r="AA168" s="20">
        <v>0.49</v>
      </c>
      <c r="AB168" s="20">
        <v>3.17</v>
      </c>
      <c r="AC168" s="20">
        <v>0.45</v>
      </c>
      <c r="AD168" s="20">
        <v>38.4</v>
      </c>
      <c r="AE168" s="20">
        <v>11.8</v>
      </c>
      <c r="AG168" s="20">
        <v>1.84</v>
      </c>
      <c r="AH168" s="20">
        <v>0.4</v>
      </c>
    </row>
    <row r="169" spans="1:34">
      <c r="A169" s="110"/>
      <c r="B169" s="110"/>
      <c r="C169" s="20" t="s">
        <v>1159</v>
      </c>
      <c r="D169" s="20">
        <v>42.32</v>
      </c>
      <c r="E169" s="20">
        <v>3.31</v>
      </c>
      <c r="F169" s="20">
        <v>14.06</v>
      </c>
      <c r="G169" s="20">
        <v>35.769999999999996</v>
      </c>
      <c r="H169" s="20">
        <v>0.25</v>
      </c>
      <c r="I169" s="20">
        <v>5.13</v>
      </c>
      <c r="J169" s="20">
        <v>7.92</v>
      </c>
      <c r="K169" s="20">
        <v>2.21</v>
      </c>
      <c r="L169" s="20">
        <v>0.9</v>
      </c>
      <c r="M169" s="20">
        <v>1.47</v>
      </c>
      <c r="N169" s="20">
        <v>3.31</v>
      </c>
      <c r="O169" s="20">
        <v>99.71</v>
      </c>
      <c r="P169" s="20">
        <v>48.6</v>
      </c>
      <c r="Q169" s="20">
        <v>107</v>
      </c>
      <c r="R169" s="20">
        <v>14</v>
      </c>
      <c r="S169" s="20">
        <v>60.9</v>
      </c>
      <c r="T169" s="20">
        <v>14.2</v>
      </c>
      <c r="U169" s="20">
        <v>4.7699999999999996</v>
      </c>
      <c r="V169" s="20">
        <v>12</v>
      </c>
      <c r="W169" s="20">
        <v>1.86</v>
      </c>
      <c r="X169" s="20">
        <v>9.89</v>
      </c>
      <c r="Y169" s="20">
        <v>1.85</v>
      </c>
      <c r="Z169" s="20">
        <v>4.7300000000000004</v>
      </c>
      <c r="AA169" s="20">
        <v>0.62</v>
      </c>
      <c r="AB169" s="20">
        <v>3.8</v>
      </c>
      <c r="AC169" s="20">
        <v>0.54</v>
      </c>
      <c r="AD169" s="20">
        <v>45.4</v>
      </c>
      <c r="AE169" s="20">
        <v>43.2</v>
      </c>
      <c r="AG169" s="20">
        <v>3.59</v>
      </c>
      <c r="AH169" s="20">
        <v>3.23</v>
      </c>
    </row>
    <row r="170" spans="1:34">
      <c r="A170" s="110"/>
      <c r="B170" s="110"/>
      <c r="C170" s="20" t="s">
        <v>1160</v>
      </c>
      <c r="D170" s="20">
        <v>45.7</v>
      </c>
      <c r="E170" s="20">
        <v>2.35</v>
      </c>
      <c r="F170" s="20">
        <v>16.2</v>
      </c>
      <c r="G170" s="20">
        <v>43.37</v>
      </c>
      <c r="H170" s="20">
        <v>0.13</v>
      </c>
      <c r="I170" s="20">
        <v>5.43</v>
      </c>
      <c r="J170" s="20">
        <v>7.06</v>
      </c>
      <c r="K170" s="20">
        <v>4.83</v>
      </c>
      <c r="L170" s="20">
        <v>0.26</v>
      </c>
      <c r="M170" s="20">
        <v>0.27</v>
      </c>
      <c r="N170" s="20">
        <v>5.1100000000000003</v>
      </c>
      <c r="O170" s="20">
        <v>100.67</v>
      </c>
      <c r="P170" s="20">
        <v>16.3</v>
      </c>
      <c r="Q170" s="20">
        <v>37.9</v>
      </c>
      <c r="R170" s="20">
        <v>5.13</v>
      </c>
      <c r="S170" s="20">
        <v>22.3</v>
      </c>
      <c r="T170" s="20">
        <v>20</v>
      </c>
      <c r="U170" s="20">
        <v>1.3</v>
      </c>
      <c r="V170" s="20">
        <v>5.04</v>
      </c>
      <c r="W170" s="20">
        <v>0.84299999999999997</v>
      </c>
      <c r="X170" s="20">
        <v>4.92</v>
      </c>
      <c r="Y170" s="20">
        <v>0.97199999999999998</v>
      </c>
      <c r="Z170" s="20">
        <v>2.5</v>
      </c>
      <c r="AA170" s="20">
        <v>0.33500000000000002</v>
      </c>
      <c r="AB170" s="20">
        <v>2.29</v>
      </c>
      <c r="AC170" s="20">
        <v>0.32700000000000001</v>
      </c>
      <c r="AD170" s="20">
        <v>25.9</v>
      </c>
      <c r="AE170" s="20">
        <v>17.2</v>
      </c>
      <c r="AG170" s="20">
        <v>1.47</v>
      </c>
      <c r="AH170" s="20">
        <v>0.36</v>
      </c>
    </row>
    <row r="171" spans="1:34">
      <c r="A171" s="110"/>
      <c r="B171" s="110"/>
      <c r="C171" s="20" t="s">
        <v>1161</v>
      </c>
      <c r="D171" s="20">
        <v>49.13</v>
      </c>
      <c r="E171" s="20">
        <v>3.25</v>
      </c>
      <c r="F171" s="20">
        <v>13.34</v>
      </c>
      <c r="G171" s="20">
        <v>47.69</v>
      </c>
      <c r="H171" s="20">
        <v>0.19</v>
      </c>
      <c r="I171" s="20">
        <v>5.15</v>
      </c>
      <c r="J171" s="20">
        <v>5.19</v>
      </c>
      <c r="K171" s="20">
        <v>4.8499999999999996</v>
      </c>
      <c r="L171" s="20">
        <v>0.38</v>
      </c>
      <c r="M171" s="20">
        <v>0.4</v>
      </c>
      <c r="N171" s="20">
        <v>1.81</v>
      </c>
      <c r="O171" s="20">
        <v>100.46</v>
      </c>
      <c r="P171" s="20">
        <v>22.8</v>
      </c>
      <c r="Q171" s="20">
        <v>52.9</v>
      </c>
      <c r="R171" s="20">
        <v>7.09</v>
      </c>
      <c r="S171" s="20">
        <v>32.4</v>
      </c>
      <c r="T171" s="20">
        <v>22</v>
      </c>
      <c r="U171" s="20">
        <v>2.2400000000000002</v>
      </c>
      <c r="V171" s="20">
        <v>8.6999999999999993</v>
      </c>
      <c r="W171" s="20">
        <v>1.5</v>
      </c>
      <c r="X171" s="20">
        <v>8.9600000000000009</v>
      </c>
      <c r="Y171" s="20">
        <v>1.9</v>
      </c>
      <c r="Z171" s="20">
        <v>4.75</v>
      </c>
      <c r="AA171" s="20">
        <v>0.69499999999999995</v>
      </c>
      <c r="AB171" s="20">
        <v>4.67</v>
      </c>
      <c r="AC171" s="20">
        <v>0.65100000000000002</v>
      </c>
      <c r="AD171" s="20">
        <v>53.2</v>
      </c>
      <c r="AE171" s="20">
        <v>20.9</v>
      </c>
      <c r="AG171" s="20">
        <v>2.77</v>
      </c>
      <c r="AH171" s="20">
        <v>0.59</v>
      </c>
    </row>
    <row r="172" spans="1:34">
      <c r="A172" s="110"/>
      <c r="B172" s="110"/>
      <c r="C172" s="20" t="s">
        <v>1162</v>
      </c>
      <c r="D172" s="20">
        <v>49.87</v>
      </c>
      <c r="E172" s="20">
        <v>3.13</v>
      </c>
      <c r="F172" s="20">
        <v>13.48</v>
      </c>
      <c r="G172" s="20">
        <v>44.97</v>
      </c>
      <c r="H172" s="20">
        <v>0.2</v>
      </c>
      <c r="I172" s="20">
        <v>5.27</v>
      </c>
      <c r="J172" s="20">
        <v>5.12</v>
      </c>
      <c r="K172" s="20">
        <v>4.66</v>
      </c>
      <c r="L172" s="20">
        <v>0.67</v>
      </c>
      <c r="M172" s="20">
        <v>0.36</v>
      </c>
      <c r="N172" s="20">
        <v>1.82</v>
      </c>
      <c r="O172" s="20">
        <v>100.34</v>
      </c>
      <c r="P172" s="20">
        <v>20.100000000000001</v>
      </c>
      <c r="Q172" s="20">
        <v>47.5</v>
      </c>
      <c r="R172" s="20">
        <v>6.49</v>
      </c>
      <c r="S172" s="20">
        <v>29.7</v>
      </c>
      <c r="T172" s="20">
        <v>21.7</v>
      </c>
      <c r="U172" s="20">
        <v>2.1</v>
      </c>
      <c r="V172" s="20">
        <v>7.6</v>
      </c>
      <c r="W172" s="20">
        <v>1.31</v>
      </c>
      <c r="X172" s="20">
        <v>7.99</v>
      </c>
      <c r="Y172" s="20">
        <v>1.69</v>
      </c>
      <c r="Z172" s="20">
        <v>4.3499999999999996</v>
      </c>
      <c r="AA172" s="20">
        <v>0.61</v>
      </c>
      <c r="AB172" s="20">
        <v>4.3499999999999996</v>
      </c>
      <c r="AC172" s="20">
        <v>0.59699999999999998</v>
      </c>
      <c r="AD172" s="20">
        <v>49.1</v>
      </c>
      <c r="AE172" s="20">
        <v>19.399999999999999</v>
      </c>
      <c r="AG172" s="20">
        <v>2.37</v>
      </c>
      <c r="AH172" s="20">
        <v>0.55000000000000004</v>
      </c>
    </row>
    <row r="173" spans="1:34">
      <c r="A173" s="110"/>
      <c r="B173" s="110"/>
      <c r="C173" s="20" t="s">
        <v>1163</v>
      </c>
      <c r="D173" s="20">
        <v>47.72</v>
      </c>
      <c r="E173" s="20">
        <v>2.64</v>
      </c>
      <c r="F173" s="20">
        <v>13.86</v>
      </c>
      <c r="G173" s="20">
        <v>47.72</v>
      </c>
      <c r="H173" s="20">
        <v>0.24</v>
      </c>
      <c r="I173" s="20">
        <v>6.36</v>
      </c>
      <c r="J173" s="20">
        <v>5.7</v>
      </c>
      <c r="K173" s="20">
        <v>4.53</v>
      </c>
      <c r="L173" s="20">
        <v>0.26</v>
      </c>
      <c r="M173" s="20">
        <v>0.3</v>
      </c>
      <c r="N173" s="20">
        <v>2.15</v>
      </c>
      <c r="O173" s="20">
        <v>100.1</v>
      </c>
      <c r="P173" s="20">
        <v>15</v>
      </c>
      <c r="Q173" s="20">
        <v>35.700000000000003</v>
      </c>
      <c r="R173" s="20">
        <v>4.82</v>
      </c>
      <c r="S173" s="20">
        <v>22.5</v>
      </c>
      <c r="T173" s="20">
        <v>21.7</v>
      </c>
      <c r="U173" s="20">
        <v>1.74</v>
      </c>
      <c r="V173" s="20">
        <v>6.03</v>
      </c>
      <c r="W173" s="20">
        <v>1.06</v>
      </c>
      <c r="X173" s="20">
        <v>6.65</v>
      </c>
      <c r="Y173" s="20">
        <v>1.39</v>
      </c>
      <c r="Z173" s="20">
        <v>3.51</v>
      </c>
      <c r="AA173" s="20">
        <v>0.52</v>
      </c>
      <c r="AB173" s="20">
        <v>3.42</v>
      </c>
      <c r="AC173" s="20">
        <v>0.497</v>
      </c>
      <c r="AD173" s="20">
        <v>39.5</v>
      </c>
      <c r="AE173" s="20">
        <v>11.9</v>
      </c>
      <c r="AG173" s="20">
        <v>1.7</v>
      </c>
      <c r="AH173" s="20">
        <v>0.43</v>
      </c>
    </row>
    <row r="174" spans="1:34">
      <c r="A174" s="110"/>
      <c r="B174" s="110"/>
      <c r="C174" s="20" t="s">
        <v>1164</v>
      </c>
      <c r="D174" s="20">
        <v>48.72</v>
      </c>
      <c r="E174" s="20">
        <v>3.56</v>
      </c>
      <c r="F174" s="20">
        <v>13.87</v>
      </c>
      <c r="G174" s="20">
        <v>44.66</v>
      </c>
      <c r="H174" s="20">
        <v>0.18</v>
      </c>
      <c r="I174" s="20">
        <v>6.33</v>
      </c>
      <c r="J174" s="20">
        <v>4.78</v>
      </c>
      <c r="K174" s="20">
        <v>4.97</v>
      </c>
      <c r="L174" s="20">
        <v>0.2</v>
      </c>
      <c r="M174" s="20">
        <v>0.46</v>
      </c>
      <c r="N174" s="20">
        <v>2.5299999999999998</v>
      </c>
      <c r="O174" s="20">
        <v>100.66</v>
      </c>
      <c r="P174" s="20">
        <v>18.100000000000001</v>
      </c>
      <c r="Q174" s="20">
        <v>44</v>
      </c>
      <c r="R174" s="20">
        <v>6.05</v>
      </c>
      <c r="S174" s="20">
        <v>28.2</v>
      </c>
      <c r="T174" s="20">
        <v>23.2</v>
      </c>
      <c r="U174" s="20">
        <v>1.98</v>
      </c>
      <c r="V174" s="20">
        <v>7.25</v>
      </c>
      <c r="W174" s="20">
        <v>1.35</v>
      </c>
      <c r="X174" s="20">
        <v>8.2200000000000006</v>
      </c>
      <c r="Y174" s="20">
        <v>1.74</v>
      </c>
      <c r="Z174" s="20">
        <v>4.5</v>
      </c>
      <c r="AA174" s="20">
        <v>0.64300000000000002</v>
      </c>
      <c r="AB174" s="20">
        <v>4.24</v>
      </c>
      <c r="AC174" s="20">
        <v>0.61099999999999999</v>
      </c>
      <c r="AD174" s="20">
        <v>48.2</v>
      </c>
      <c r="AE174" s="20">
        <v>18.399999999999999</v>
      </c>
      <c r="AG174" s="20">
        <v>2.21</v>
      </c>
      <c r="AH174" s="20">
        <v>0.49099999999999999</v>
      </c>
    </row>
    <row r="175" spans="1:34">
      <c r="A175" s="110"/>
      <c r="B175" s="110"/>
      <c r="C175" s="20" t="s">
        <v>1165</v>
      </c>
      <c r="D175" s="20">
        <v>48.64</v>
      </c>
      <c r="E175" s="20">
        <v>2.44</v>
      </c>
      <c r="F175" s="20">
        <v>13.59</v>
      </c>
      <c r="G175" s="20">
        <v>46.42</v>
      </c>
      <c r="H175" s="20">
        <v>0.2</v>
      </c>
      <c r="I175" s="20">
        <v>5.72</v>
      </c>
      <c r="J175" s="20">
        <v>7.56</v>
      </c>
      <c r="K175" s="20">
        <v>4.24</v>
      </c>
      <c r="L175" s="20">
        <v>0.19</v>
      </c>
      <c r="M175" s="20">
        <v>0.28000000000000003</v>
      </c>
      <c r="N175" s="20">
        <v>1.92</v>
      </c>
      <c r="O175" s="20">
        <v>100.19</v>
      </c>
      <c r="P175" s="20">
        <v>14.8</v>
      </c>
      <c r="Q175" s="20">
        <v>35.4</v>
      </c>
      <c r="R175" s="20">
        <v>4.8099999999999996</v>
      </c>
      <c r="S175" s="20">
        <v>22.4</v>
      </c>
      <c r="T175" s="20">
        <v>21.1</v>
      </c>
      <c r="U175" s="20">
        <v>1.66</v>
      </c>
      <c r="V175" s="20">
        <v>5.87</v>
      </c>
      <c r="W175" s="20">
        <v>1.02</v>
      </c>
      <c r="X175" s="20">
        <v>6.38</v>
      </c>
      <c r="Y175" s="20">
        <v>1.42</v>
      </c>
      <c r="Z175" s="20">
        <v>3.62</v>
      </c>
      <c r="AA175" s="20">
        <v>0.54</v>
      </c>
      <c r="AB175" s="20">
        <v>3.51</v>
      </c>
      <c r="AC175" s="20">
        <v>0.50900000000000001</v>
      </c>
      <c r="AD175" s="20">
        <v>38.5</v>
      </c>
      <c r="AE175" s="20">
        <v>11.8</v>
      </c>
      <c r="AG175" s="20">
        <v>1.68</v>
      </c>
      <c r="AH175" s="20">
        <v>0.41199999999999998</v>
      </c>
    </row>
    <row r="176" spans="1:34">
      <c r="A176" s="110"/>
      <c r="B176" s="110"/>
      <c r="C176" s="20" t="s">
        <v>1166</v>
      </c>
      <c r="D176" s="20">
        <v>48.8</v>
      </c>
      <c r="E176" s="20">
        <v>2.48</v>
      </c>
      <c r="F176" s="20">
        <v>13.52</v>
      </c>
      <c r="G176" s="20">
        <v>49.11</v>
      </c>
      <c r="H176" s="20">
        <v>0.21</v>
      </c>
      <c r="I176" s="20">
        <v>6.11</v>
      </c>
      <c r="J176" s="20">
        <v>6.5</v>
      </c>
      <c r="K176" s="20">
        <v>4.26</v>
      </c>
      <c r="L176" s="20">
        <v>0.46</v>
      </c>
      <c r="M176" s="20">
        <v>0.28000000000000003</v>
      </c>
      <c r="N176" s="20">
        <v>2.06</v>
      </c>
      <c r="O176" s="20">
        <v>100.25</v>
      </c>
      <c r="P176" s="20">
        <v>14.8</v>
      </c>
      <c r="Q176" s="20">
        <v>34.9</v>
      </c>
      <c r="R176" s="20">
        <v>4.72</v>
      </c>
      <c r="S176" s="20">
        <v>21.8</v>
      </c>
      <c r="T176" s="20">
        <v>21.4</v>
      </c>
      <c r="U176" s="20">
        <v>1.6</v>
      </c>
      <c r="V176" s="20">
        <v>5.84</v>
      </c>
      <c r="W176" s="20">
        <v>1.05</v>
      </c>
      <c r="X176" s="20">
        <v>6.38</v>
      </c>
      <c r="Y176" s="20">
        <v>1.44</v>
      </c>
      <c r="Z176" s="20">
        <v>3.54</v>
      </c>
      <c r="AA176" s="20">
        <v>0.53</v>
      </c>
      <c r="AB176" s="20">
        <v>3.3</v>
      </c>
      <c r="AC176" s="20">
        <v>0.51500000000000001</v>
      </c>
      <c r="AD176" s="20">
        <v>39.6</v>
      </c>
      <c r="AE176" s="20">
        <v>11.5</v>
      </c>
      <c r="AG176" s="20">
        <v>1.6</v>
      </c>
      <c r="AH176" s="20">
        <v>0.40200000000000002</v>
      </c>
    </row>
    <row r="177" spans="1:34">
      <c r="A177" s="110"/>
      <c r="B177" s="110"/>
      <c r="C177" s="20" t="s">
        <v>1167</v>
      </c>
      <c r="D177" s="20">
        <v>48.33</v>
      </c>
      <c r="E177" s="20">
        <v>2.42</v>
      </c>
      <c r="F177" s="20">
        <v>13.5</v>
      </c>
      <c r="G177" s="20">
        <v>48.31</v>
      </c>
      <c r="H177" s="20">
        <v>0.21</v>
      </c>
      <c r="I177" s="20">
        <v>5.83</v>
      </c>
      <c r="J177" s="20">
        <v>6.99</v>
      </c>
      <c r="K177" s="20">
        <v>3.93</v>
      </c>
      <c r="L177" s="20">
        <v>0.56999999999999995</v>
      </c>
      <c r="M177" s="20">
        <v>0.28000000000000003</v>
      </c>
      <c r="N177" s="20">
        <v>2.77</v>
      </c>
      <c r="O177" s="20">
        <v>100.2</v>
      </c>
      <c r="P177" s="20">
        <v>14.5</v>
      </c>
      <c r="Q177" s="20">
        <v>34.299999999999997</v>
      </c>
      <c r="R177" s="20">
        <v>4.71</v>
      </c>
      <c r="S177" s="20">
        <v>21.4</v>
      </c>
      <c r="T177" s="20">
        <v>20.6</v>
      </c>
      <c r="U177" s="20">
        <v>1.74</v>
      </c>
      <c r="V177" s="20">
        <v>5.67</v>
      </c>
      <c r="W177" s="20">
        <v>1.08</v>
      </c>
      <c r="X177" s="20">
        <v>6.45</v>
      </c>
      <c r="Y177" s="20">
        <v>1.38</v>
      </c>
      <c r="Z177" s="20">
        <v>3.59</v>
      </c>
      <c r="AA177" s="20">
        <v>0.51800000000000002</v>
      </c>
      <c r="AB177" s="20">
        <v>3.43</v>
      </c>
      <c r="AC177" s="20">
        <v>0.48599999999999999</v>
      </c>
      <c r="AD177" s="20">
        <v>37.6</v>
      </c>
      <c r="AE177" s="20">
        <v>11</v>
      </c>
      <c r="AG177" s="20">
        <v>1.64</v>
      </c>
      <c r="AH177" s="20">
        <v>0.38</v>
      </c>
    </row>
    <row r="178" spans="1:34">
      <c r="A178" s="110"/>
      <c r="B178" s="110"/>
      <c r="C178" s="92" t="s">
        <v>1168</v>
      </c>
      <c r="D178" s="20">
        <v>46.3</v>
      </c>
      <c r="E178" s="20">
        <v>3.56</v>
      </c>
      <c r="F178" s="20">
        <v>10.46</v>
      </c>
      <c r="G178" s="20">
        <v>31.36</v>
      </c>
      <c r="H178" s="20">
        <v>0.08</v>
      </c>
      <c r="I178" s="20">
        <v>4.6399999999999997</v>
      </c>
      <c r="J178" s="20">
        <v>7.43</v>
      </c>
      <c r="K178" s="20">
        <v>4.62</v>
      </c>
      <c r="L178" s="20">
        <v>0.88</v>
      </c>
      <c r="M178" s="20">
        <v>0.33</v>
      </c>
      <c r="N178" s="20">
        <v>4.78</v>
      </c>
      <c r="O178" s="20">
        <v>99.32</v>
      </c>
      <c r="P178" s="20">
        <v>31.7</v>
      </c>
      <c r="Q178" s="20">
        <v>63.1</v>
      </c>
      <c r="R178" s="20">
        <v>8.23</v>
      </c>
      <c r="S178" s="20">
        <v>38.6</v>
      </c>
      <c r="T178" s="20">
        <v>8.6300000000000008</v>
      </c>
      <c r="U178" s="20">
        <v>2.36</v>
      </c>
      <c r="V178" s="20">
        <v>8.68</v>
      </c>
      <c r="W178" s="20">
        <v>1.38</v>
      </c>
      <c r="X178" s="20">
        <v>8.61</v>
      </c>
      <c r="Y178" s="20">
        <v>1.65</v>
      </c>
      <c r="Z178" s="20">
        <v>4.4000000000000004</v>
      </c>
      <c r="AA178" s="20">
        <v>0.56000000000000005</v>
      </c>
      <c r="AB178" s="20">
        <v>3.26</v>
      </c>
      <c r="AC178" s="20">
        <v>0.5</v>
      </c>
      <c r="AD178" s="20">
        <v>32.700000000000003</v>
      </c>
      <c r="AE178" s="20">
        <v>15</v>
      </c>
      <c r="AG178" s="20">
        <v>3</v>
      </c>
      <c r="AH178" s="20">
        <v>4.95</v>
      </c>
    </row>
    <row r="179" spans="1:34">
      <c r="A179" s="110"/>
      <c r="B179" s="110"/>
      <c r="C179" s="92" t="s">
        <v>1169</v>
      </c>
      <c r="D179" s="20">
        <v>44.45</v>
      </c>
      <c r="E179" s="20">
        <v>2.88</v>
      </c>
      <c r="F179" s="20">
        <v>15.33</v>
      </c>
      <c r="G179" s="20">
        <v>32.410000000000004</v>
      </c>
      <c r="H179" s="20">
        <v>0.09</v>
      </c>
      <c r="I179" s="20">
        <v>8.14</v>
      </c>
      <c r="J179" s="20">
        <v>9.48</v>
      </c>
      <c r="K179" s="20">
        <v>2.78</v>
      </c>
      <c r="L179" s="20">
        <v>0.13</v>
      </c>
      <c r="M179" s="20">
        <v>0.32</v>
      </c>
      <c r="N179" s="20">
        <v>0.78</v>
      </c>
      <c r="O179" s="20">
        <v>100.49</v>
      </c>
      <c r="P179" s="20">
        <v>28.4</v>
      </c>
      <c r="Q179" s="20">
        <v>57.5</v>
      </c>
      <c r="R179" s="20">
        <v>7.19</v>
      </c>
      <c r="S179" s="20">
        <v>36.4</v>
      </c>
      <c r="T179" s="20">
        <v>7.8</v>
      </c>
      <c r="U179" s="20">
        <v>2.61</v>
      </c>
      <c r="V179" s="20">
        <v>7.57</v>
      </c>
      <c r="W179" s="20">
        <v>1.26</v>
      </c>
      <c r="X179" s="20">
        <v>8.19</v>
      </c>
      <c r="Y179" s="20">
        <v>1.57</v>
      </c>
      <c r="Z179" s="20">
        <v>4.28</v>
      </c>
      <c r="AA179" s="20">
        <v>0.57999999999999996</v>
      </c>
      <c r="AB179" s="20">
        <v>3.48</v>
      </c>
      <c r="AC179" s="20">
        <v>0.53</v>
      </c>
      <c r="AD179" s="20">
        <v>35.1</v>
      </c>
      <c r="AE179" s="20">
        <v>17</v>
      </c>
      <c r="AG179" s="20">
        <v>4</v>
      </c>
      <c r="AH179" s="20">
        <v>1.04</v>
      </c>
    </row>
    <row r="180" spans="1:34">
      <c r="A180" s="110"/>
      <c r="B180" s="110"/>
      <c r="C180" s="20" t="s">
        <v>1170</v>
      </c>
      <c r="D180" s="20">
        <v>46.46</v>
      </c>
      <c r="E180" s="20">
        <v>2.12</v>
      </c>
      <c r="F180" s="20">
        <v>15.65</v>
      </c>
      <c r="G180" s="20">
        <v>25.85</v>
      </c>
      <c r="H180" s="20">
        <v>0.19</v>
      </c>
      <c r="I180" s="20">
        <v>6.11</v>
      </c>
      <c r="J180" s="20">
        <v>8.6999999999999993</v>
      </c>
      <c r="K180" s="20">
        <v>2.8</v>
      </c>
      <c r="L180" s="20">
        <v>1.32</v>
      </c>
      <c r="M180" s="20">
        <v>0.28999999999999998</v>
      </c>
      <c r="N180" s="20">
        <v>2.8</v>
      </c>
      <c r="O180" s="20">
        <v>99.64</v>
      </c>
      <c r="P180" s="20">
        <v>13.1</v>
      </c>
      <c r="Q180" s="20">
        <v>26.1</v>
      </c>
      <c r="R180" s="20">
        <v>3.68</v>
      </c>
      <c r="S180" s="20">
        <v>19.3</v>
      </c>
      <c r="T180" s="20">
        <v>4.29</v>
      </c>
      <c r="U180" s="20">
        <v>1.57</v>
      </c>
      <c r="V180" s="20">
        <v>3.95</v>
      </c>
      <c r="W180" s="20">
        <v>0.7</v>
      </c>
      <c r="X180" s="20">
        <v>3.97</v>
      </c>
      <c r="Y180" s="20">
        <v>0.76</v>
      </c>
      <c r="Z180" s="20">
        <v>1.85</v>
      </c>
      <c r="AA180" s="20">
        <v>0.27</v>
      </c>
      <c r="AB180" s="20">
        <v>1.67</v>
      </c>
      <c r="AC180" s="20">
        <v>0.26</v>
      </c>
      <c r="AD180" s="20">
        <v>15</v>
      </c>
      <c r="AE180" s="20">
        <v>12</v>
      </c>
      <c r="AG180" s="20">
        <v>6</v>
      </c>
      <c r="AH180" s="20">
        <v>1</v>
      </c>
    </row>
    <row r="181" spans="1:34">
      <c r="A181" s="110"/>
      <c r="B181" s="110"/>
      <c r="C181" s="20" t="s">
        <v>1171</v>
      </c>
      <c r="D181" s="20">
        <v>47.11</v>
      </c>
      <c r="E181" s="20">
        <v>2.37</v>
      </c>
      <c r="F181" s="20">
        <v>13.88</v>
      </c>
      <c r="G181" s="20">
        <v>27.03</v>
      </c>
      <c r="H181" s="20">
        <v>0.16</v>
      </c>
      <c r="I181" s="20">
        <v>5.61</v>
      </c>
      <c r="J181" s="20">
        <v>10.199999999999999</v>
      </c>
      <c r="K181" s="20">
        <v>2.1800000000000002</v>
      </c>
      <c r="L181" s="20">
        <v>1.63</v>
      </c>
      <c r="M181" s="20">
        <v>0.31</v>
      </c>
      <c r="N181" s="20">
        <v>3.18</v>
      </c>
      <c r="O181" s="20">
        <v>99.87</v>
      </c>
      <c r="P181" s="20">
        <v>25.8</v>
      </c>
      <c r="Q181" s="20">
        <v>50</v>
      </c>
      <c r="R181" s="20">
        <v>5.83</v>
      </c>
      <c r="S181" s="20">
        <v>27.8</v>
      </c>
      <c r="T181" s="20">
        <v>5.98</v>
      </c>
      <c r="U181" s="20">
        <v>1.89</v>
      </c>
      <c r="V181" s="20">
        <v>5.28</v>
      </c>
      <c r="W181" s="20">
        <v>0.95</v>
      </c>
      <c r="X181" s="20">
        <v>5.91</v>
      </c>
      <c r="Y181" s="20">
        <v>1.17</v>
      </c>
      <c r="Z181" s="20">
        <v>3.14</v>
      </c>
      <c r="AA181" s="20">
        <v>0.45</v>
      </c>
      <c r="AB181" s="20">
        <v>2.7</v>
      </c>
      <c r="AC181" s="20">
        <v>0.43</v>
      </c>
      <c r="AD181" s="20">
        <v>37.5</v>
      </c>
      <c r="AE181" s="20">
        <v>20</v>
      </c>
      <c r="AG181" s="20">
        <v>6</v>
      </c>
      <c r="AH181" s="20">
        <v>0.86</v>
      </c>
    </row>
    <row r="182" spans="1:34">
      <c r="A182" s="110"/>
      <c r="B182" s="110" t="s">
        <v>1227</v>
      </c>
      <c r="C182" s="82" t="s">
        <v>1172</v>
      </c>
      <c r="D182" s="82">
        <v>51.819000000000003</v>
      </c>
      <c r="E182" s="82">
        <v>0.97</v>
      </c>
      <c r="F182" s="82">
        <v>16.126999999999999</v>
      </c>
      <c r="G182" s="20">
        <v>7.33</v>
      </c>
      <c r="H182" s="82">
        <v>0.122</v>
      </c>
      <c r="I182" s="82">
        <v>5.819</v>
      </c>
      <c r="J182" s="82">
        <v>4.7270000000000003</v>
      </c>
      <c r="K182" s="82">
        <v>5.8440000000000003</v>
      </c>
      <c r="L182" s="82">
        <v>6.9000000000000006E-2</v>
      </c>
      <c r="M182" s="82">
        <v>0.28000000000000003</v>
      </c>
      <c r="N182" s="82">
        <v>6.0557609673236721</v>
      </c>
      <c r="O182" s="82">
        <v>99.16</v>
      </c>
      <c r="P182" s="82">
        <v>12.099553609565655</v>
      </c>
      <c r="Q182" s="82">
        <v>26.72689550922771</v>
      </c>
      <c r="R182" s="82">
        <v>2.8040626863060578</v>
      </c>
      <c r="S182" s="82">
        <v>14.585056761215037</v>
      </c>
      <c r="T182" s="82">
        <v>2.8515420994328382</v>
      </c>
      <c r="U182" s="82">
        <v>1.0746669587338007</v>
      </c>
      <c r="V182" s="82">
        <v>2.8294042325657669</v>
      </c>
      <c r="W182" s="82">
        <v>0.32894076769708064</v>
      </c>
      <c r="X182" s="82">
        <v>1.6766067993086424</v>
      </c>
      <c r="Y182" s="82">
        <v>0.29573824797515819</v>
      </c>
      <c r="Z182" s="82">
        <v>0.86486707181996836</v>
      </c>
      <c r="AA182" s="82">
        <v>0.112</v>
      </c>
      <c r="AB182" s="82">
        <v>0.7040392049154689</v>
      </c>
      <c r="AC182" s="82">
        <v>9.6048713865210203E-2</v>
      </c>
      <c r="AD182" s="82">
        <v>8.7899999999999991</v>
      </c>
      <c r="AE182" s="82">
        <v>3.4838030203160275</v>
      </c>
      <c r="AF182" s="82"/>
      <c r="AG182" s="82">
        <v>0.64626381359764506</v>
      </c>
      <c r="AH182" s="82">
        <v>0.18360824844800208</v>
      </c>
    </row>
    <row r="183" spans="1:34">
      <c r="A183" s="110"/>
      <c r="B183" s="110"/>
      <c r="C183" s="82" t="s">
        <v>1173</v>
      </c>
      <c r="D183" s="82">
        <v>47.429000000000002</v>
      </c>
      <c r="E183" s="82">
        <v>2.802</v>
      </c>
      <c r="F183" s="82">
        <v>12.975</v>
      </c>
      <c r="G183" s="20">
        <v>16.093</v>
      </c>
      <c r="H183" s="82">
        <v>0.192</v>
      </c>
      <c r="I183" s="82">
        <v>6.1550000000000002</v>
      </c>
      <c r="J183" s="82">
        <v>4.6879999999999997</v>
      </c>
      <c r="K183" s="82">
        <v>3.1230000000000002</v>
      </c>
      <c r="L183" s="82">
        <v>7.1999999999999995E-2</v>
      </c>
      <c r="M183" s="82">
        <v>0.32700000000000001</v>
      </c>
      <c r="N183" s="82">
        <v>6.7759344393362291</v>
      </c>
      <c r="O183" s="82">
        <v>100.63</v>
      </c>
      <c r="P183" s="82">
        <v>14.336445873518969</v>
      </c>
      <c r="Q183" s="82">
        <v>36.250272069987005</v>
      </c>
      <c r="R183" s="82">
        <v>4.1468532684807906</v>
      </c>
      <c r="S183" s="82">
        <v>21.006835484436582</v>
      </c>
      <c r="T183" s="82">
        <v>4.9560012134054121</v>
      </c>
      <c r="U183" s="82">
        <v>1.4792979262294133</v>
      </c>
      <c r="V183" s="82">
        <v>5.0592856614830675</v>
      </c>
      <c r="W183" s="82">
        <v>0.78300010961022881</v>
      </c>
      <c r="X183" s="82">
        <v>4.6365422598164932</v>
      </c>
      <c r="Y183" s="82">
        <v>0.94006530535069288</v>
      </c>
      <c r="Z183" s="82">
        <v>2.6553871872154393</v>
      </c>
      <c r="AA183" s="82">
        <v>0.35499999999999998</v>
      </c>
      <c r="AB183" s="82">
        <v>2.5010469407795219</v>
      </c>
      <c r="AC183" s="82">
        <v>0.35103005291545436</v>
      </c>
      <c r="AD183" s="82">
        <v>23.7</v>
      </c>
      <c r="AE183" s="82">
        <v>17.808577739634647</v>
      </c>
      <c r="AF183" s="82"/>
      <c r="AG183" s="82">
        <v>1.155571057426253</v>
      </c>
      <c r="AH183" s="82">
        <v>0.55082474534400627</v>
      </c>
    </row>
    <row r="184" spans="1:34">
      <c r="A184" s="110"/>
      <c r="B184" s="110"/>
      <c r="C184" s="82" t="s">
        <v>1174</v>
      </c>
      <c r="D184" s="82">
        <v>43.573999999999998</v>
      </c>
      <c r="E184" s="82">
        <v>2.8239999999999998</v>
      </c>
      <c r="F184" s="82">
        <v>15.254</v>
      </c>
      <c r="G184" s="20">
        <v>16.942580138708941</v>
      </c>
      <c r="H184" s="82">
        <v>0.16600000000000001</v>
      </c>
      <c r="I184" s="82">
        <v>10.707111763472399</v>
      </c>
      <c r="J184" s="82">
        <v>1.371</v>
      </c>
      <c r="K184" s="82">
        <v>2.161</v>
      </c>
      <c r="L184" s="82">
        <v>5.8000000000000003E-2</v>
      </c>
      <c r="M184" s="82">
        <v>0.30099999999999999</v>
      </c>
      <c r="N184" s="82">
        <v>6.8745003996798548</v>
      </c>
      <c r="O184" s="82">
        <v>100.23</v>
      </c>
      <c r="P184" s="82">
        <v>26.842707167439769</v>
      </c>
      <c r="Q184" s="82">
        <v>54.375408104980515</v>
      </c>
      <c r="R184" s="82">
        <v>5.7562272750578583</v>
      </c>
      <c r="S184" s="82">
        <v>25.687114892886186</v>
      </c>
      <c r="T184" s="82">
        <v>5.3137592627807502</v>
      </c>
      <c r="U184" s="82">
        <v>1.5149148274434594</v>
      </c>
      <c r="V184" s="82">
        <v>5.8607277381765659</v>
      </c>
      <c r="W184" s="82">
        <v>0.80217150404656168</v>
      </c>
      <c r="X184" s="82">
        <v>4.83318132887121</v>
      </c>
      <c r="Y184" s="82">
        <v>0.99966274695785418</v>
      </c>
      <c r="Z184" s="82">
        <v>2.538080925932829</v>
      </c>
      <c r="AA184" s="82">
        <v>0.32700000000000001</v>
      </c>
      <c r="AB184" s="82">
        <v>2.1815299307239884</v>
      </c>
      <c r="AC184" s="82">
        <v>0.27457872237251796</v>
      </c>
      <c r="AD184" s="82">
        <v>27.4</v>
      </c>
      <c r="AE184" s="82">
        <v>42.295372131632284</v>
      </c>
      <c r="AF184" s="82"/>
      <c r="AG184" s="82">
        <v>3.4025147801995224</v>
      </c>
      <c r="AH184" s="82">
        <v>0.91603459471598858</v>
      </c>
    </row>
    <row r="185" spans="1:34">
      <c r="A185" s="110"/>
      <c r="B185" s="110"/>
      <c r="C185" s="82" t="s">
        <v>1175</v>
      </c>
      <c r="D185" s="82">
        <v>49.869</v>
      </c>
      <c r="E185" s="82">
        <v>1.8009999999999999</v>
      </c>
      <c r="F185" s="82">
        <v>14.221</v>
      </c>
      <c r="G185" s="20">
        <v>13.282</v>
      </c>
      <c r="H185" s="82">
        <v>0.16500000000000001</v>
      </c>
      <c r="I185" s="82">
        <v>6.0469999999999997</v>
      </c>
      <c r="J185" s="82">
        <v>8.4260000000000002</v>
      </c>
      <c r="K185" s="82">
        <v>2.3730000000000002</v>
      </c>
      <c r="L185" s="82">
        <v>5.3999999999999999E-2</v>
      </c>
      <c r="M185" s="82">
        <v>0.17100000000000001</v>
      </c>
      <c r="N185" s="82">
        <v>3.3506701340268141</v>
      </c>
      <c r="O185" s="82">
        <v>99.76</v>
      </c>
      <c r="P185" s="82">
        <v>13.523030504808673</v>
      </c>
      <c r="Q185" s="82">
        <v>25.805278422702614</v>
      </c>
      <c r="R185" s="82">
        <v>3.4359641367412261</v>
      </c>
      <c r="S185" s="82">
        <v>16.326556075986982</v>
      </c>
      <c r="T185" s="82">
        <v>3.8932493608492629</v>
      </c>
      <c r="U185" s="82">
        <v>1.4014301337400819</v>
      </c>
      <c r="V185" s="82">
        <v>4.5252531541204988</v>
      </c>
      <c r="W185" s="82">
        <v>0.73557613389929988</v>
      </c>
      <c r="X185" s="82">
        <v>4.4709514648230462</v>
      </c>
      <c r="Y185" s="82">
        <v>0.90070850428936011</v>
      </c>
      <c r="Z185" s="82">
        <v>2.5914019537885613</v>
      </c>
      <c r="AA185" s="82">
        <v>0.34</v>
      </c>
      <c r="AB185" s="82">
        <v>2.1705121027910388</v>
      </c>
      <c r="AC185" s="82">
        <v>0.27888583958620455</v>
      </c>
      <c r="AD185" s="82">
        <v>24.9</v>
      </c>
      <c r="AE185" s="82">
        <v>8.0472510660974059</v>
      </c>
      <c r="AF185" s="82"/>
      <c r="AG185" s="82">
        <v>1.1769705214526651</v>
      </c>
      <c r="AH185" s="82">
        <v>0.31705030879545715</v>
      </c>
    </row>
    <row r="186" spans="1:34">
      <c r="A186" s="110"/>
      <c r="B186" s="110"/>
      <c r="C186" s="82" t="s">
        <v>1176</v>
      </c>
      <c r="D186" s="82">
        <v>53.366584705822731</v>
      </c>
      <c r="E186" s="82">
        <v>1.71</v>
      </c>
      <c r="F186" s="82">
        <v>11.395</v>
      </c>
      <c r="G186" s="20">
        <v>12.337</v>
      </c>
      <c r="H186" s="82">
        <v>0.249</v>
      </c>
      <c r="I186" s="82">
        <v>6.0810000000000004</v>
      </c>
      <c r="J186" s="82">
        <v>9.7840000000000007</v>
      </c>
      <c r="K186" s="82">
        <v>2.323</v>
      </c>
      <c r="L186" s="82">
        <v>0.21099999999999999</v>
      </c>
      <c r="M186" s="82">
        <v>0.17100000000000001</v>
      </c>
      <c r="N186" s="82">
        <v>1.1996401079676553</v>
      </c>
      <c r="O186" s="82">
        <v>98.83</v>
      </c>
      <c r="P186" s="82">
        <v>7.4427506236992089</v>
      </c>
      <c r="Q186" s="82">
        <v>18.944351223015808</v>
      </c>
      <c r="R186" s="82">
        <v>2.5473527220667709</v>
      </c>
      <c r="S186" s="82">
        <v>13.061244860789586</v>
      </c>
      <c r="T186" s="82">
        <v>3.9353385431287142</v>
      </c>
      <c r="U186" s="82">
        <v>1.3354754785802319</v>
      </c>
      <c r="V186" s="82">
        <v>4.9755149920733386</v>
      </c>
      <c r="W186" s="82">
        <v>0.80620758708578966</v>
      </c>
      <c r="X186" s="82">
        <v>5.1126157954226503</v>
      </c>
      <c r="Y186" s="82">
        <v>1.1357248306270333</v>
      </c>
      <c r="Z186" s="82">
        <v>2.996641765492122</v>
      </c>
      <c r="AA186" s="82">
        <v>0.434</v>
      </c>
      <c r="AB186" s="82">
        <v>2.8425996067009542</v>
      </c>
      <c r="AC186" s="82">
        <v>0.38225665271468184</v>
      </c>
      <c r="AD186" s="82">
        <v>31.9</v>
      </c>
      <c r="AE186" s="82">
        <v>5.7321359599449027</v>
      </c>
      <c r="AF186" s="82"/>
      <c r="AG186" s="82">
        <v>0.48576783339955443</v>
      </c>
      <c r="AH186" s="82">
        <v>0.14146865044354257</v>
      </c>
    </row>
    <row r="187" spans="1:34">
      <c r="A187" s="110"/>
      <c r="B187" s="110"/>
      <c r="C187" s="82" t="s">
        <v>1177</v>
      </c>
      <c r="D187" s="82">
        <v>46.85</v>
      </c>
      <c r="E187" s="82">
        <v>1.645</v>
      </c>
      <c r="F187" s="82">
        <v>14.85</v>
      </c>
      <c r="G187" s="20">
        <v>16.352</v>
      </c>
      <c r="H187" s="82">
        <v>0.124</v>
      </c>
      <c r="I187" s="82">
        <v>5.4349999999999996</v>
      </c>
      <c r="J187" s="82">
        <v>4.4569999999999999</v>
      </c>
      <c r="K187" s="82">
        <v>2.1139999999999999</v>
      </c>
      <c r="L187" s="82">
        <v>0.68300000000000005</v>
      </c>
      <c r="M187" s="82">
        <v>0.20799999999999999</v>
      </c>
      <c r="N187" s="82">
        <v>7.636181909045435</v>
      </c>
      <c r="O187" s="82">
        <v>100.35</v>
      </c>
      <c r="P187" s="82">
        <v>21.758861113000417</v>
      </c>
      <c r="Q187" s="82">
        <v>45.978452427751883</v>
      </c>
      <c r="R187" s="82">
        <v>4.9762239221769482</v>
      </c>
      <c r="S187" s="82">
        <v>20.353773241397104</v>
      </c>
      <c r="T187" s="82">
        <v>4.3667526614930923</v>
      </c>
      <c r="U187" s="82">
        <v>1.3766894655739024</v>
      </c>
      <c r="V187" s="82">
        <v>4.9148294193725821</v>
      </c>
      <c r="W187" s="82">
        <v>0.67402586755107319</v>
      </c>
      <c r="X187" s="82">
        <v>4.0155767785910692</v>
      </c>
      <c r="Y187" s="82">
        <v>0.87934338371320808</v>
      </c>
      <c r="Z187" s="82">
        <v>2.3994462535079268</v>
      </c>
      <c r="AA187" s="82">
        <v>0.28299999999999997</v>
      </c>
      <c r="AB187" s="82">
        <v>1.7297989854730615</v>
      </c>
      <c r="AC187" s="82">
        <v>0.26273415003487993</v>
      </c>
      <c r="AD187" s="82">
        <v>24.3</v>
      </c>
      <c r="AE187" s="82">
        <v>8.0472510660974059</v>
      </c>
      <c r="AF187" s="82"/>
      <c r="AG187" s="82">
        <v>3.1457212118825773</v>
      </c>
      <c r="AH187" s="82">
        <v>0.77857923932048967</v>
      </c>
    </row>
    <row r="188" spans="1:34">
      <c r="A188" s="110"/>
      <c r="B188" s="110"/>
      <c r="C188" s="82" t="s">
        <v>1178</v>
      </c>
      <c r="D188" s="82">
        <v>52.761778829695061</v>
      </c>
      <c r="E188" s="82">
        <v>0.77800000000000002</v>
      </c>
      <c r="F188" s="82">
        <v>14.839302162291551</v>
      </c>
      <c r="G188" s="20">
        <v>9.2477952899931406</v>
      </c>
      <c r="H188" s="82">
        <v>0.11700000000000001</v>
      </c>
      <c r="I188" s="82">
        <v>6.5427548752358984</v>
      </c>
      <c r="J188" s="82">
        <v>7.2696889163576444</v>
      </c>
      <c r="K188" s="82">
        <v>2.766</v>
      </c>
      <c r="L188" s="82">
        <v>2.0489999999999999</v>
      </c>
      <c r="M188" s="82">
        <v>0.107</v>
      </c>
      <c r="N188" s="82">
        <v>2.4577879908082236</v>
      </c>
      <c r="O188" s="82">
        <v>98.94</v>
      </c>
      <c r="P188" s="82">
        <v>17.895138111626515</v>
      </c>
      <c r="Q188" s="82">
        <v>35.533458780467491</v>
      </c>
      <c r="R188" s="82">
        <v>4.067865587176394</v>
      </c>
      <c r="S188" s="82">
        <v>16.979618319026461</v>
      </c>
      <c r="T188" s="82">
        <v>3.4197460602054335</v>
      </c>
      <c r="U188" s="82">
        <v>1.0372772345191108</v>
      </c>
      <c r="V188" s="82">
        <v>3.6941349809593098</v>
      </c>
      <c r="W188" s="82">
        <v>0.56404260473211065</v>
      </c>
      <c r="X188" s="82">
        <v>3.5084549689236408</v>
      </c>
      <c r="Y188" s="82">
        <v>0.79275842137827568</v>
      </c>
      <c r="Z188" s="82">
        <v>2.1115127030869756</v>
      </c>
      <c r="AA188" s="82">
        <v>0.28599999999999998</v>
      </c>
      <c r="AB188" s="82">
        <v>1.9391377161991006</v>
      </c>
      <c r="AC188" s="82">
        <v>0.29180719122726423</v>
      </c>
      <c r="AD188" s="82">
        <v>20.9</v>
      </c>
      <c r="AE188" s="82">
        <v>4.8305767118758975</v>
      </c>
      <c r="AF188" s="82"/>
      <c r="AG188" s="82">
        <v>2.7712305914203657</v>
      </c>
      <c r="AH188" s="82">
        <v>0.59798096215852037</v>
      </c>
    </row>
    <row r="189" spans="1:34">
      <c r="A189" s="110"/>
      <c r="B189" s="110"/>
      <c r="C189" s="82" t="s">
        <v>1179</v>
      </c>
      <c r="D189" s="82">
        <v>52.866955532747092</v>
      </c>
      <c r="E189" s="82">
        <v>2.1640000000000001</v>
      </c>
      <c r="F189" s="82">
        <v>13.170999999999999</v>
      </c>
      <c r="G189" s="20">
        <v>12.029</v>
      </c>
      <c r="H189" s="82">
        <v>8.1000000000000003E-2</v>
      </c>
      <c r="I189" s="82">
        <v>8.8780000000000001</v>
      </c>
      <c r="J189" s="82">
        <v>2.3220000000000001</v>
      </c>
      <c r="K189" s="82">
        <v>3.6930000000000001</v>
      </c>
      <c r="L189" s="82">
        <v>0.98</v>
      </c>
      <c r="M189" s="82">
        <v>0.25600000000000001</v>
      </c>
      <c r="N189" s="82">
        <v>4.7333133193228054</v>
      </c>
      <c r="O189" s="82">
        <v>101.17</v>
      </c>
      <c r="P189" s="82">
        <v>16.471661216383495</v>
      </c>
      <c r="Q189" s="82">
        <v>39.7319366190818</v>
      </c>
      <c r="R189" s="82">
        <v>4.2455878701112848</v>
      </c>
      <c r="S189" s="82">
        <v>18.721117633798404</v>
      </c>
      <c r="T189" s="82">
        <v>4.7245107108684294</v>
      </c>
      <c r="U189" s="82">
        <v>1.3224985965234179</v>
      </c>
      <c r="V189" s="82">
        <v>4.8956360675330313</v>
      </c>
      <c r="W189" s="82">
        <v>0.71842278098258094</v>
      </c>
      <c r="X189" s="82">
        <v>4.377806642639233</v>
      </c>
      <c r="Y189" s="82">
        <v>0.90745538447130292</v>
      </c>
      <c r="Z189" s="82">
        <v>2.3994462535079268</v>
      </c>
      <c r="AA189" s="82">
        <v>0.32</v>
      </c>
      <c r="AB189" s="82">
        <v>2.1264407910592409</v>
      </c>
      <c r="AC189" s="82">
        <v>0.28965363262042093</v>
      </c>
      <c r="AD189" s="82">
        <v>26.2</v>
      </c>
      <c r="AE189" s="82">
        <v>12.466004417744251</v>
      </c>
      <c r="AF189" s="82"/>
      <c r="AG189" s="82">
        <v>2.899627375578838</v>
      </c>
      <c r="AH189" s="82">
        <v>0.63911723640096896</v>
      </c>
    </row>
    <row r="190" spans="1:34">
      <c r="A190" s="110"/>
      <c r="B190" s="110"/>
      <c r="C190" s="82" t="s">
        <v>1180</v>
      </c>
      <c r="D190" s="82">
        <v>53.192</v>
      </c>
      <c r="E190" s="82">
        <v>1.079</v>
      </c>
      <c r="F190" s="82">
        <v>13.894</v>
      </c>
      <c r="G190" s="20">
        <v>13.215999999999999</v>
      </c>
      <c r="H190" s="82">
        <v>0.14699999999999999</v>
      </c>
      <c r="I190" s="82">
        <v>7.3449999999999998</v>
      </c>
      <c r="J190" s="82">
        <v>2.0070000000000001</v>
      </c>
      <c r="K190" s="82">
        <v>2.1309999999999998</v>
      </c>
      <c r="L190" s="82">
        <v>1.9039999999999999</v>
      </c>
      <c r="M190" s="82">
        <v>0.21</v>
      </c>
      <c r="N190" s="82">
        <v>6.1330665332662013</v>
      </c>
      <c r="O190" s="82">
        <v>101.26</v>
      </c>
      <c r="P190" s="82">
        <v>19.928676533402257</v>
      </c>
      <c r="Q190" s="82">
        <v>44.852031544221212</v>
      </c>
      <c r="R190" s="82">
        <v>4.3936897725570274</v>
      </c>
      <c r="S190" s="82">
        <v>19.809554705530868</v>
      </c>
      <c r="T190" s="82">
        <v>4.0405614988273424</v>
      </c>
      <c r="U190" s="82">
        <v>0.94784460891375766</v>
      </c>
      <c r="V190" s="82">
        <v>4.2208606223411769</v>
      </c>
      <c r="W190" s="82">
        <v>0.62861993335975841</v>
      </c>
      <c r="X190" s="82">
        <v>4.1294204501490634</v>
      </c>
      <c r="Y190" s="82">
        <v>0.95918146586619746</v>
      </c>
      <c r="Z190" s="82">
        <v>2.5594093370751216</v>
      </c>
      <c r="AA190" s="82">
        <v>0.36099999999999999</v>
      </c>
      <c r="AB190" s="82">
        <v>2.6002073921760664</v>
      </c>
      <c r="AC190" s="82">
        <v>0.3574907287359842</v>
      </c>
      <c r="AD190" s="82">
        <v>27.7</v>
      </c>
      <c r="AE190" s="82">
        <v>9.4385462020063624</v>
      </c>
      <c r="AF190" s="82"/>
      <c r="AG190" s="82">
        <v>5.1572708303653139</v>
      </c>
      <c r="AH190" s="82">
        <v>0.87389499671152904</v>
      </c>
    </row>
    <row r="191" spans="1:34">
      <c r="A191" s="110"/>
      <c r="B191" s="110"/>
      <c r="C191" s="82" t="s">
        <v>1181</v>
      </c>
      <c r="D191" s="82">
        <v>53.651117009361585</v>
      </c>
      <c r="E191" s="82">
        <v>0.96699999999999997</v>
      </c>
      <c r="F191" s="82">
        <v>13.840320593632809</v>
      </c>
      <c r="G191" s="20">
        <v>11.249905799862816</v>
      </c>
      <c r="H191" s="82">
        <v>0.112</v>
      </c>
      <c r="I191" s="82">
        <v>7.2964365695114282</v>
      </c>
      <c r="J191" s="82">
        <v>2.66</v>
      </c>
      <c r="K191" s="82">
        <v>2.0150000000000001</v>
      </c>
      <c r="L191" s="82">
        <v>1.9530000000000001</v>
      </c>
      <c r="M191" s="82">
        <v>0.189</v>
      </c>
      <c r="N191" s="82">
        <v>6.0999999999999943</v>
      </c>
      <c r="O191" s="82">
        <v>100.03</v>
      </c>
      <c r="P191" s="82">
        <v>16.776691979649858</v>
      </c>
      <c r="Q191" s="82">
        <v>41.267965096623627</v>
      </c>
      <c r="R191" s="82">
        <v>3.9790044457089486</v>
      </c>
      <c r="S191" s="82">
        <v>17.3061494405462</v>
      </c>
      <c r="T191" s="82">
        <v>3.8932493608492629</v>
      </c>
      <c r="U191" s="82">
        <v>0.99886936666111192</v>
      </c>
      <c r="V191" s="82">
        <v>3.9793633413739018</v>
      </c>
      <c r="W191" s="82">
        <v>0.58422301992825054</v>
      </c>
      <c r="X191" s="82">
        <v>3.7878894354750812</v>
      </c>
      <c r="Y191" s="82">
        <v>0.88496578386482705</v>
      </c>
      <c r="Z191" s="82">
        <v>2.164833730942707</v>
      </c>
      <c r="AA191" s="82">
        <v>0.28100000000000003</v>
      </c>
      <c r="AB191" s="82">
        <v>1.9611733720649995</v>
      </c>
      <c r="AC191" s="82">
        <v>0.25627347421435009</v>
      </c>
      <c r="AD191" s="82">
        <v>22.2</v>
      </c>
      <c r="AE191" s="82">
        <v>7.0343882071556854</v>
      </c>
      <c r="AF191" s="82"/>
      <c r="AG191" s="82">
        <v>3.6700080805296733</v>
      </c>
      <c r="AH191" s="82">
        <v>0.60701087601661885</v>
      </c>
    </row>
    <row r="192" spans="1:34">
      <c r="A192" s="110"/>
      <c r="B192" s="110"/>
      <c r="C192" s="82" t="s">
        <v>1182</v>
      </c>
      <c r="D192" s="82">
        <v>47.411000000000001</v>
      </c>
      <c r="E192" s="82">
        <v>2.6840000000000002</v>
      </c>
      <c r="F192" s="82">
        <v>12.516</v>
      </c>
      <c r="G192" s="20">
        <v>12.037000000000001</v>
      </c>
      <c r="H192" s="82">
        <v>0.14000000000000001</v>
      </c>
      <c r="I192" s="82">
        <v>9.6769999999999996</v>
      </c>
      <c r="J192" s="82">
        <v>6.7729999999999997</v>
      </c>
      <c r="K192" s="82">
        <v>3.3969999999999998</v>
      </c>
      <c r="L192" s="82">
        <v>0.88500000000000001</v>
      </c>
      <c r="M192" s="82">
        <v>0.39500000000000002</v>
      </c>
      <c r="N192" s="82">
        <v>2.9902990299027721</v>
      </c>
      <c r="O192" s="82">
        <v>98.91</v>
      </c>
      <c r="P192" s="82">
        <v>23.746344694390878</v>
      </c>
      <c r="Q192" s="82">
        <v>54.087625247063265</v>
      </c>
      <c r="R192" s="82">
        <v>6.0167944936668105</v>
      </c>
      <c r="S192" s="82">
        <v>29.713609884504343</v>
      </c>
      <c r="T192" s="82">
        <v>5.9476137949372347</v>
      </c>
      <c r="U192" s="82">
        <v>1.8349590147296222</v>
      </c>
      <c r="V192" s="82">
        <v>6.7839103557574125</v>
      </c>
      <c r="W192" s="82">
        <v>0.82077191513338899</v>
      </c>
      <c r="X192" s="82">
        <v>4.6272196340100322</v>
      </c>
      <c r="Y192" s="82">
        <v>0.91933971312809137</v>
      </c>
      <c r="Z192" s="82">
        <v>2.292954678084524</v>
      </c>
      <c r="AA192" s="82">
        <v>0.3078745493508665</v>
      </c>
      <c r="AB192" s="82">
        <v>1.8524834580189191</v>
      </c>
      <c r="AC192" s="82">
        <v>0.25852287730025325</v>
      </c>
      <c r="AD192" s="82">
        <v>23.273968824586756</v>
      </c>
      <c r="AE192" s="82">
        <v>30.405987239148853</v>
      </c>
      <c r="AF192" s="82"/>
      <c r="AG192" s="82">
        <v>2.4620440083665858</v>
      </c>
      <c r="AH192" s="82">
        <v>0.57307091640871211</v>
      </c>
    </row>
    <row r="193" spans="1:34">
      <c r="A193" s="110"/>
      <c r="B193" s="110"/>
      <c r="C193" s="82" t="s">
        <v>1183</v>
      </c>
      <c r="D193" s="82">
        <v>43.728000000000002</v>
      </c>
      <c r="E193" s="82">
        <v>2.1120000000000001</v>
      </c>
      <c r="F193" s="82">
        <v>14.967000000000001</v>
      </c>
      <c r="G193" s="20">
        <v>14.058999999999999</v>
      </c>
      <c r="H193" s="82">
        <v>0.29099999999999998</v>
      </c>
      <c r="I193" s="82">
        <v>5.3970000000000002</v>
      </c>
      <c r="J193" s="82">
        <v>7.8419999999999996</v>
      </c>
      <c r="K193" s="82">
        <v>2.891</v>
      </c>
      <c r="L193" s="82">
        <v>9.5000000000000001E-2</v>
      </c>
      <c r="M193" s="82">
        <v>0.78</v>
      </c>
      <c r="N193" s="82">
        <v>8.1251249250448545</v>
      </c>
      <c r="O193" s="82">
        <v>100.29</v>
      </c>
      <c r="P193" s="82">
        <v>40.467414593337224</v>
      </c>
      <c r="Q193" s="82">
        <v>85.915192843839264</v>
      </c>
      <c r="R193" s="82">
        <v>10.663336976093461</v>
      </c>
      <c r="S193" s="82">
        <v>47.455856327535493</v>
      </c>
      <c r="T193" s="82">
        <v>9.2806646926190535</v>
      </c>
      <c r="U193" s="82">
        <v>3.2379788994085614</v>
      </c>
      <c r="V193" s="82">
        <v>8.4938355511726673</v>
      </c>
      <c r="W193" s="82">
        <v>1.0594717977973456</v>
      </c>
      <c r="X193" s="82">
        <v>5.3299537138515483</v>
      </c>
      <c r="Y193" s="82">
        <v>0.98167106647267333</v>
      </c>
      <c r="Z193" s="82">
        <v>2.3354610200810488</v>
      </c>
      <c r="AA193" s="82">
        <v>0.29599999999999999</v>
      </c>
      <c r="AB193" s="82">
        <v>1.5755493944117691</v>
      </c>
      <c r="AC193" s="82">
        <v>0.23473788814591731</v>
      </c>
      <c r="AD193" s="82">
        <v>25.4</v>
      </c>
      <c r="AE193" s="82">
        <v>34.83803020316028</v>
      </c>
      <c r="AF193" s="82"/>
      <c r="AG193" s="82">
        <v>3.6700080805296733</v>
      </c>
      <c r="AH193" s="82">
        <v>0.98727058181876526</v>
      </c>
    </row>
    <row r="194" spans="1:34">
      <c r="A194" s="110"/>
      <c r="B194" s="110"/>
      <c r="C194" s="82" t="s">
        <v>1184</v>
      </c>
      <c r="D194" s="82">
        <v>40.625</v>
      </c>
      <c r="E194" s="82">
        <v>2.4940000000000002</v>
      </c>
      <c r="F194" s="82">
        <v>15.110488703935999</v>
      </c>
      <c r="G194" s="20">
        <v>16.006</v>
      </c>
      <c r="H194" s="82">
        <v>0.13500000000000001</v>
      </c>
      <c r="I194" s="82">
        <v>9.1579999999999995</v>
      </c>
      <c r="J194" s="82">
        <v>5.5170000000000003</v>
      </c>
      <c r="K194" s="82">
        <v>2.8450000000000002</v>
      </c>
      <c r="L194" s="82">
        <v>8.2000000000000003E-2</v>
      </c>
      <c r="M194" s="82">
        <v>0.502</v>
      </c>
      <c r="N194" s="82">
        <v>7.2399999999998244</v>
      </c>
      <c r="O194" s="82">
        <v>99.71</v>
      </c>
      <c r="P194" s="82">
        <v>32.1</v>
      </c>
      <c r="Q194" s="82">
        <v>67.900000000000006</v>
      </c>
      <c r="R194" s="82">
        <v>8.6178000000000008</v>
      </c>
      <c r="S194" s="82">
        <v>34.799999999999997</v>
      </c>
      <c r="T194" s="82">
        <v>7.4472000000000005</v>
      </c>
      <c r="U194" s="82">
        <v>2.3646580017798362</v>
      </c>
      <c r="V194" s="82">
        <v>7.431462495660476</v>
      </c>
      <c r="W194" s="82">
        <v>0.93601063068679691</v>
      </c>
      <c r="X194" s="82">
        <v>4.8410424053241234</v>
      </c>
      <c r="Y194" s="82">
        <v>0.89661206273211491</v>
      </c>
      <c r="Z194" s="82">
        <v>2.1790746409718538</v>
      </c>
      <c r="AA194" s="82">
        <v>0.27410249825504063</v>
      </c>
      <c r="AB194" s="82">
        <v>1.7243196701430998</v>
      </c>
      <c r="AC194" s="82">
        <v>0.23484242465006089</v>
      </c>
      <c r="AD194" s="82">
        <v>21.9</v>
      </c>
      <c r="AE194" s="82">
        <v>35.200000000000003</v>
      </c>
      <c r="AF194" s="82"/>
      <c r="AG194" s="82">
        <v>4.09</v>
      </c>
      <c r="AH194" s="82">
        <v>1.0054800000000002</v>
      </c>
    </row>
    <row r="195" spans="1:34">
      <c r="A195" s="110"/>
      <c r="B195" s="110"/>
      <c r="C195" s="82" t="s">
        <v>1185</v>
      </c>
      <c r="D195" s="82">
        <v>44.19</v>
      </c>
      <c r="E195" s="82">
        <v>1.929</v>
      </c>
      <c r="F195" s="82">
        <v>15.331681260945709</v>
      </c>
      <c r="G195" s="20">
        <v>12.031000000000001</v>
      </c>
      <c r="H195" s="82">
        <v>0.13800000000000001</v>
      </c>
      <c r="I195" s="82">
        <v>7.4429999999999996</v>
      </c>
      <c r="J195" s="82">
        <v>6.7530000000000001</v>
      </c>
      <c r="K195" s="82">
        <v>4.5999999999999996</v>
      </c>
      <c r="L195" s="82">
        <v>0.38</v>
      </c>
      <c r="M195" s="82">
        <v>0.44800000000000001</v>
      </c>
      <c r="N195" s="82">
        <v>6.4212842568513295</v>
      </c>
      <c r="O195" s="82">
        <v>99.66</v>
      </c>
      <c r="P195" s="82">
        <v>26.5</v>
      </c>
      <c r="Q195" s="82">
        <v>53.6</v>
      </c>
      <c r="R195" s="82">
        <v>6.7733999999999996</v>
      </c>
      <c r="S195" s="82">
        <v>26.7</v>
      </c>
      <c r="T195" s="82">
        <v>5.9706000000000001</v>
      </c>
      <c r="U195" s="82">
        <v>1.8603718496950017</v>
      </c>
      <c r="V195" s="82">
        <v>5.1073524658933289</v>
      </c>
      <c r="W195" s="82">
        <v>0.75613286851798778</v>
      </c>
      <c r="X195" s="82">
        <v>3.979230460640049</v>
      </c>
      <c r="Y195" s="82">
        <v>0.73766210903928053</v>
      </c>
      <c r="Z195" s="82">
        <v>1.8422128607249975</v>
      </c>
      <c r="AA195" s="82">
        <v>0.22859513367987941</v>
      </c>
      <c r="AB195" s="82">
        <v>1.4050012127091924</v>
      </c>
      <c r="AC195" s="82">
        <v>0.19107633641982227</v>
      </c>
      <c r="AD195" s="82">
        <v>18.2</v>
      </c>
      <c r="AE195" s="82">
        <v>27.2</v>
      </c>
      <c r="AF195" s="82"/>
      <c r="AG195" s="82">
        <v>3.06</v>
      </c>
      <c r="AH195" s="82">
        <v>0.71172000000000013</v>
      </c>
    </row>
    <row r="196" spans="1:34">
      <c r="A196" s="110"/>
      <c r="B196" s="110"/>
      <c r="C196" s="82" t="s">
        <v>1186</v>
      </c>
      <c r="D196" s="82">
        <v>43.548000000000002</v>
      </c>
      <c r="E196" s="82">
        <v>1.651</v>
      </c>
      <c r="F196" s="82">
        <v>14.387200700525399</v>
      </c>
      <c r="G196" s="20">
        <v>10.567</v>
      </c>
      <c r="H196" s="82">
        <v>0.14899999999999999</v>
      </c>
      <c r="I196" s="82">
        <v>5.5990000000000002</v>
      </c>
      <c r="J196" s="82">
        <v>9.8070000000000004</v>
      </c>
      <c r="K196" s="82">
        <v>3.5259999999999998</v>
      </c>
      <c r="L196" s="82">
        <v>0.73099999999999998</v>
      </c>
      <c r="M196" s="82">
        <v>0.253</v>
      </c>
      <c r="N196" s="82">
        <v>9.7621902478013727</v>
      </c>
      <c r="O196" s="82">
        <v>99.98</v>
      </c>
      <c r="P196" s="82">
        <v>15.2</v>
      </c>
      <c r="Q196" s="82">
        <v>38.299999999999997</v>
      </c>
      <c r="R196" s="82">
        <v>4.2294</v>
      </c>
      <c r="S196" s="82">
        <v>17.2</v>
      </c>
      <c r="T196" s="82">
        <v>4.3014000000000001</v>
      </c>
      <c r="U196" s="82">
        <v>1.4571057387448008</v>
      </c>
      <c r="V196" s="82">
        <v>4.2864864329065826</v>
      </c>
      <c r="W196" s="82">
        <v>0.68827479057406582</v>
      </c>
      <c r="X196" s="82">
        <v>4.0749873433827242</v>
      </c>
      <c r="Y196" s="82">
        <v>0.82945011046753692</v>
      </c>
      <c r="Z196" s="82">
        <v>2.1896015716045683</v>
      </c>
      <c r="AA196" s="82">
        <v>0.29526871433651097</v>
      </c>
      <c r="AB196" s="82">
        <v>1.8626910016977929</v>
      </c>
      <c r="AC196" s="82">
        <v>0.26152906381484053</v>
      </c>
      <c r="AD196" s="82">
        <v>20.399999999999999</v>
      </c>
      <c r="AE196" s="82">
        <v>20.9</v>
      </c>
      <c r="AF196" s="82"/>
      <c r="AG196" s="82">
        <v>2.77</v>
      </c>
      <c r="AH196" s="82">
        <v>0.49788000000000004</v>
      </c>
    </row>
    <row r="197" spans="1:34">
      <c r="A197" s="110"/>
      <c r="B197" s="110"/>
      <c r="C197" s="82" t="s">
        <v>1187</v>
      </c>
      <c r="D197" s="82">
        <v>48.58</v>
      </c>
      <c r="E197" s="82">
        <v>2.2280000000000002</v>
      </c>
      <c r="F197" s="82">
        <v>15.951730297723293</v>
      </c>
      <c r="G197" s="20">
        <v>11.670999999999999</v>
      </c>
      <c r="H197" s="82">
        <v>0.105</v>
      </c>
      <c r="I197" s="82">
        <v>7.95</v>
      </c>
      <c r="J197" s="82">
        <v>4.1470000000000002</v>
      </c>
      <c r="K197" s="82">
        <v>4.7389999999999999</v>
      </c>
      <c r="L197" s="82">
        <v>0.621</v>
      </c>
      <c r="M197" s="82">
        <v>0.35399999999999998</v>
      </c>
      <c r="N197" s="82">
        <v>3.4510353105933089</v>
      </c>
      <c r="O197" s="82">
        <v>99.8</v>
      </c>
      <c r="P197" s="82">
        <v>23.1</v>
      </c>
      <c r="Q197" s="82">
        <v>46</v>
      </c>
      <c r="R197" s="82">
        <v>6.0950000000000006</v>
      </c>
      <c r="S197" s="82">
        <v>24.1</v>
      </c>
      <c r="T197" s="82">
        <v>5.6710000000000003</v>
      </c>
      <c r="U197" s="82">
        <v>1.7926324292779656</v>
      </c>
      <c r="V197" s="82">
        <v>5.6878366421008071</v>
      </c>
      <c r="W197" s="82">
        <v>0.75505575616967158</v>
      </c>
      <c r="X197" s="82">
        <v>4.0962666506588743</v>
      </c>
      <c r="Y197" s="82">
        <v>0.78467547562448492</v>
      </c>
      <c r="Z197" s="82">
        <v>1.905374444521283</v>
      </c>
      <c r="AA197" s="82">
        <v>0.24764472815320274</v>
      </c>
      <c r="AB197" s="82">
        <v>1.5753043900072763</v>
      </c>
      <c r="AC197" s="82">
        <v>0.21562804445141956</v>
      </c>
      <c r="AD197" s="82">
        <v>19</v>
      </c>
      <c r="AE197" s="82">
        <v>30.7</v>
      </c>
      <c r="AF197" s="82"/>
      <c r="AG197" s="82">
        <v>3.47</v>
      </c>
      <c r="AH197" s="82">
        <v>0.87696000000000007</v>
      </c>
    </row>
    <row r="198" spans="1:34">
      <c r="A198" s="110"/>
      <c r="B198" s="110"/>
      <c r="C198" s="82" t="s">
        <v>1188</v>
      </c>
      <c r="D198" s="82">
        <v>43.448999999999998</v>
      </c>
      <c r="E198" s="82">
        <v>2.3839999999999999</v>
      </c>
      <c r="F198" s="82">
        <v>14.2478930861444</v>
      </c>
      <c r="G198" s="20">
        <v>14.087</v>
      </c>
      <c r="H198" s="82">
        <v>0.121</v>
      </c>
      <c r="I198" s="82">
        <v>8.4489999999999998</v>
      </c>
      <c r="J198" s="82">
        <v>5.6989999999999998</v>
      </c>
      <c r="K198" s="82">
        <v>2.88</v>
      </c>
      <c r="L198" s="82">
        <v>0.107</v>
      </c>
      <c r="M198" s="82">
        <v>0.38981390593047038</v>
      </c>
      <c r="N198" s="82">
        <v>8.0299999999994043</v>
      </c>
      <c r="O198" s="82">
        <v>99.84</v>
      </c>
      <c r="P198" s="82">
        <v>28.1</v>
      </c>
      <c r="Q198" s="82">
        <v>57.2</v>
      </c>
      <c r="R198" s="82">
        <v>7.6002000000000001</v>
      </c>
      <c r="S198" s="82">
        <v>29.4</v>
      </c>
      <c r="T198" s="82">
        <v>6.7838000000000003</v>
      </c>
      <c r="U198" s="82">
        <v>2.115374626567792</v>
      </c>
      <c r="V198" s="82">
        <v>6.7156374024355383</v>
      </c>
      <c r="W198" s="82">
        <v>0.86599832804624244</v>
      </c>
      <c r="X198" s="82">
        <v>4.5324924498199488</v>
      </c>
      <c r="Y198" s="82">
        <v>0.82161454937000278</v>
      </c>
      <c r="Z198" s="82">
        <v>2.1053861265428542</v>
      </c>
      <c r="AA198" s="82">
        <v>0.25187797136949674</v>
      </c>
      <c r="AB198" s="82">
        <v>1.6072362357506669</v>
      </c>
      <c r="AC198" s="82">
        <v>0.21349311331823717</v>
      </c>
      <c r="AD198" s="82">
        <v>20.9</v>
      </c>
      <c r="AE198" s="82">
        <v>34.1</v>
      </c>
      <c r="AF198" s="82"/>
      <c r="AG198" s="82">
        <v>3.91</v>
      </c>
      <c r="AH198" s="82">
        <v>0.98496000000000006</v>
      </c>
    </row>
    <row r="199" spans="1:34">
      <c r="A199" s="110"/>
      <c r="B199" s="110"/>
      <c r="C199" s="82" t="s">
        <v>1189</v>
      </c>
      <c r="D199" s="82">
        <v>41.16</v>
      </c>
      <c r="E199" s="82">
        <v>5.7130000000000001</v>
      </c>
      <c r="F199" s="82">
        <v>11.314</v>
      </c>
      <c r="G199" s="20">
        <v>15.214</v>
      </c>
      <c r="H199" s="82">
        <v>0.28199999999999997</v>
      </c>
      <c r="I199" s="82">
        <v>7.8040000000000003</v>
      </c>
      <c r="J199" s="82">
        <v>8.1989999999999998</v>
      </c>
      <c r="K199" s="82">
        <v>1.2010000000000001</v>
      </c>
      <c r="L199" s="82">
        <v>0.16800000000000001</v>
      </c>
      <c r="M199" s="82">
        <v>0.77700000000000002</v>
      </c>
      <c r="N199" s="82">
        <v>8.4866053578573215</v>
      </c>
      <c r="O199" s="82">
        <v>100.32</v>
      </c>
      <c r="P199" s="82">
        <v>53.075352808346821</v>
      </c>
      <c r="Q199" s="82">
        <v>113.66610733809486</v>
      </c>
      <c r="R199" s="82">
        <v>16.488678472292666</v>
      </c>
      <c r="S199" s="82">
        <v>78.149781750391014</v>
      </c>
      <c r="T199" s="82">
        <v>17.993125424465511</v>
      </c>
      <c r="U199" s="82">
        <v>5.4416826431282139</v>
      </c>
      <c r="V199" s="82">
        <v>17.318548051559382</v>
      </c>
      <c r="W199" s="82">
        <v>2.2803869171638103</v>
      </c>
      <c r="X199" s="82">
        <v>11.694849896412135</v>
      </c>
      <c r="Y199" s="82">
        <v>2.3501632633767322</v>
      </c>
      <c r="Z199" s="82">
        <v>5.9292982975573656</v>
      </c>
      <c r="AA199" s="82">
        <v>0.70199999999999996</v>
      </c>
      <c r="AB199" s="82">
        <v>4.7707194949671052</v>
      </c>
      <c r="AC199" s="82">
        <v>0.62130165807428572</v>
      </c>
      <c r="AD199" s="82">
        <v>58.2</v>
      </c>
      <c r="AE199" s="82">
        <v>69.564756795447835</v>
      </c>
      <c r="AF199" s="82"/>
      <c r="AG199" s="82">
        <v>5.4247641306954648</v>
      </c>
      <c r="AH199" s="82">
        <v>1.2541547025136754</v>
      </c>
    </row>
    <row r="200" spans="1:34">
      <c r="A200" s="110"/>
      <c r="B200" s="110"/>
      <c r="C200" s="82" t="s">
        <v>1190</v>
      </c>
      <c r="D200" s="82">
        <v>47.581000000000003</v>
      </c>
      <c r="E200" s="82">
        <v>3.0169999999999999</v>
      </c>
      <c r="F200" s="82">
        <v>12.209</v>
      </c>
      <c r="G200" s="20">
        <v>15.881</v>
      </c>
      <c r="H200" s="82">
        <v>0.192</v>
      </c>
      <c r="I200" s="82">
        <v>4.9889999999999999</v>
      </c>
      <c r="J200" s="82">
        <v>9.1850000000000005</v>
      </c>
      <c r="K200" s="82">
        <v>3.1970000000000001</v>
      </c>
      <c r="L200" s="82">
        <v>0.10100000000000001</v>
      </c>
      <c r="M200" s="82">
        <v>0.378</v>
      </c>
      <c r="N200" s="82">
        <v>4.0112033610085494</v>
      </c>
      <c r="O200" s="82">
        <v>100.74</v>
      </c>
      <c r="P200" s="82">
        <v>22.877307244977079</v>
      </c>
      <c r="Q200" s="82">
        <v>50.381734063371773</v>
      </c>
      <c r="R200" s="82">
        <v>6.2301533628842343</v>
      </c>
      <c r="S200" s="82">
        <v>31.129300251548511</v>
      </c>
      <c r="T200" s="82">
        <v>7.3550846033341477</v>
      </c>
      <c r="U200" s="82">
        <v>2.3757796230221944</v>
      </c>
      <c r="V200" s="82">
        <v>8.9762798227654716</v>
      </c>
      <c r="W200" s="82">
        <v>1.2915465725529547</v>
      </c>
      <c r="X200" s="82">
        <v>7.9173098856241451</v>
      </c>
      <c r="Y200" s="82">
        <v>1.8329024494277864</v>
      </c>
      <c r="Z200" s="82">
        <v>4.8308851237292929</v>
      </c>
      <c r="AA200" s="82">
        <v>0.6</v>
      </c>
      <c r="AB200" s="82">
        <v>4.0435428513924432</v>
      </c>
      <c r="AC200" s="82">
        <v>0.57930726524084186</v>
      </c>
      <c r="AD200" s="82">
        <v>44.1</v>
      </c>
      <c r="AE200" s="82">
        <v>38.365095793998201</v>
      </c>
      <c r="AF200" s="82"/>
      <c r="AG200" s="82">
        <v>2.3539410429053302</v>
      </c>
      <c r="AH200" s="82">
        <v>0.52072503248367807</v>
      </c>
    </row>
    <row r="201" spans="1:34">
      <c r="A201" s="110"/>
      <c r="B201" s="110"/>
      <c r="C201" s="82" t="s">
        <v>1191</v>
      </c>
      <c r="D201" s="82">
        <v>48.435204378452298</v>
      </c>
      <c r="E201" s="82">
        <v>2.6280000000000001</v>
      </c>
      <c r="F201" s="82">
        <v>17.864999999999998</v>
      </c>
      <c r="G201" s="20">
        <v>10.294</v>
      </c>
      <c r="H201" s="82">
        <v>5.3999999999999999E-2</v>
      </c>
      <c r="I201" s="82">
        <v>6.2569999999999997</v>
      </c>
      <c r="J201" s="82">
        <v>1.33</v>
      </c>
      <c r="K201" s="82">
        <v>4.5090000000000003</v>
      </c>
      <c r="L201" s="82">
        <v>0.52100000000000002</v>
      </c>
      <c r="M201" s="82">
        <v>0.94799999999999995</v>
      </c>
      <c r="N201" s="82">
        <v>6.7819473631541198</v>
      </c>
      <c r="O201" s="82">
        <v>99.62</v>
      </c>
      <c r="P201" s="82">
        <v>52.363614360725308</v>
      </c>
      <c r="Q201" s="82">
        <v>119.81022124826214</v>
      </c>
      <c r="R201" s="82">
        <v>14.513986439682764</v>
      </c>
      <c r="S201" s="82">
        <v>62.9116627461365</v>
      </c>
      <c r="T201" s="82">
        <v>12.205862861040931</v>
      </c>
      <c r="U201" s="82">
        <v>3.3404704501438136</v>
      </c>
      <c r="V201" s="82">
        <v>11.87493279537715</v>
      </c>
      <c r="W201" s="82">
        <v>1.6951548764757529</v>
      </c>
      <c r="X201" s="82">
        <v>9.8112546033616859</v>
      </c>
      <c r="Y201" s="82">
        <v>2.1252672573119731</v>
      </c>
      <c r="Z201" s="82">
        <v>5.4174164301423415</v>
      </c>
      <c r="AA201" s="82">
        <v>0.74399999999999999</v>
      </c>
      <c r="AB201" s="82">
        <v>4.9690403977601951</v>
      </c>
      <c r="AC201" s="82">
        <v>0.76235974682252039</v>
      </c>
      <c r="AD201" s="82">
        <v>54</v>
      </c>
      <c r="AE201" s="82">
        <v>91.714175359118443</v>
      </c>
      <c r="AF201" s="82"/>
      <c r="AG201" s="82">
        <v>7.254418304953699</v>
      </c>
      <c r="AH201" s="82">
        <v>1.5551518311169574</v>
      </c>
    </row>
    <row r="202" spans="1:34">
      <c r="A202" s="110"/>
      <c r="B202" s="110"/>
      <c r="C202" s="82" t="s">
        <v>1192</v>
      </c>
      <c r="D202" s="82">
        <v>51.944397195204701</v>
      </c>
      <c r="E202" s="82">
        <v>3.0785555555555555</v>
      </c>
      <c r="F202" s="82">
        <v>15.555480210157619</v>
      </c>
      <c r="G202" s="20">
        <v>6.7113402061855671</v>
      </c>
      <c r="H202" s="82">
        <v>0.109</v>
      </c>
      <c r="I202" s="82">
        <v>2.5910117187499999</v>
      </c>
      <c r="J202" s="82">
        <v>7.3259999999999996</v>
      </c>
      <c r="K202" s="82">
        <v>6.267253012048192</v>
      </c>
      <c r="L202" s="82">
        <v>0.443</v>
      </c>
      <c r="M202" s="82">
        <v>1.2470000000000001</v>
      </c>
      <c r="N202" s="82">
        <v>4.41823270691759</v>
      </c>
      <c r="O202" s="82">
        <v>99.69</v>
      </c>
      <c r="P202" s="82">
        <v>33.200000000000003</v>
      </c>
      <c r="Q202" s="82">
        <v>90.7</v>
      </c>
      <c r="R202" s="82">
        <v>12.295999999999999</v>
      </c>
      <c r="S202" s="82">
        <v>55.3</v>
      </c>
      <c r="T202" s="82">
        <v>13.375</v>
      </c>
      <c r="U202" s="82">
        <v>3.5568549922927541</v>
      </c>
      <c r="V202" s="82">
        <v>13.091617007241465</v>
      </c>
      <c r="W202" s="82">
        <v>1.9495733504523618</v>
      </c>
      <c r="X202" s="82">
        <v>10.958843247217247</v>
      </c>
      <c r="Y202" s="82">
        <v>2.2051507660203074</v>
      </c>
      <c r="Z202" s="82">
        <v>5.3687346226842774</v>
      </c>
      <c r="AA202" s="82">
        <v>0.7037766847088881</v>
      </c>
      <c r="AB202" s="82">
        <v>4.4491705069124423</v>
      </c>
      <c r="AC202" s="82">
        <v>0.58497113049196992</v>
      </c>
      <c r="AD202" s="82">
        <v>43.8</v>
      </c>
      <c r="AE202" s="82">
        <v>36.200000000000003</v>
      </c>
      <c r="AF202" s="82"/>
      <c r="AG202" s="82">
        <v>3.98</v>
      </c>
      <c r="AH202" s="82">
        <v>1.3284</v>
      </c>
    </row>
    <row r="203" spans="1:34">
      <c r="A203" s="110"/>
      <c r="B203" s="110"/>
      <c r="C203" s="82" t="s">
        <v>1193</v>
      </c>
      <c r="D203" s="82">
        <v>51.612000000000002</v>
      </c>
      <c r="E203" s="82">
        <v>2.3759999999999999</v>
      </c>
      <c r="F203" s="82">
        <v>12.321999999999999</v>
      </c>
      <c r="G203" s="20">
        <v>14.238</v>
      </c>
      <c r="H203" s="82">
        <v>0.156</v>
      </c>
      <c r="I203" s="82">
        <v>5.3650000000000002</v>
      </c>
      <c r="J203" s="82">
        <v>7.8040000000000003</v>
      </c>
      <c r="K203" s="82">
        <v>4.8120000000000003</v>
      </c>
      <c r="L203" s="82">
        <v>5.8000000000000003E-2</v>
      </c>
      <c r="M203" s="82">
        <v>0.26600000000000001</v>
      </c>
      <c r="N203" s="82">
        <v>1.9176658673057401</v>
      </c>
      <c r="O203" s="82">
        <v>100.93</v>
      </c>
      <c r="P203" s="82">
        <v>16.878368900738646</v>
      </c>
      <c r="Q203" s="82">
        <v>44.954433442724003</v>
      </c>
      <c r="R203" s="82">
        <v>5.3217950278836801</v>
      </c>
      <c r="S203" s="82">
        <v>26.231333428752418</v>
      </c>
      <c r="T203" s="82">
        <v>6.9131481893999069</v>
      </c>
      <c r="U203" s="82">
        <v>2.0120577921052063</v>
      </c>
      <c r="V203" s="82">
        <v>8.3542271721851975</v>
      </c>
      <c r="W203" s="82">
        <v>1.2612759497587447</v>
      </c>
      <c r="X203" s="82">
        <v>7.8759121868757829</v>
      </c>
      <c r="Y203" s="82">
        <v>1.6642304448792171</v>
      </c>
      <c r="Z203" s="82">
        <v>4.6495936290198054</v>
      </c>
      <c r="AA203" s="82">
        <v>0.58699999999999997</v>
      </c>
      <c r="AB203" s="82">
        <v>3.7240258413369092</v>
      </c>
      <c r="AC203" s="82">
        <v>0.50931661051843524</v>
      </c>
      <c r="AD203" s="82">
        <v>42.7</v>
      </c>
      <c r="AE203" s="82">
        <v>33.579040526471402</v>
      </c>
      <c r="AF203" s="82"/>
      <c r="AG203" s="82">
        <v>1.7440563181525852</v>
      </c>
      <c r="AH203" s="82">
        <v>0.3331034889876322</v>
      </c>
    </row>
    <row r="204" spans="1:34">
      <c r="A204" s="110"/>
      <c r="B204" s="110"/>
      <c r="C204" s="82" t="s">
        <v>1194</v>
      </c>
      <c r="D204" s="82">
        <v>47.500999999999998</v>
      </c>
      <c r="E204" s="82">
        <v>2.5169999999999999</v>
      </c>
      <c r="F204" s="82">
        <v>16.358000000000001</v>
      </c>
      <c r="G204" s="20">
        <v>19.343</v>
      </c>
      <c r="H204" s="82">
        <v>0.17399999999999999</v>
      </c>
      <c r="I204" s="82">
        <v>4.3970000000000002</v>
      </c>
      <c r="J204" s="82">
        <v>1.256</v>
      </c>
      <c r="K204" s="82">
        <v>3.1040000000000001</v>
      </c>
      <c r="L204" s="82">
        <v>0.29399999999999998</v>
      </c>
      <c r="M204" s="82">
        <v>0.161</v>
      </c>
      <c r="N204" s="82">
        <v>4.0483806477403466</v>
      </c>
      <c r="O204" s="82">
        <v>99.15</v>
      </c>
      <c r="P204" s="82">
        <v>26.842707167439769</v>
      </c>
      <c r="Q204" s="82">
        <v>60.417120116645016</v>
      </c>
      <c r="R204" s="82">
        <v>6.71395291087366</v>
      </c>
      <c r="S204" s="82">
        <v>28.190520157870854</v>
      </c>
      <c r="T204" s="82">
        <v>5.9871861792519745</v>
      </c>
      <c r="U204" s="82">
        <v>1.8874630722273213</v>
      </c>
      <c r="V204" s="82">
        <v>6.1897587287577114</v>
      </c>
      <c r="W204" s="82">
        <v>0.89903749698803326</v>
      </c>
      <c r="X204" s="82">
        <v>5.1333146447968305</v>
      </c>
      <c r="Y204" s="82">
        <v>1.0918701094444052</v>
      </c>
      <c r="Z204" s="82">
        <v>2.7087082150711708</v>
      </c>
      <c r="AA204" s="82">
        <v>0.371</v>
      </c>
      <c r="AB204" s="82">
        <v>2.4239221452488762</v>
      </c>
      <c r="AC204" s="82">
        <v>0.31334277729569693</v>
      </c>
      <c r="AD204" s="82">
        <v>29.5</v>
      </c>
      <c r="AE204" s="82">
        <v>28.493724383415437</v>
      </c>
      <c r="AF204" s="82"/>
      <c r="AG204" s="82">
        <v>3.5523110283844068</v>
      </c>
      <c r="AH204" s="82">
        <v>0.59597431463449857</v>
      </c>
    </row>
    <row r="205" spans="1:34">
      <c r="A205" s="110"/>
      <c r="B205" s="110"/>
      <c r="C205" s="82" t="s">
        <v>1195</v>
      </c>
      <c r="D205" s="82">
        <v>46.643000000000001</v>
      </c>
      <c r="E205" s="82">
        <v>2.8159999999999998</v>
      </c>
      <c r="F205" s="82">
        <v>17.452999999999999</v>
      </c>
      <c r="G205" s="20">
        <v>20.367999999999999</v>
      </c>
      <c r="H205" s="82">
        <v>0.14599999999999999</v>
      </c>
      <c r="I205" s="82">
        <v>3.8260000000000001</v>
      </c>
      <c r="J205" s="82">
        <v>1.504</v>
      </c>
      <c r="K205" s="82">
        <v>2.012</v>
      </c>
      <c r="L205" s="82">
        <v>0.97799999999999998</v>
      </c>
      <c r="M205" s="82">
        <v>0.15</v>
      </c>
      <c r="N205" s="82">
        <v>4.7952047952049774</v>
      </c>
      <c r="O205" s="82">
        <v>100.69</v>
      </c>
      <c r="P205" s="82">
        <v>27.757799457238853</v>
      </c>
      <c r="Q205" s="82">
        <v>55.501828988511186</v>
      </c>
      <c r="R205" s="82">
        <v>7.5630704848959169</v>
      </c>
      <c r="S205" s="82">
        <v>30.585081715682279</v>
      </c>
      <c r="T205" s="82">
        <v>7.5023967413122277</v>
      </c>
      <c r="U205" s="82">
        <v>2.2952456169960862</v>
      </c>
      <c r="V205" s="82">
        <v>7.2332504875147317</v>
      </c>
      <c r="W205" s="82">
        <v>1.0292011750031358</v>
      </c>
      <c r="X205" s="82">
        <v>5.4541468100966322</v>
      </c>
      <c r="Y205" s="82">
        <v>1.1919488321432232</v>
      </c>
      <c r="Z205" s="82">
        <v>3.0073059710632681</v>
      </c>
      <c r="AA205" s="82">
        <v>0.39500000000000002</v>
      </c>
      <c r="AB205" s="82">
        <v>2.6552965318408139</v>
      </c>
      <c r="AC205" s="82">
        <v>0.3553371701291409</v>
      </c>
      <c r="AD205" s="82">
        <v>31.6</v>
      </c>
      <c r="AE205" s="82">
        <v>27.825902718179137</v>
      </c>
      <c r="AF205" s="82"/>
      <c r="AG205" s="82">
        <v>3.3169169240938738</v>
      </c>
      <c r="AH205" s="82">
        <v>0.67423356807135193</v>
      </c>
    </row>
    <row r="206" spans="1:34">
      <c r="A206" s="110"/>
      <c r="B206" s="110"/>
      <c r="C206" s="82" t="s">
        <v>1196</v>
      </c>
      <c r="D206" s="82">
        <v>71.885999999999996</v>
      </c>
      <c r="E206" s="82">
        <v>0.29299999999999998</v>
      </c>
      <c r="F206" s="82">
        <v>14.332000000000001</v>
      </c>
      <c r="G206" s="20">
        <v>2.597</v>
      </c>
      <c r="H206" s="82">
        <v>0.11799999999999999</v>
      </c>
      <c r="I206" s="82">
        <v>0.42799999999999999</v>
      </c>
      <c r="J206" s="82">
        <v>3.2040000000000002</v>
      </c>
      <c r="K206" s="82">
        <v>2.3620000000000001</v>
      </c>
      <c r="L206" s="82">
        <v>2.8039999999999998</v>
      </c>
      <c r="M206" s="82">
        <v>4.7E-2</v>
      </c>
      <c r="N206" s="82">
        <v>1.8801880188017619</v>
      </c>
      <c r="O206" s="82">
        <v>99.95118801880173</v>
      </c>
      <c r="P206" s="82">
        <v>32.94332243276699</v>
      </c>
      <c r="Q206" s="82">
        <v>61.338737203170105</v>
      </c>
      <c r="R206" s="82">
        <v>5.9833168588079966</v>
      </c>
      <c r="S206" s="82">
        <v>22.748334799208525</v>
      </c>
      <c r="T206" s="82">
        <v>3.6617588583122793</v>
      </c>
      <c r="U206" s="82">
        <v>0.9412718142735097</v>
      </c>
      <c r="V206" s="82">
        <v>3.1011153607105442</v>
      </c>
      <c r="W206" s="82">
        <v>0.41672557380028924</v>
      </c>
      <c r="X206" s="82">
        <v>2.2458251570986136</v>
      </c>
      <c r="Y206" s="82">
        <v>0.50264257355473652</v>
      </c>
      <c r="Z206" s="82">
        <v>1.4396677521047561</v>
      </c>
      <c r="AA206" s="82">
        <v>0.19400000000000001</v>
      </c>
      <c r="AB206" s="82">
        <v>1.2890858681550839</v>
      </c>
      <c r="AC206" s="82">
        <v>0.17228468854746226</v>
      </c>
      <c r="AD206" s="82">
        <v>14.1</v>
      </c>
      <c r="AE206" s="82">
        <v>11.241664698144371</v>
      </c>
      <c r="AF206" s="82"/>
      <c r="AG206" s="82">
        <v>9.7367561320175007</v>
      </c>
      <c r="AH206" s="82">
        <v>1.1538223263125813</v>
      </c>
    </row>
    <row r="207" spans="1:34">
      <c r="A207" s="110"/>
      <c r="B207" s="110"/>
      <c r="C207" s="82" t="s">
        <v>1197</v>
      </c>
      <c r="D207" s="82">
        <v>61.321864490954241</v>
      </c>
      <c r="E207" s="82">
        <v>0.56799999999999995</v>
      </c>
      <c r="F207" s="82">
        <v>17.381</v>
      </c>
      <c r="G207" s="20">
        <v>3.8730000000000002</v>
      </c>
      <c r="H207" s="82">
        <v>4.2999999999999997E-2</v>
      </c>
      <c r="I207" s="82">
        <v>1.8660000000000001</v>
      </c>
      <c r="J207" s="82">
        <v>3.81</v>
      </c>
      <c r="K207" s="82">
        <v>4.7119999999999997</v>
      </c>
      <c r="L207" s="82">
        <v>2.2869999999999999</v>
      </c>
      <c r="M207" s="82">
        <v>0.186</v>
      </c>
      <c r="N207" s="82">
        <v>2.4885068958627192</v>
      </c>
      <c r="O207" s="82">
        <v>98.536371386816981</v>
      </c>
      <c r="P207" s="82">
        <v>28.876245589215507</v>
      </c>
      <c r="Q207" s="82">
        <v>54.375408104980515</v>
      </c>
      <c r="R207" s="82">
        <v>5.1045789042965914</v>
      </c>
      <c r="S207" s="82">
        <v>21.9864288489958</v>
      </c>
      <c r="T207" s="82">
        <v>3.5775804937533762</v>
      </c>
      <c r="U207" s="82">
        <v>1.1850508902461778</v>
      </c>
      <c r="V207" s="82">
        <v>3.4526424093385821</v>
      </c>
      <c r="W207" s="82">
        <v>0.49240213078581396</v>
      </c>
      <c r="X207" s="82">
        <v>2.9288871864465791</v>
      </c>
      <c r="Y207" s="82">
        <v>0.58023169564707844</v>
      </c>
      <c r="Z207" s="82">
        <v>1.684944480241122</v>
      </c>
      <c r="AA207" s="82">
        <v>0.22</v>
      </c>
      <c r="AB207" s="82">
        <v>1.3772284916186794</v>
      </c>
      <c r="AC207" s="82">
        <v>0.18197570227825702</v>
      </c>
      <c r="AD207" s="82">
        <v>16</v>
      </c>
      <c r="AE207" s="82">
        <v>5.7098752377703583</v>
      </c>
      <c r="AF207" s="82"/>
      <c r="AG207" s="82">
        <v>0.26749330033015112</v>
      </c>
      <c r="AH207" s="82">
        <v>6.3811391263895803E-2</v>
      </c>
    </row>
    <row r="208" spans="1:34">
      <c r="A208" s="110"/>
      <c r="B208" s="110"/>
      <c r="C208" s="82" t="s">
        <v>1198</v>
      </c>
      <c r="D208" s="82">
        <v>66.768000000000001</v>
      </c>
      <c r="E208" s="82">
        <v>0.81799999999999995</v>
      </c>
      <c r="F208" s="82">
        <v>14.855</v>
      </c>
      <c r="G208" s="20">
        <v>5.6529999999999996</v>
      </c>
      <c r="H208" s="82">
        <v>2.9000000000000001E-2</v>
      </c>
      <c r="I208" s="82">
        <v>3.02</v>
      </c>
      <c r="J208" s="82">
        <v>0.442</v>
      </c>
      <c r="K208" s="82">
        <v>0.35899999999999999</v>
      </c>
      <c r="L208" s="82">
        <v>3.2450000000000001</v>
      </c>
      <c r="M208" s="82">
        <v>0.20799999999999999</v>
      </c>
      <c r="N208" s="82">
        <v>3.6581709145427257</v>
      </c>
      <c r="O208" s="82">
        <v>99.055170914542714</v>
      </c>
      <c r="P208" s="82">
        <v>35.586922381075453</v>
      </c>
      <c r="Q208" s="82">
        <v>62.874765680711924</v>
      </c>
      <c r="R208" s="82">
        <v>6.7040794507106103</v>
      </c>
      <c r="S208" s="82">
        <v>24.489834113980471</v>
      </c>
      <c r="T208" s="82">
        <v>4.1457844545259714</v>
      </c>
      <c r="U208" s="82">
        <v>1.3250129374748798</v>
      </c>
      <c r="V208" s="82">
        <v>3.7116015184570319</v>
      </c>
      <c r="W208" s="82">
        <v>0.50249233838388385</v>
      </c>
      <c r="X208" s="82">
        <v>2.608055021146777</v>
      </c>
      <c r="Y208" s="82">
        <v>0.55999105510125013</v>
      </c>
      <c r="Z208" s="82">
        <v>1.4716603688181951</v>
      </c>
      <c r="AA208" s="82">
        <v>0.16700000000000001</v>
      </c>
      <c r="AB208" s="82">
        <v>1.1348362770937919</v>
      </c>
      <c r="AC208" s="82">
        <v>0.15074910247902948</v>
      </c>
      <c r="AD208" s="82">
        <v>14.5</v>
      </c>
      <c r="AE208" s="82">
        <v>13.801647748216851</v>
      </c>
      <c r="AF208" s="82"/>
      <c r="AG208" s="82">
        <v>7.2330188409272864</v>
      </c>
      <c r="AH208" s="82">
        <v>0.56286463048813762</v>
      </c>
    </row>
    <row r="209" spans="1:36">
      <c r="A209" s="110"/>
      <c r="B209" s="110"/>
      <c r="C209" s="82" t="s">
        <v>1199</v>
      </c>
      <c r="D209" s="82">
        <v>73.589755838150296</v>
      </c>
      <c r="E209" s="82">
        <v>0.41499999999999998</v>
      </c>
      <c r="F209" s="82">
        <v>11.598000000000001</v>
      </c>
      <c r="G209" s="20">
        <v>2.6179999999999999</v>
      </c>
      <c r="H209" s="82">
        <v>3.5999999999999997E-2</v>
      </c>
      <c r="I209" s="82">
        <v>0.85199999999999998</v>
      </c>
      <c r="J209" s="82">
        <v>1.786</v>
      </c>
      <c r="K209" s="82">
        <v>4.1900000000000004</v>
      </c>
      <c r="L209" s="82">
        <v>2.2069999999999999</v>
      </c>
      <c r="M209" s="82">
        <v>0.108</v>
      </c>
      <c r="N209" s="82">
        <v>2.2911455727863848</v>
      </c>
      <c r="O209" s="82">
        <v>99.690901410936689</v>
      </c>
      <c r="P209" s="82">
        <v>41.992568409669033</v>
      </c>
      <c r="Q209" s="82">
        <v>72.295740342968429</v>
      </c>
      <c r="R209" s="82">
        <v>7.3853482019610261</v>
      </c>
      <c r="S209" s="82">
        <v>25.469427478539689</v>
      </c>
      <c r="T209" s="82">
        <v>3.9353385431287142</v>
      </c>
      <c r="U209" s="82">
        <v>1.0958534207264881</v>
      </c>
      <c r="V209" s="82">
        <v>3.4417436642143491</v>
      </c>
      <c r="W209" s="82">
        <v>0.45607738343276211</v>
      </c>
      <c r="X209" s="82">
        <v>2.2768734311598848</v>
      </c>
      <c r="Y209" s="82">
        <v>0.46103681243275607</v>
      </c>
      <c r="Z209" s="82">
        <v>1.2690404629664145</v>
      </c>
      <c r="AA209" s="82">
        <v>0.17799999999999999</v>
      </c>
      <c r="AB209" s="82">
        <v>1.1899254167585391</v>
      </c>
      <c r="AC209" s="82">
        <v>0.18089892297483537</v>
      </c>
      <c r="AD209" s="82">
        <v>13</v>
      </c>
      <c r="AE209" s="82">
        <v>7.9136867330501461</v>
      </c>
      <c r="AF209" s="82"/>
      <c r="AG209" s="82">
        <v>9.2445684594100239</v>
      </c>
      <c r="AH209" s="82">
        <v>0.84479860761321168</v>
      </c>
    </row>
    <row r="210" spans="1:36">
      <c r="A210" s="110"/>
      <c r="B210" s="110"/>
      <c r="C210" s="82" t="s">
        <v>1200</v>
      </c>
      <c r="D210" s="82">
        <v>60.212000000000003</v>
      </c>
      <c r="E210" s="82">
        <v>1.125</v>
      </c>
      <c r="F210" s="82">
        <v>15.865</v>
      </c>
      <c r="G210" s="20">
        <v>7.2439999999999998</v>
      </c>
      <c r="H210" s="82">
        <v>6.0999999999999999E-2</v>
      </c>
      <c r="I210" s="82">
        <v>2.4180000000000001</v>
      </c>
      <c r="J210" s="82">
        <v>2.032</v>
      </c>
      <c r="K210" s="82">
        <v>2.9809999999999999</v>
      </c>
      <c r="L210" s="82">
        <v>2.3769999999999998</v>
      </c>
      <c r="M210" s="82">
        <v>0.19400000000000001</v>
      </c>
      <c r="N210" s="82">
        <v>5.1059152677855861</v>
      </c>
      <c r="O210" s="82">
        <v>99.614915267785591</v>
      </c>
      <c r="P210" s="82">
        <v>28.977922510304296</v>
      </c>
      <c r="Q210" s="82">
        <v>64.205990361248183</v>
      </c>
      <c r="R210" s="82">
        <v>6.7238263710367088</v>
      </c>
      <c r="S210" s="82">
        <v>27.428614207658129</v>
      </c>
      <c r="T210" s="82">
        <v>5.5557720608875965</v>
      </c>
      <c r="U210" s="82">
        <v>1.177006619595222</v>
      </c>
      <c r="V210" s="82">
        <v>4.9234667465312629</v>
      </c>
      <c r="W210" s="82">
        <v>0.71236865642373903</v>
      </c>
      <c r="X210" s="82">
        <v>4.2122158476457869</v>
      </c>
      <c r="Y210" s="82">
        <v>0.95693250580554989</v>
      </c>
      <c r="Z210" s="82">
        <v>2.5274167203616829</v>
      </c>
      <c r="AA210" s="82">
        <v>0.35399999999999998</v>
      </c>
      <c r="AB210" s="82">
        <v>2.6112252201090165</v>
      </c>
      <c r="AC210" s="82">
        <v>0.38225665271468184</v>
      </c>
      <c r="AD210" s="82">
        <v>25.9</v>
      </c>
      <c r="AE210" s="82">
        <v>11.909486363380669</v>
      </c>
      <c r="AF210" s="82"/>
      <c r="AG210" s="82">
        <v>6.3235416198047725</v>
      </c>
      <c r="AH210" s="82">
        <v>1.3143541282343318</v>
      </c>
    </row>
    <row r="211" spans="1:36">
      <c r="A211" s="110"/>
      <c r="B211" s="110"/>
      <c r="C211" s="82" t="s">
        <v>1201</v>
      </c>
      <c r="D211" s="82">
        <v>63.841232366234138</v>
      </c>
      <c r="E211" s="82">
        <v>0.85199999999999998</v>
      </c>
      <c r="F211" s="82">
        <v>15.573407348998582</v>
      </c>
      <c r="G211" s="20">
        <v>6.9480000000000004</v>
      </c>
      <c r="H211" s="82">
        <v>6.0999999999999999E-2</v>
      </c>
      <c r="I211" s="82">
        <v>2.339</v>
      </c>
      <c r="J211" s="82">
        <v>0.34599999999999997</v>
      </c>
      <c r="K211" s="82">
        <v>2.645</v>
      </c>
      <c r="L211" s="82">
        <v>3.0259999999999998</v>
      </c>
      <c r="M211" s="82">
        <v>0.18</v>
      </c>
      <c r="N211" s="82">
        <v>3.2503250325024262</v>
      </c>
      <c r="O211" s="82">
        <v>99.061964747735161</v>
      </c>
      <c r="P211" s="82">
        <v>12.506261293920803</v>
      </c>
      <c r="Q211" s="82">
        <v>30.925373347842022</v>
      </c>
      <c r="R211" s="82">
        <v>3.0805195708714441</v>
      </c>
      <c r="S211" s="82">
        <v>13.496619689482571</v>
      </c>
      <c r="T211" s="82">
        <v>3.1882555576684499</v>
      </c>
      <c r="U211" s="82">
        <v>0.82021759931821114</v>
      </c>
      <c r="V211" s="82">
        <v>4.1370190192454954</v>
      </c>
      <c r="W211" s="82">
        <v>0.67200782603145925</v>
      </c>
      <c r="X211" s="82">
        <v>4.5019997388843169</v>
      </c>
      <c r="Y211" s="82">
        <v>1.0041606670791494</v>
      </c>
      <c r="Z211" s="82">
        <v>2.7300366262134634</v>
      </c>
      <c r="AA211" s="82">
        <v>0.40699999999999997</v>
      </c>
      <c r="AB211" s="82">
        <v>3.1731344446894374</v>
      </c>
      <c r="AC211" s="82">
        <v>0.47162933489867792</v>
      </c>
      <c r="AD211" s="82">
        <v>27</v>
      </c>
      <c r="AE211" s="82">
        <v>13.579040526471417</v>
      </c>
      <c r="AF211" s="82"/>
      <c r="AG211" s="82">
        <v>9.2124692633704033</v>
      </c>
      <c r="AH211" s="82">
        <v>1.715683633038708</v>
      </c>
    </row>
    <row r="212" spans="1:36">
      <c r="A212" s="110"/>
      <c r="B212" s="110"/>
      <c r="C212" s="82" t="s">
        <v>1202</v>
      </c>
      <c r="D212" s="82">
        <v>62.481999999999999</v>
      </c>
      <c r="E212" s="82">
        <v>0.84299999999999997</v>
      </c>
      <c r="F212" s="82">
        <v>14.792999999999999</v>
      </c>
      <c r="G212" s="20">
        <v>6.0309999999999997</v>
      </c>
      <c r="H212" s="82">
        <v>0.112</v>
      </c>
      <c r="I212" s="82">
        <v>2.1779999999999999</v>
      </c>
      <c r="J212" s="82">
        <v>1.587</v>
      </c>
      <c r="K212" s="82">
        <v>2.855</v>
      </c>
      <c r="L212" s="82">
        <v>2.923</v>
      </c>
      <c r="M212" s="82">
        <v>0.20200000000000001</v>
      </c>
      <c r="N212" s="82">
        <v>4.6462829736205702</v>
      </c>
      <c r="O212" s="82">
        <v>98.652282973620572</v>
      </c>
      <c r="P212" s="82">
        <v>52.973675887258032</v>
      </c>
      <c r="Q212" s="82">
        <v>111.61806936803909</v>
      </c>
      <c r="R212" s="82">
        <v>12.934232813594845</v>
      </c>
      <c r="S212" s="82">
        <v>50.830011249906136</v>
      </c>
      <c r="T212" s="82">
        <v>10.732741481260128</v>
      </c>
      <c r="U212" s="82">
        <v>2.032165124054889</v>
      </c>
      <c r="V212" s="82">
        <v>8.4226570339010198</v>
      </c>
      <c r="W212" s="82">
        <v>1.2612759497587447</v>
      </c>
      <c r="X212" s="82">
        <v>6.8720179922280149</v>
      </c>
      <c r="Y212" s="82">
        <v>1.4618240394209341</v>
      </c>
      <c r="Z212" s="82">
        <v>3.8497782111838292</v>
      </c>
      <c r="AA212" s="82">
        <v>0.51800000000000002</v>
      </c>
      <c r="AB212" s="82">
        <v>3.5697762502756172</v>
      </c>
      <c r="AC212" s="82">
        <v>0.49962559678764057</v>
      </c>
      <c r="AD212" s="82">
        <v>39.4</v>
      </c>
      <c r="AE212" s="82">
        <v>15.805112743925749</v>
      </c>
      <c r="AF212" s="82"/>
      <c r="AG212" s="82">
        <v>8.9984746231062829</v>
      </c>
      <c r="AH212" s="82">
        <v>2.1471128507034125</v>
      </c>
    </row>
    <row r="213" spans="1:36">
      <c r="A213" s="110"/>
      <c r="B213" s="110"/>
      <c r="C213" s="82" t="s">
        <v>1203</v>
      </c>
      <c r="D213" s="82">
        <v>66.178952212030609</v>
      </c>
      <c r="E213" s="82">
        <v>1.4850000000000001</v>
      </c>
      <c r="F213" s="82">
        <v>12.103</v>
      </c>
      <c r="G213" s="20">
        <v>7.806</v>
      </c>
      <c r="H213" s="82">
        <v>0.18</v>
      </c>
      <c r="I213" s="82">
        <v>1.4219999999999999</v>
      </c>
      <c r="J213" s="82">
        <v>2.359</v>
      </c>
      <c r="K213" s="82">
        <v>3.35</v>
      </c>
      <c r="L213" s="82">
        <v>2.8759999999999999</v>
      </c>
      <c r="M213" s="82">
        <v>0.74299999999999999</v>
      </c>
      <c r="N213" s="82">
        <v>0.64974010395867809</v>
      </c>
      <c r="O213" s="82">
        <v>99.15269231598927</v>
      </c>
      <c r="P213" s="82">
        <v>68.428567892753648</v>
      </c>
      <c r="Q213" s="82">
        <v>126.97835414345731</v>
      </c>
      <c r="R213" s="82">
        <v>17.476024488597613</v>
      </c>
      <c r="S213" s="82">
        <v>72.489908977382186</v>
      </c>
      <c r="T213" s="82">
        <v>14.415544930712134</v>
      </c>
      <c r="U213" s="82">
        <v>3.809014595974618</v>
      </c>
      <c r="V213" s="82">
        <v>13.862997332278525</v>
      </c>
      <c r="W213" s="82">
        <v>2.0382219348101316</v>
      </c>
      <c r="X213" s="82">
        <v>12.10882688389575</v>
      </c>
      <c r="Y213" s="82">
        <v>2.5188352679253021</v>
      </c>
      <c r="Z213" s="82">
        <v>6.3665307259743651</v>
      </c>
      <c r="AA213" s="82">
        <v>0.9</v>
      </c>
      <c r="AB213" s="82">
        <v>6.0267518793233412</v>
      </c>
      <c r="AC213" s="82">
        <v>0.8118915947799159</v>
      </c>
      <c r="AD213" s="82">
        <v>61.6</v>
      </c>
      <c r="AE213" s="82">
        <v>66.225648469266346</v>
      </c>
      <c r="AF213" s="82"/>
      <c r="AG213" s="82">
        <v>6.8585282204650744</v>
      </c>
      <c r="AH213" s="82">
        <v>1.6956171577984891</v>
      </c>
    </row>
    <row r="214" spans="1:36">
      <c r="A214" s="110"/>
      <c r="B214" s="110"/>
      <c r="C214" s="82" t="s">
        <v>1204</v>
      </c>
      <c r="D214" s="82">
        <v>62.932001418942889</v>
      </c>
      <c r="E214" s="82">
        <v>0.52400000000000002</v>
      </c>
      <c r="F214" s="82">
        <v>17.21</v>
      </c>
      <c r="G214" s="20">
        <v>4.34</v>
      </c>
      <c r="H214" s="82">
        <v>7.8E-2</v>
      </c>
      <c r="I214" s="82">
        <v>1.361</v>
      </c>
      <c r="J214" s="82">
        <v>1.865</v>
      </c>
      <c r="K214" s="82">
        <v>2.8460000000000001</v>
      </c>
      <c r="L214" s="82">
        <v>4.984</v>
      </c>
      <c r="M214" s="82">
        <v>8.4000000000000005E-2</v>
      </c>
      <c r="N214" s="82">
        <v>2.3109243697478443</v>
      </c>
      <c r="O214" s="82">
        <v>98.534925788690742</v>
      </c>
      <c r="P214" s="82">
        <v>33.248353196033356</v>
      </c>
      <c r="Q214" s="82">
        <v>56.628249872041849</v>
      </c>
      <c r="R214" s="82">
        <v>6.3585083450038784</v>
      </c>
      <c r="S214" s="82">
        <v>23.945615578114239</v>
      </c>
      <c r="T214" s="82">
        <v>4.3246634792136405</v>
      </c>
      <c r="U214" s="82">
        <v>1.170443494267988</v>
      </c>
      <c r="V214" s="82">
        <v>4.3328498520349328</v>
      </c>
      <c r="W214" s="82">
        <v>0.61953874652149543</v>
      </c>
      <c r="X214" s="82">
        <v>3.901733107033075</v>
      </c>
      <c r="Y214" s="82">
        <v>0.90857986450162675</v>
      </c>
      <c r="Z214" s="82">
        <v>2.4421030757925122</v>
      </c>
      <c r="AA214" s="82">
        <v>0.36699999999999999</v>
      </c>
      <c r="AB214" s="82">
        <v>2.6222430480419656</v>
      </c>
      <c r="AC214" s="82">
        <v>0.36287462525309239</v>
      </c>
      <c r="AD214" s="82">
        <v>25.5</v>
      </c>
      <c r="AE214" s="82">
        <v>10.840971699002591</v>
      </c>
      <c r="AF214" s="82"/>
      <c r="AG214" s="82">
        <v>8.4420885584195684</v>
      </c>
      <c r="AH214" s="82">
        <v>2.2374119892843969</v>
      </c>
    </row>
    <row r="215" spans="1:36">
      <c r="A215" s="110"/>
      <c r="B215" s="110"/>
      <c r="C215" s="82" t="s">
        <v>1205</v>
      </c>
      <c r="D215" s="82">
        <v>68.732073859301082</v>
      </c>
      <c r="E215" s="82">
        <v>0.31</v>
      </c>
      <c r="F215" s="82">
        <v>15.965999999999999</v>
      </c>
      <c r="G215" s="20">
        <v>2.0630000000000002</v>
      </c>
      <c r="H215" s="82">
        <v>5.7000000000000002E-2</v>
      </c>
      <c r="I215" s="82">
        <v>0.69599999999999995</v>
      </c>
      <c r="J215" s="82">
        <v>2.34</v>
      </c>
      <c r="K215" s="82">
        <v>4.72</v>
      </c>
      <c r="L215" s="82">
        <v>2.3370000000000002</v>
      </c>
      <c r="M215" s="82">
        <v>4.1000000000000002E-2</v>
      </c>
      <c r="N215" s="82">
        <v>1.829999999999643</v>
      </c>
      <c r="O215" s="82">
        <v>99.092073859300726</v>
      </c>
      <c r="P215" s="82">
        <v>19.928676533402257</v>
      </c>
      <c r="Q215" s="82">
        <v>41.882376487640357</v>
      </c>
      <c r="R215" s="82">
        <v>4.2850817107634827</v>
      </c>
      <c r="S215" s="82">
        <v>17.741524269239186</v>
      </c>
      <c r="T215" s="82">
        <v>3.3250454000766676</v>
      </c>
      <c r="U215" s="82">
        <v>1.3096082105730877</v>
      </c>
      <c r="V215" s="82">
        <v>3.4902355063059174</v>
      </c>
      <c r="W215" s="82">
        <v>0.52065471206040981</v>
      </c>
      <c r="X215" s="82">
        <v>3.1669239542496577</v>
      </c>
      <c r="Y215" s="82">
        <v>0.65107393755747744</v>
      </c>
      <c r="Z215" s="82">
        <v>1.9622138250909269</v>
      </c>
      <c r="AA215" s="82">
        <v>0.25600000000000001</v>
      </c>
      <c r="AB215" s="82">
        <v>1.795905953070758</v>
      </c>
      <c r="AC215" s="82">
        <v>0.26811804655198812</v>
      </c>
      <c r="AD215" s="82">
        <v>19.5</v>
      </c>
      <c r="AE215" s="82">
        <v>9.4719372852681776</v>
      </c>
      <c r="AF215" s="82"/>
      <c r="AG215" s="82">
        <v>4.7613807458766901</v>
      </c>
      <c r="AH215" s="82">
        <v>1.1237226134522533</v>
      </c>
    </row>
    <row r="216" spans="1:36">
      <c r="A216" s="110"/>
      <c r="B216" s="110"/>
      <c r="C216" s="82" t="s">
        <v>1206</v>
      </c>
      <c r="D216" s="82">
        <v>75.33906546619869</v>
      </c>
      <c r="E216" s="82">
        <v>0.16400000000000001</v>
      </c>
      <c r="F216" s="82">
        <v>11.673</v>
      </c>
      <c r="G216" s="20">
        <v>2.4900000000000002</v>
      </c>
      <c r="H216" s="82">
        <v>5.0999999999999997E-2</v>
      </c>
      <c r="I216" s="82">
        <v>0.72299999999999998</v>
      </c>
      <c r="J216" s="82">
        <v>2.5409999999999999</v>
      </c>
      <c r="K216" s="82">
        <v>1.6519999999999999</v>
      </c>
      <c r="L216" s="82">
        <v>2.585</v>
      </c>
      <c r="M216" s="82">
        <v>2.9000000000000001E-2</v>
      </c>
      <c r="N216" s="82">
        <v>1.6008004001999236</v>
      </c>
      <c r="O216" s="82">
        <v>98.847865866398607</v>
      </c>
      <c r="P216" s="82">
        <v>45.042876042332644</v>
      </c>
      <c r="Q216" s="82">
        <v>80.590294121694285</v>
      </c>
      <c r="R216" s="82">
        <v>9.7451051809298566</v>
      </c>
      <c r="S216" s="82">
        <v>36.789173024557329</v>
      </c>
      <c r="T216" s="82">
        <v>6.692179982432787</v>
      </c>
      <c r="U216" s="82">
        <v>1.1287335874900311</v>
      </c>
      <c r="V216" s="82">
        <v>6.3289552126696798</v>
      </c>
      <c r="W216" s="82">
        <v>0.89802847622822624</v>
      </c>
      <c r="X216" s="82">
        <v>5.6197376050900791</v>
      </c>
      <c r="Y216" s="82">
        <v>1.4280896385112203</v>
      </c>
      <c r="Z216" s="82">
        <v>4.3936526953122925</v>
      </c>
      <c r="AA216" s="82">
        <v>0.63300000000000001</v>
      </c>
      <c r="AB216" s="82">
        <v>4.4622203128445213</v>
      </c>
      <c r="AC216" s="82">
        <v>0.69129231279669234</v>
      </c>
      <c r="AD216" s="82">
        <v>38.6</v>
      </c>
      <c r="AE216" s="82">
        <v>9.7168052291881537</v>
      </c>
      <c r="AF216" s="82"/>
      <c r="AG216" s="82">
        <v>8.538386146538425</v>
      </c>
      <c r="AH216" s="82">
        <v>1.5350853558767388</v>
      </c>
    </row>
    <row r="217" spans="1:36">
      <c r="A217" s="110"/>
      <c r="B217" s="110"/>
      <c r="C217" s="82" t="s">
        <v>1207</v>
      </c>
      <c r="D217" s="82">
        <v>71.316000000000003</v>
      </c>
      <c r="E217" s="82">
        <v>0.28199999999999997</v>
      </c>
      <c r="F217" s="82">
        <v>14.125999999999999</v>
      </c>
      <c r="G217" s="20">
        <v>2.5459999999999998</v>
      </c>
      <c r="H217" s="82">
        <v>0.114</v>
      </c>
      <c r="I217" s="82">
        <v>0.45200000000000001</v>
      </c>
      <c r="J217" s="82">
        <v>3.1640000000000001</v>
      </c>
      <c r="K217" s="82">
        <v>2.4119999999999999</v>
      </c>
      <c r="L217" s="82">
        <v>2.7890000000000001</v>
      </c>
      <c r="M217" s="82">
        <v>4.2999999999999997E-2</v>
      </c>
      <c r="N217" s="82">
        <v>1.7196560687857871</v>
      </c>
      <c r="O217" s="82">
        <v>98.963656068785809</v>
      </c>
      <c r="P217" s="82">
        <v>32.94332243276699</v>
      </c>
      <c r="Q217" s="82">
        <v>69.121281489382</v>
      </c>
      <c r="R217" s="82">
        <v>8.9651018280489456</v>
      </c>
      <c r="S217" s="82">
        <v>43.646326576471864</v>
      </c>
      <c r="T217" s="82">
        <v>10.027747678079317</v>
      </c>
      <c r="U217" s="82">
        <v>2.6033370473510944</v>
      </c>
      <c r="V217" s="82">
        <v>11.155914037191796</v>
      </c>
      <c r="W217" s="82">
        <v>1.9675904816236418</v>
      </c>
      <c r="X217" s="82">
        <v>12.315815377637559</v>
      </c>
      <c r="Y217" s="82">
        <v>2.8449344767192022</v>
      </c>
      <c r="Z217" s="82">
        <v>8.9792610909052186</v>
      </c>
      <c r="AA217" s="82">
        <v>1.21</v>
      </c>
      <c r="AB217" s="82">
        <v>8.9134227977560929</v>
      </c>
      <c r="AC217" s="82">
        <v>1.2382961989348849</v>
      </c>
      <c r="AD217" s="82">
        <v>71.099999999999994</v>
      </c>
      <c r="AE217" s="82">
        <v>13.356433304725986</v>
      </c>
      <c r="AF217" s="82"/>
      <c r="AG217" s="82">
        <v>4.9111769940615746</v>
      </c>
      <c r="AH217" s="82">
        <v>1.1738888015528002</v>
      </c>
    </row>
    <row r="218" spans="1:36">
      <c r="A218" s="110"/>
      <c r="B218" s="110"/>
      <c r="C218" s="82" t="s">
        <v>1208</v>
      </c>
      <c r="D218" s="82">
        <v>73.225999999999999</v>
      </c>
      <c r="E218" s="82">
        <v>0.30099999999999999</v>
      </c>
      <c r="F218" s="82">
        <v>13.489000000000001</v>
      </c>
      <c r="G218" s="20">
        <v>2.9249999999999998</v>
      </c>
      <c r="H218" s="82">
        <v>0.10100000000000001</v>
      </c>
      <c r="I218" s="82">
        <v>0.56999999999999995</v>
      </c>
      <c r="J218" s="82">
        <v>0.877</v>
      </c>
      <c r="K218" s="82">
        <v>3.8929999999999998</v>
      </c>
      <c r="L218" s="82">
        <v>2.1560000000000001</v>
      </c>
      <c r="M218" s="82">
        <v>0.05</v>
      </c>
      <c r="N218" s="82">
        <v>1.5612489991992764</v>
      </c>
      <c r="O218" s="82">
        <v>99.149248999199273</v>
      </c>
      <c r="P218" s="82">
        <v>19.623645770135894</v>
      </c>
      <c r="Q218" s="82">
        <v>44.135218254701698</v>
      </c>
      <c r="R218" s="82">
        <v>6.0030637791340959</v>
      </c>
      <c r="S218" s="82">
        <v>28.734738693737086</v>
      </c>
      <c r="T218" s="82">
        <v>7.8075433128382503</v>
      </c>
      <c r="U218" s="82">
        <v>1.8467763512893007</v>
      </c>
      <c r="V218" s="82">
        <v>9.9643071253212963</v>
      </c>
      <c r="W218" s="82">
        <v>1.8666884056429423</v>
      </c>
      <c r="X218" s="82">
        <v>12.729792365121174</v>
      </c>
      <c r="Y218" s="82">
        <v>2.9911168806612958</v>
      </c>
      <c r="Z218" s="82">
        <v>8.3180803454941454</v>
      </c>
      <c r="AA218" s="82">
        <v>1.23</v>
      </c>
      <c r="AB218" s="82">
        <v>8.8032445184265988</v>
      </c>
      <c r="AC218" s="82">
        <v>1.2705995780375341</v>
      </c>
      <c r="AD218" s="82">
        <v>72.7</v>
      </c>
      <c r="AE218" s="82">
        <v>17.252059685271064</v>
      </c>
      <c r="AF218" s="82"/>
      <c r="AG218" s="82">
        <v>4.3761903934012718</v>
      </c>
      <c r="AH218" s="82">
        <v>0.9712174016265902</v>
      </c>
    </row>
    <row r="219" spans="1:36">
      <c r="A219" s="110"/>
      <c r="B219" s="110"/>
      <c r="C219" s="82" t="s">
        <v>1209</v>
      </c>
      <c r="D219" s="82">
        <v>63.066000000000003</v>
      </c>
      <c r="E219" s="82">
        <v>2.8620000000000001</v>
      </c>
      <c r="F219" s="82">
        <v>11.736000000000001</v>
      </c>
      <c r="G219" s="20">
        <v>11.746</v>
      </c>
      <c r="H219" s="82">
        <v>4.4999999999999998E-2</v>
      </c>
      <c r="I219" s="82">
        <v>1.9119999999999999</v>
      </c>
      <c r="J219" s="82">
        <v>0.29499999999999998</v>
      </c>
      <c r="K219" s="82">
        <v>2.38</v>
      </c>
      <c r="L219" s="82">
        <v>2.641</v>
      </c>
      <c r="M219" s="82">
        <v>0.13100000000000001</v>
      </c>
      <c r="N219" s="82">
        <v>2.2422422422427069</v>
      </c>
      <c r="O219" s="82">
        <v>99.056242242242718</v>
      </c>
      <c r="P219" s="82">
        <v>31.824876300790333</v>
      </c>
      <c r="Q219" s="82">
        <v>70.657309966923833</v>
      </c>
      <c r="R219" s="82">
        <v>7.7407927678308077</v>
      </c>
      <c r="S219" s="82">
        <v>32.217737323280979</v>
      </c>
      <c r="T219" s="82">
        <v>6.1660652039396435</v>
      </c>
      <c r="U219" s="82">
        <v>1.4703916453792005</v>
      </c>
      <c r="V219" s="82">
        <v>5.4406901792899163</v>
      </c>
      <c r="W219" s="82">
        <v>0.76382871517389583</v>
      </c>
      <c r="X219" s="82">
        <v>4.4295537660746849</v>
      </c>
      <c r="Y219" s="82">
        <v>0.96143042592684502</v>
      </c>
      <c r="Z219" s="82">
        <v>2.410110459079073</v>
      </c>
      <c r="AA219" s="82">
        <v>0.32</v>
      </c>
      <c r="AB219" s="82">
        <v>2.1594942748580892</v>
      </c>
      <c r="AC219" s="82">
        <v>0.31549633590254023</v>
      </c>
      <c r="AD219" s="82">
        <v>22</v>
      </c>
      <c r="AE219" s="82">
        <v>32.945868818324101</v>
      </c>
      <c r="AF219" s="82"/>
      <c r="AG219" s="82">
        <v>5.2535684184841678</v>
      </c>
      <c r="AH219" s="82">
        <v>0.8789116155215837</v>
      </c>
    </row>
    <row r="220" spans="1:36">
      <c r="A220" s="110"/>
      <c r="B220" s="110"/>
      <c r="C220" s="82" t="s">
        <v>1210</v>
      </c>
      <c r="D220" s="82">
        <v>68.515000000000001</v>
      </c>
      <c r="E220" s="82">
        <v>1.6379999999999999</v>
      </c>
      <c r="F220" s="82">
        <v>12.188000000000001</v>
      </c>
      <c r="G220" s="20">
        <v>6.9</v>
      </c>
      <c r="H220" s="82">
        <v>8.7999999999999995E-2</v>
      </c>
      <c r="I220" s="82">
        <v>1.1080000000000001</v>
      </c>
      <c r="J220" s="82">
        <v>1.667</v>
      </c>
      <c r="K220" s="82">
        <v>4.8890000000000002</v>
      </c>
      <c r="L220" s="82">
        <v>8.4000000000000005E-2</v>
      </c>
      <c r="M220" s="82">
        <v>0.19800000000000001</v>
      </c>
      <c r="N220" s="82">
        <v>2.489751024897747</v>
      </c>
      <c r="O220" s="82">
        <v>99.764751024897748</v>
      </c>
      <c r="P220" s="82">
        <v>19.521968849047106</v>
      </c>
      <c r="Q220" s="82">
        <v>51.712958743908018</v>
      </c>
      <c r="R220" s="82">
        <v>5.1243258246226908</v>
      </c>
      <c r="S220" s="82">
        <v>23.074865920728264</v>
      </c>
      <c r="T220" s="82">
        <v>5.3453261494903392</v>
      </c>
      <c r="U220" s="82">
        <v>1.7844783433661311</v>
      </c>
      <c r="V220" s="82">
        <v>6.4900081105816598</v>
      </c>
      <c r="W220" s="82">
        <v>0.95251559725780399</v>
      </c>
      <c r="X220" s="82">
        <v>5.4437973854095425</v>
      </c>
      <c r="Y220" s="82">
        <v>1.2144384327496991</v>
      </c>
      <c r="Z220" s="82">
        <v>3.3592247549110974</v>
      </c>
      <c r="AA220" s="82">
        <v>0.46700000000000003</v>
      </c>
      <c r="AB220" s="82">
        <v>3.2502592402200836</v>
      </c>
      <c r="AC220" s="82">
        <v>0.44578663161655857</v>
      </c>
      <c r="AD220" s="82">
        <v>33.200000000000003</v>
      </c>
      <c r="AE220" s="82">
        <v>24.820705224615789</v>
      </c>
      <c r="AF220" s="82"/>
      <c r="AG220" s="82">
        <v>4.8255791379559261</v>
      </c>
      <c r="AH220" s="82">
        <v>0.88593488185566027</v>
      </c>
    </row>
    <row r="221" spans="1:36" ht="17" thickBot="1">
      <c r="A221" s="111"/>
      <c r="B221" s="111"/>
      <c r="C221" s="93" t="s">
        <v>1211</v>
      </c>
      <c r="D221" s="93">
        <v>74.506</v>
      </c>
      <c r="E221" s="93">
        <v>1.5609999999999999</v>
      </c>
      <c r="F221" s="93">
        <v>14.552</v>
      </c>
      <c r="G221" s="87">
        <v>0.223</v>
      </c>
      <c r="H221" s="93">
        <v>1.6E-2</v>
      </c>
      <c r="I221" s="93">
        <v>1.5369999999999999</v>
      </c>
      <c r="J221" s="93">
        <v>0.10199999999999999</v>
      </c>
      <c r="K221" s="93">
        <v>0.26400000000000001</v>
      </c>
      <c r="L221" s="93">
        <v>3.625</v>
      </c>
      <c r="M221" s="93">
        <v>6.3E-2</v>
      </c>
      <c r="N221" s="93">
        <v>3.8984406237506479</v>
      </c>
      <c r="O221" s="93">
        <v>100.34744062375066</v>
      </c>
      <c r="P221" s="93">
        <v>30.60475324772489</v>
      </c>
      <c r="Q221" s="93">
        <v>56.83305366904743</v>
      </c>
      <c r="R221" s="93">
        <v>6.2301533628842343</v>
      </c>
      <c r="S221" s="93">
        <v>21.333366605956325</v>
      </c>
      <c r="T221" s="93">
        <v>3.1145994886794099</v>
      </c>
      <c r="U221" s="93">
        <v>0.81630352051702082</v>
      </c>
      <c r="V221" s="93">
        <v>2.1534801418672558</v>
      </c>
      <c r="W221" s="93">
        <v>0.25427323147136294</v>
      </c>
      <c r="X221" s="93">
        <v>1.0866895921444906</v>
      </c>
      <c r="Y221" s="93">
        <v>0.25638144691382536</v>
      </c>
      <c r="Z221" s="93">
        <v>0.80301467950731953</v>
      </c>
      <c r="AA221" s="93">
        <v>0.123</v>
      </c>
      <c r="AB221" s="93">
        <v>1.2119610726244381</v>
      </c>
      <c r="AC221" s="93">
        <v>0.21427908138090618</v>
      </c>
      <c r="AD221" s="93">
        <v>7.4</v>
      </c>
      <c r="AE221" s="93">
        <v>19.812042735343546</v>
      </c>
      <c r="AF221" s="93"/>
      <c r="AG221" s="93">
        <v>5.1572708303653139</v>
      </c>
      <c r="AH221" s="93">
        <v>1.7457833458990362</v>
      </c>
      <c r="AI221" s="87"/>
      <c r="AJ221" s="87"/>
    </row>
    <row r="222" spans="1:36">
      <c r="A222" s="112" t="s">
        <v>1229</v>
      </c>
      <c r="B222" s="113" t="s">
        <v>1213</v>
      </c>
      <c r="C222" s="20" t="s">
        <v>967</v>
      </c>
      <c r="D222" s="78">
        <v>26.2</v>
      </c>
      <c r="E222" s="79">
        <v>4.3600000000000003</v>
      </c>
      <c r="F222" s="78">
        <v>10.66</v>
      </c>
      <c r="G222" s="79">
        <v>18.79</v>
      </c>
      <c r="H222" s="79">
        <v>0.63600000000000001</v>
      </c>
      <c r="I222" s="78">
        <v>5.8529999999999998</v>
      </c>
      <c r="J222" s="78">
        <v>11.39</v>
      </c>
      <c r="K222" s="78">
        <v>2.177</v>
      </c>
      <c r="L222" s="78">
        <v>1.139</v>
      </c>
      <c r="M222" s="79">
        <v>2.2429999999999999</v>
      </c>
      <c r="N222" s="78">
        <v>15.83</v>
      </c>
      <c r="O222" s="78">
        <f t="shared" ref="O222:O233" si="7">SUM(D222:N222)</f>
        <v>99.277999999999992</v>
      </c>
      <c r="P222" s="20">
        <v>154</v>
      </c>
      <c r="Q222" s="20">
        <v>314</v>
      </c>
      <c r="R222" s="20">
        <v>34.6</v>
      </c>
      <c r="S222" s="20">
        <v>136</v>
      </c>
      <c r="T222" s="20">
        <v>23.2</v>
      </c>
      <c r="U222" s="20">
        <v>6.85</v>
      </c>
      <c r="V222" s="20">
        <v>18.8</v>
      </c>
      <c r="W222" s="20">
        <v>2.5499999999999998</v>
      </c>
      <c r="X222" s="20">
        <v>12.7</v>
      </c>
      <c r="Y222" s="20">
        <v>2.11</v>
      </c>
      <c r="Z222" s="20">
        <v>5.01</v>
      </c>
      <c r="AA222" s="20">
        <v>0.61299999999999999</v>
      </c>
      <c r="AB222" s="20">
        <v>3.59</v>
      </c>
      <c r="AC222" s="20">
        <v>0.48699999999999999</v>
      </c>
      <c r="AD222" s="20">
        <v>57.5</v>
      </c>
      <c r="AE222" s="20">
        <v>216</v>
      </c>
      <c r="AF222" s="20">
        <v>13.8</v>
      </c>
      <c r="AG222" s="20">
        <v>16.8</v>
      </c>
      <c r="AH222" s="20">
        <v>4.47</v>
      </c>
      <c r="AI222" s="20">
        <v>10.1</v>
      </c>
      <c r="AJ222" s="20">
        <v>17.8</v>
      </c>
    </row>
    <row r="223" spans="1:36">
      <c r="A223" s="110"/>
      <c r="B223" s="114"/>
      <c r="C223" s="20" t="s">
        <v>968</v>
      </c>
      <c r="D223" s="78">
        <v>24.83</v>
      </c>
      <c r="E223" s="79">
        <v>3.012</v>
      </c>
      <c r="F223" s="78">
        <v>9.1999999999999993</v>
      </c>
      <c r="G223" s="79">
        <v>14.14</v>
      </c>
      <c r="H223" s="79">
        <v>0.30599999999999999</v>
      </c>
      <c r="I223" s="78">
        <v>7.73</v>
      </c>
      <c r="J223" s="78">
        <v>14.17</v>
      </c>
      <c r="K223" s="78">
        <v>2.3889999999999998</v>
      </c>
      <c r="L223" s="78">
        <v>0.61699999999999999</v>
      </c>
      <c r="M223" s="79">
        <v>1.25</v>
      </c>
      <c r="N223" s="78">
        <v>21.42</v>
      </c>
      <c r="O223" s="78">
        <f t="shared" si="7"/>
        <v>99.064000000000007</v>
      </c>
      <c r="P223" s="20">
        <v>94.7</v>
      </c>
      <c r="Q223" s="20">
        <v>183</v>
      </c>
      <c r="R223" s="20">
        <v>20.8</v>
      </c>
      <c r="S223" s="20">
        <v>80.099999999999994</v>
      </c>
      <c r="T223" s="20">
        <v>13.7</v>
      </c>
      <c r="U223" s="20">
        <v>3.99</v>
      </c>
      <c r="V223" s="20">
        <v>10.7</v>
      </c>
      <c r="W223" s="20">
        <v>1.48</v>
      </c>
      <c r="X223" s="20">
        <v>7.16</v>
      </c>
      <c r="Y223" s="20">
        <v>1.19</v>
      </c>
      <c r="Z223" s="20">
        <v>2.78</v>
      </c>
      <c r="AA223" s="20">
        <v>0.32400000000000001</v>
      </c>
      <c r="AB223" s="20">
        <v>1.92</v>
      </c>
      <c r="AC223" s="20">
        <v>0.25800000000000001</v>
      </c>
      <c r="AD223" s="20">
        <v>31</v>
      </c>
      <c r="AE223" s="20">
        <v>108</v>
      </c>
      <c r="AF223" s="20">
        <v>6.77</v>
      </c>
      <c r="AG223" s="20">
        <v>8.92</v>
      </c>
      <c r="AH223" s="20">
        <v>2.68</v>
      </c>
      <c r="AI223" s="20">
        <v>6.16</v>
      </c>
      <c r="AJ223" s="20">
        <v>14.1</v>
      </c>
    </row>
    <row r="224" spans="1:36">
      <c r="A224" s="110"/>
      <c r="B224" s="114"/>
      <c r="C224" s="20" t="s">
        <v>969</v>
      </c>
      <c r="D224" s="78">
        <v>53.704999999999998</v>
      </c>
      <c r="E224" s="79">
        <v>1.653</v>
      </c>
      <c r="F224" s="78">
        <v>16.483000000000001</v>
      </c>
      <c r="G224" s="79">
        <v>13.285</v>
      </c>
      <c r="H224" s="79">
        <v>0.17499999999999999</v>
      </c>
      <c r="I224" s="78">
        <v>1.821</v>
      </c>
      <c r="J224" s="78">
        <v>1.1559999999999999</v>
      </c>
      <c r="K224" s="78">
        <v>4.4729999999999999</v>
      </c>
      <c r="L224" s="78">
        <v>0.996</v>
      </c>
      <c r="M224" s="79">
        <v>0.86699999999999999</v>
      </c>
      <c r="N224" s="78">
        <v>5.46</v>
      </c>
      <c r="O224" s="78">
        <f t="shared" si="7"/>
        <v>100.07399999999998</v>
      </c>
      <c r="P224" s="20">
        <v>357</v>
      </c>
      <c r="Q224" s="20">
        <v>608</v>
      </c>
      <c r="R224" s="20">
        <v>59.7</v>
      </c>
      <c r="S224" s="20">
        <v>206</v>
      </c>
      <c r="T224" s="20">
        <v>30.7</v>
      </c>
      <c r="U224" s="20">
        <v>9.16</v>
      </c>
      <c r="V224" s="20">
        <v>22.7</v>
      </c>
      <c r="W224" s="20">
        <v>3.18</v>
      </c>
      <c r="X224" s="20">
        <v>15.7</v>
      </c>
      <c r="Y224" s="20">
        <v>2.84</v>
      </c>
      <c r="Z224" s="20">
        <v>7.21</v>
      </c>
      <c r="AA224" s="20">
        <v>0.96699999999999997</v>
      </c>
      <c r="AB224" s="20">
        <v>5.92</v>
      </c>
      <c r="AC224" s="20">
        <v>0.85099999999999998</v>
      </c>
      <c r="AD224" s="20">
        <v>76</v>
      </c>
      <c r="AE224" s="20">
        <v>328</v>
      </c>
      <c r="AF224" s="20">
        <v>12.7</v>
      </c>
      <c r="AG224" s="20">
        <v>37.299999999999997</v>
      </c>
      <c r="AH224" s="20">
        <v>15.6</v>
      </c>
      <c r="AI224" s="20">
        <v>10.4</v>
      </c>
      <c r="AJ224" s="20">
        <v>15.9</v>
      </c>
    </row>
    <row r="225" spans="1:36">
      <c r="A225" s="110"/>
      <c r="B225" s="114"/>
      <c r="C225" s="20" t="s">
        <v>970</v>
      </c>
      <c r="D225" s="78">
        <v>55.890999999999998</v>
      </c>
      <c r="E225" s="79">
        <v>0.84699999999999998</v>
      </c>
      <c r="F225" s="78">
        <v>16.210999999999999</v>
      </c>
      <c r="G225" s="79">
        <v>11.145</v>
      </c>
      <c r="H225" s="79">
        <v>0.14199999999999999</v>
      </c>
      <c r="I225" s="78">
        <v>1.383</v>
      </c>
      <c r="J225" s="78">
        <v>1.976</v>
      </c>
      <c r="K225" s="78">
        <v>5.0510000000000002</v>
      </c>
      <c r="L225" s="78">
        <v>1.671</v>
      </c>
      <c r="M225" s="79">
        <v>0.60899999999999999</v>
      </c>
      <c r="N225" s="78">
        <v>4.9000000000000004</v>
      </c>
      <c r="O225" s="78">
        <f t="shared" si="7"/>
        <v>99.825999999999993</v>
      </c>
      <c r="P225" s="20">
        <v>77.900000000000006</v>
      </c>
      <c r="Q225" s="20">
        <v>162</v>
      </c>
      <c r="R225" s="20">
        <v>19.399999999999999</v>
      </c>
      <c r="S225" s="20">
        <v>77.900000000000006</v>
      </c>
      <c r="T225" s="20">
        <v>15</v>
      </c>
      <c r="U225" s="20">
        <v>4.05</v>
      </c>
      <c r="V225" s="20">
        <v>12</v>
      </c>
      <c r="W225" s="20">
        <v>1.71</v>
      </c>
      <c r="X225" s="20">
        <v>9.14</v>
      </c>
      <c r="Y225" s="20">
        <v>1.66</v>
      </c>
      <c r="Z225" s="20">
        <v>4.2300000000000004</v>
      </c>
      <c r="AA225" s="20">
        <v>0.57899999999999996</v>
      </c>
      <c r="AB225" s="20">
        <v>3.66</v>
      </c>
      <c r="AC225" s="20">
        <v>0.53</v>
      </c>
      <c r="AD225" s="20">
        <v>44.8</v>
      </c>
      <c r="AE225" s="20">
        <v>80.2</v>
      </c>
      <c r="AF225" s="20">
        <v>4.08</v>
      </c>
      <c r="AG225" s="20">
        <v>7.83</v>
      </c>
      <c r="AH225" s="20">
        <v>4.3499999999999996</v>
      </c>
      <c r="AI225" s="20">
        <v>12.8</v>
      </c>
      <c r="AJ225" s="20">
        <v>18</v>
      </c>
    </row>
    <row r="226" spans="1:36">
      <c r="A226" s="110"/>
      <c r="B226" s="114"/>
      <c r="C226" s="20" t="s">
        <v>971</v>
      </c>
      <c r="D226" s="78">
        <v>34.19</v>
      </c>
      <c r="E226" s="79">
        <v>0.23899999999999999</v>
      </c>
      <c r="F226" s="78">
        <v>8.0139999999999993</v>
      </c>
      <c r="G226" s="79">
        <v>4.47</v>
      </c>
      <c r="H226" s="79">
        <v>0.64700000000000002</v>
      </c>
      <c r="I226" s="78">
        <v>3.214</v>
      </c>
      <c r="J226" s="78">
        <v>21.555</v>
      </c>
      <c r="K226" s="78">
        <v>4.66</v>
      </c>
      <c r="L226" s="78">
        <v>5.0999999999999997E-2</v>
      </c>
      <c r="M226" s="79">
        <v>1.133</v>
      </c>
      <c r="N226" s="78">
        <v>22.19</v>
      </c>
      <c r="O226" s="78">
        <f t="shared" si="7"/>
        <v>100.36299999999999</v>
      </c>
      <c r="P226" s="20">
        <v>817</v>
      </c>
      <c r="Q226" s="20">
        <v>1187</v>
      </c>
      <c r="R226" s="20">
        <v>100</v>
      </c>
      <c r="S226" s="20">
        <v>323</v>
      </c>
      <c r="T226" s="20">
        <v>41.7</v>
      </c>
      <c r="U226" s="20">
        <v>12.2</v>
      </c>
      <c r="V226" s="20">
        <v>33.299999999999997</v>
      </c>
      <c r="W226" s="20">
        <v>4.4800000000000004</v>
      </c>
      <c r="X226" s="20">
        <v>21.7</v>
      </c>
      <c r="Y226" s="20">
        <v>3.58</v>
      </c>
      <c r="Z226" s="20">
        <v>8.59</v>
      </c>
      <c r="AA226" s="20">
        <v>1.05</v>
      </c>
      <c r="AB226" s="20">
        <v>6.31</v>
      </c>
      <c r="AC226" s="20">
        <v>0.85799999999999998</v>
      </c>
      <c r="AD226" s="20">
        <v>95.1</v>
      </c>
      <c r="AE226" s="20">
        <v>321</v>
      </c>
      <c r="AF226" s="20">
        <v>4.01</v>
      </c>
      <c r="AG226" s="20">
        <v>45.3</v>
      </c>
      <c r="AH226" s="20">
        <v>20.7</v>
      </c>
      <c r="AI226" s="20">
        <v>3.01</v>
      </c>
      <c r="AJ226" s="20">
        <v>8.36</v>
      </c>
    </row>
    <row r="227" spans="1:36">
      <c r="A227" s="110"/>
      <c r="B227" s="114"/>
      <c r="C227" s="20" t="s">
        <v>972</v>
      </c>
      <c r="D227" s="78">
        <v>74.849000000000004</v>
      </c>
      <c r="E227" s="79">
        <v>0.75600000000000001</v>
      </c>
      <c r="F227" s="78">
        <v>6.1280000000000001</v>
      </c>
      <c r="G227" s="79">
        <v>8.7810000000000006</v>
      </c>
      <c r="H227" s="79">
        <v>7.2999999999999995E-2</v>
      </c>
      <c r="I227" s="78">
        <v>1.802</v>
      </c>
      <c r="J227" s="78">
        <v>2.4630000000000001</v>
      </c>
      <c r="K227" s="78">
        <v>0.31900000000000001</v>
      </c>
      <c r="L227" s="78">
        <v>0.44900000000000001</v>
      </c>
      <c r="M227" s="79">
        <v>0.54300000000000004</v>
      </c>
      <c r="N227" s="78">
        <v>3.47</v>
      </c>
      <c r="O227" s="78">
        <f t="shared" si="7"/>
        <v>99.63300000000001</v>
      </c>
      <c r="P227" s="20">
        <v>71.2</v>
      </c>
      <c r="Q227" s="20">
        <v>121</v>
      </c>
      <c r="R227" s="20">
        <v>12.3</v>
      </c>
      <c r="S227" s="20">
        <v>45.1</v>
      </c>
      <c r="T227" s="20">
        <v>7.24</v>
      </c>
      <c r="U227" s="20">
        <v>2.04</v>
      </c>
      <c r="V227" s="20">
        <v>5.49</v>
      </c>
      <c r="W227" s="20">
        <v>0.77600000000000002</v>
      </c>
      <c r="X227" s="20">
        <v>3.74</v>
      </c>
      <c r="Y227" s="20">
        <v>0.64300000000000002</v>
      </c>
      <c r="Z227" s="20">
        <v>1.49</v>
      </c>
      <c r="AA227" s="20">
        <v>0.189</v>
      </c>
      <c r="AB227" s="20">
        <v>1.1100000000000001</v>
      </c>
      <c r="AC227" s="20">
        <v>0.14399999999999999</v>
      </c>
      <c r="AD227" s="20">
        <v>20.399999999999999</v>
      </c>
      <c r="AE227" s="20">
        <v>63.8</v>
      </c>
      <c r="AF227" s="20">
        <v>2.36</v>
      </c>
      <c r="AG227" s="20">
        <v>5.87</v>
      </c>
      <c r="AH227" s="20">
        <v>2.81</v>
      </c>
      <c r="AI227" s="20">
        <v>1.95</v>
      </c>
      <c r="AJ227" s="20">
        <v>6.42</v>
      </c>
    </row>
    <row r="228" spans="1:36">
      <c r="A228" s="110"/>
      <c r="B228" s="114"/>
      <c r="C228" s="20" t="s">
        <v>973</v>
      </c>
      <c r="D228" s="78">
        <v>27.17</v>
      </c>
      <c r="E228" s="79">
        <v>1.1339999999999999</v>
      </c>
      <c r="F228" s="78">
        <v>9.01</v>
      </c>
      <c r="G228" s="79">
        <v>6.55</v>
      </c>
      <c r="H228" s="79">
        <v>0.39700000000000002</v>
      </c>
      <c r="I228" s="78">
        <v>2.3220000000000001</v>
      </c>
      <c r="J228" s="78">
        <v>23.62</v>
      </c>
      <c r="K228" s="78">
        <v>0.47</v>
      </c>
      <c r="L228" s="78">
        <v>2.72</v>
      </c>
      <c r="M228" s="79">
        <v>1.3979999999999999</v>
      </c>
      <c r="N228" s="78">
        <v>23.08</v>
      </c>
      <c r="O228" s="78">
        <f t="shared" si="7"/>
        <v>97.870999999999995</v>
      </c>
      <c r="P228" s="20">
        <v>263</v>
      </c>
      <c r="Q228" s="20">
        <v>433</v>
      </c>
      <c r="R228" s="20">
        <v>42.5</v>
      </c>
      <c r="S228" s="20">
        <v>144</v>
      </c>
      <c r="T228" s="20">
        <v>19.8</v>
      </c>
      <c r="U228" s="20">
        <v>5.47</v>
      </c>
      <c r="V228" s="20">
        <v>15.3</v>
      </c>
      <c r="W228" s="20">
        <v>2.06</v>
      </c>
      <c r="X228" s="20">
        <v>9.86</v>
      </c>
      <c r="Y228" s="20">
        <v>1.75</v>
      </c>
      <c r="Z228" s="20">
        <v>4.28</v>
      </c>
      <c r="AA228" s="20">
        <v>0.53600000000000003</v>
      </c>
      <c r="AB228" s="20">
        <v>3.27</v>
      </c>
      <c r="AC228" s="20">
        <v>0.45300000000000001</v>
      </c>
      <c r="AD228" s="20">
        <v>47</v>
      </c>
      <c r="AE228" s="20">
        <v>247</v>
      </c>
      <c r="AF228" s="20">
        <v>11</v>
      </c>
      <c r="AG228" s="20">
        <v>19</v>
      </c>
      <c r="AH228" s="20">
        <v>12.2</v>
      </c>
      <c r="AI228" s="20">
        <v>4.45</v>
      </c>
      <c r="AJ228" s="20">
        <v>6.13</v>
      </c>
    </row>
    <row r="229" spans="1:36">
      <c r="A229" s="110"/>
      <c r="B229" s="114"/>
      <c r="C229" s="20" t="s">
        <v>976</v>
      </c>
      <c r="D229" s="78">
        <v>63.816000000000003</v>
      </c>
      <c r="E229" s="79">
        <v>1.4950000000000001</v>
      </c>
      <c r="F229" s="78">
        <v>6.3970000000000002</v>
      </c>
      <c r="G229" s="79">
        <v>5.3010000000000002</v>
      </c>
      <c r="H229" s="79">
        <v>0.30299999999999999</v>
      </c>
      <c r="I229" s="78">
        <v>1.4379999999999999</v>
      </c>
      <c r="J229" s="78">
        <v>7.9909999999999997</v>
      </c>
      <c r="K229" s="78">
        <v>1.016</v>
      </c>
      <c r="L229" s="78">
        <v>1.6850000000000001</v>
      </c>
      <c r="M229" s="79">
        <v>1.19</v>
      </c>
      <c r="N229" s="78">
        <v>8.64</v>
      </c>
      <c r="O229" s="78">
        <f t="shared" si="7"/>
        <v>99.27200000000002</v>
      </c>
      <c r="P229" s="20">
        <v>468</v>
      </c>
      <c r="Q229" s="20">
        <v>715</v>
      </c>
      <c r="R229" s="20">
        <v>62.6</v>
      </c>
      <c r="S229" s="20">
        <v>182</v>
      </c>
      <c r="T229" s="20">
        <v>19</v>
      </c>
      <c r="U229" s="20">
        <v>7.68</v>
      </c>
      <c r="V229" s="20">
        <v>18.2</v>
      </c>
      <c r="W229" s="20">
        <v>2.36</v>
      </c>
      <c r="X229" s="20">
        <v>9.18</v>
      </c>
      <c r="Y229" s="20">
        <v>1.41</v>
      </c>
      <c r="Z229" s="20">
        <v>3.22</v>
      </c>
      <c r="AA229" s="20">
        <v>0.38400000000000001</v>
      </c>
      <c r="AB229" s="20">
        <v>2.2000000000000002</v>
      </c>
      <c r="AC229" s="20">
        <v>0.3</v>
      </c>
      <c r="AD229" s="20">
        <v>42.9</v>
      </c>
      <c r="AE229" s="20">
        <v>134</v>
      </c>
      <c r="AF229" s="20">
        <v>6.64</v>
      </c>
      <c r="AG229" s="20">
        <v>19.2</v>
      </c>
      <c r="AH229" s="20">
        <v>2.77</v>
      </c>
      <c r="AI229" s="20">
        <v>4.8499999999999996</v>
      </c>
      <c r="AJ229" s="20">
        <v>8</v>
      </c>
    </row>
    <row r="230" spans="1:36">
      <c r="A230" s="110"/>
      <c r="B230" s="114"/>
      <c r="C230" s="20" t="s">
        <v>977</v>
      </c>
      <c r="D230" s="78">
        <v>42.523000000000003</v>
      </c>
      <c r="E230" s="79">
        <v>4.6399999999999997</v>
      </c>
      <c r="F230" s="78">
        <v>13.693</v>
      </c>
      <c r="G230" s="79">
        <v>9.3460000000000001</v>
      </c>
      <c r="H230" s="79">
        <v>0.40400000000000003</v>
      </c>
      <c r="I230" s="78">
        <v>2.9980000000000002</v>
      </c>
      <c r="J230" s="78">
        <v>8.0380000000000003</v>
      </c>
      <c r="K230" s="78">
        <v>0.373</v>
      </c>
      <c r="L230" s="78">
        <v>4.7350000000000003</v>
      </c>
      <c r="M230" s="79">
        <v>1.792</v>
      </c>
      <c r="N230" s="78">
        <v>11.28</v>
      </c>
      <c r="O230" s="78">
        <f t="shared" si="7"/>
        <v>99.822000000000003</v>
      </c>
      <c r="P230" s="20">
        <v>396</v>
      </c>
      <c r="Q230" s="20">
        <v>706</v>
      </c>
      <c r="R230" s="20">
        <v>73.7</v>
      </c>
      <c r="S230" s="20">
        <v>263</v>
      </c>
      <c r="T230" s="20">
        <v>36.9</v>
      </c>
      <c r="U230" s="20">
        <v>10.5</v>
      </c>
      <c r="V230" s="20">
        <v>29.5</v>
      </c>
      <c r="W230" s="20">
        <v>3.62</v>
      </c>
      <c r="X230" s="20">
        <v>16.100000000000001</v>
      </c>
      <c r="Y230" s="20">
        <v>2.65</v>
      </c>
      <c r="Z230" s="20">
        <v>6.07</v>
      </c>
      <c r="AA230" s="20">
        <v>0.748</v>
      </c>
      <c r="AB230" s="20">
        <v>4.34</v>
      </c>
      <c r="AC230" s="20">
        <v>0.58699999999999997</v>
      </c>
      <c r="AD230" s="20">
        <v>64.900000000000006</v>
      </c>
      <c r="AE230" s="20">
        <v>240</v>
      </c>
      <c r="AF230" s="20">
        <v>12.4</v>
      </c>
      <c r="AG230" s="20">
        <v>26.1</v>
      </c>
      <c r="AH230" s="20">
        <v>5.92</v>
      </c>
      <c r="AI230" s="20">
        <v>10.1</v>
      </c>
      <c r="AJ230" s="20">
        <v>22.1</v>
      </c>
    </row>
    <row r="231" spans="1:36">
      <c r="A231" s="110"/>
      <c r="B231" s="114"/>
      <c r="C231" s="20" t="s">
        <v>978</v>
      </c>
      <c r="D231" s="78">
        <v>24.41</v>
      </c>
      <c r="E231" s="79">
        <v>2.1339999999999999</v>
      </c>
      <c r="F231" s="78">
        <v>8.8699999999999992</v>
      </c>
      <c r="G231" s="79">
        <v>12.68</v>
      </c>
      <c r="H231" s="79">
        <v>0.73299999999999998</v>
      </c>
      <c r="I231" s="78">
        <v>6.4050000000000002</v>
      </c>
      <c r="J231" s="78">
        <v>14.62</v>
      </c>
      <c r="K231" s="78">
        <v>0.745</v>
      </c>
      <c r="L231" s="78">
        <v>2.95</v>
      </c>
      <c r="M231" s="79">
        <v>0.72899999999999998</v>
      </c>
      <c r="N231" s="78">
        <v>22.8</v>
      </c>
      <c r="O231" s="78">
        <f t="shared" si="7"/>
        <v>97.076000000000008</v>
      </c>
      <c r="P231" s="20">
        <v>156</v>
      </c>
      <c r="Q231" s="20">
        <v>290</v>
      </c>
      <c r="R231" s="20">
        <v>30.8</v>
      </c>
      <c r="S231" s="20">
        <v>113</v>
      </c>
      <c r="T231" s="20">
        <v>16.5</v>
      </c>
      <c r="U231" s="20">
        <v>4.34</v>
      </c>
      <c r="V231" s="20">
        <v>13.3</v>
      </c>
      <c r="W231" s="20">
        <v>1.8</v>
      </c>
      <c r="X231" s="20">
        <v>8.3699999999999992</v>
      </c>
      <c r="Y231" s="20">
        <v>1.45</v>
      </c>
      <c r="Z231" s="20">
        <v>3.53</v>
      </c>
      <c r="AA231" s="20">
        <v>0.47599999999999998</v>
      </c>
      <c r="AB231" s="20">
        <v>2.93</v>
      </c>
      <c r="AC231" s="20">
        <v>0.40200000000000002</v>
      </c>
      <c r="AD231" s="20">
        <v>40.700000000000003</v>
      </c>
      <c r="AE231" s="20">
        <v>166</v>
      </c>
      <c r="AF231" s="20">
        <v>6.05</v>
      </c>
      <c r="AG231" s="20">
        <v>13.7</v>
      </c>
      <c r="AH231" s="20">
        <v>5.17</v>
      </c>
      <c r="AI231" s="20">
        <v>6.41</v>
      </c>
      <c r="AJ231" s="20">
        <v>16.2</v>
      </c>
    </row>
    <row r="232" spans="1:36">
      <c r="A232" s="110"/>
      <c r="B232" s="114"/>
      <c r="C232" s="20" t="s">
        <v>979</v>
      </c>
      <c r="D232" s="78">
        <v>49.612000000000002</v>
      </c>
      <c r="E232" s="79">
        <v>0.505</v>
      </c>
      <c r="F232" s="78">
        <v>18.829999999999998</v>
      </c>
      <c r="G232" s="79">
        <v>3.2330000000000001</v>
      </c>
      <c r="H232" s="79">
        <v>0.27100000000000002</v>
      </c>
      <c r="I232" s="78">
        <v>1.2889999999999999</v>
      </c>
      <c r="J232" s="78">
        <v>7.6680000000000001</v>
      </c>
      <c r="K232" s="78">
        <v>5.2759999999999998</v>
      </c>
      <c r="L232" s="78">
        <v>4.016</v>
      </c>
      <c r="M232" s="79">
        <v>0.91400000000000003</v>
      </c>
      <c r="N232" s="78">
        <v>8.14</v>
      </c>
      <c r="O232" s="78">
        <f t="shared" si="7"/>
        <v>99.754000000000019</v>
      </c>
      <c r="P232" s="20">
        <v>98</v>
      </c>
      <c r="Q232" s="20">
        <v>172</v>
      </c>
      <c r="R232" s="20">
        <v>18.600000000000001</v>
      </c>
      <c r="S232" s="20">
        <v>67.599999999999994</v>
      </c>
      <c r="T232" s="20">
        <v>11.1</v>
      </c>
      <c r="U232" s="20">
        <v>3.78</v>
      </c>
      <c r="V232" s="20">
        <v>10.5</v>
      </c>
      <c r="W232" s="20">
        <v>1.52</v>
      </c>
      <c r="X232" s="20">
        <v>8.3800000000000008</v>
      </c>
      <c r="Y232" s="20">
        <v>1.43</v>
      </c>
      <c r="Z232" s="20">
        <v>3.26</v>
      </c>
      <c r="AA232" s="20">
        <v>0.39800000000000002</v>
      </c>
      <c r="AB232" s="20">
        <v>2.2000000000000002</v>
      </c>
      <c r="AC232" s="20">
        <v>0.29499999999999998</v>
      </c>
      <c r="AD232" s="20">
        <v>35.299999999999997</v>
      </c>
      <c r="AE232" s="20">
        <v>139</v>
      </c>
      <c r="AF232" s="20">
        <v>6.69</v>
      </c>
      <c r="AG232" s="20">
        <v>10.5</v>
      </c>
      <c r="AH232" s="20">
        <v>18.899999999999999</v>
      </c>
      <c r="AI232" s="20">
        <v>6.33</v>
      </c>
      <c r="AJ232" s="20">
        <v>9.25</v>
      </c>
    </row>
    <row r="233" spans="1:36" ht="17" thickBot="1">
      <c r="A233" s="111"/>
      <c r="B233" s="115"/>
      <c r="C233" s="87" t="s">
        <v>980</v>
      </c>
      <c r="D233" s="94">
        <v>47.453000000000003</v>
      </c>
      <c r="E233" s="81">
        <v>0.94299999999999995</v>
      </c>
      <c r="F233" s="94">
        <v>20.494</v>
      </c>
      <c r="G233" s="81">
        <v>4.7439999999999998</v>
      </c>
      <c r="H233" s="81">
        <v>0.23899999999999999</v>
      </c>
      <c r="I233" s="94">
        <v>1.468</v>
      </c>
      <c r="J233" s="94">
        <v>6.8380000000000001</v>
      </c>
      <c r="K233" s="94">
        <v>0.879</v>
      </c>
      <c r="L233" s="94">
        <v>7.3929999999999998</v>
      </c>
      <c r="M233" s="81">
        <v>0.77700000000000002</v>
      </c>
      <c r="N233" s="94">
        <v>8.9499999999999993</v>
      </c>
      <c r="O233" s="94">
        <f t="shared" si="7"/>
        <v>100.17800000000001</v>
      </c>
      <c r="P233" s="87">
        <v>94</v>
      </c>
      <c r="Q233" s="87">
        <v>152</v>
      </c>
      <c r="R233" s="87">
        <v>15.8</v>
      </c>
      <c r="S233" s="87">
        <v>55</v>
      </c>
      <c r="T233" s="87">
        <v>10.3</v>
      </c>
      <c r="U233" s="87">
        <v>3.07</v>
      </c>
      <c r="V233" s="87">
        <v>8.98</v>
      </c>
      <c r="W233" s="87">
        <v>1.38</v>
      </c>
      <c r="X233" s="87">
        <v>8.34</v>
      </c>
      <c r="Y233" s="87">
        <v>1.63</v>
      </c>
      <c r="Z233" s="87">
        <v>4.12</v>
      </c>
      <c r="AA233" s="87">
        <v>0.56100000000000005</v>
      </c>
      <c r="AB233" s="87">
        <v>3.53</v>
      </c>
      <c r="AC233" s="87">
        <v>0.52200000000000002</v>
      </c>
      <c r="AD233" s="87">
        <v>45.1</v>
      </c>
      <c r="AE233" s="87">
        <v>303</v>
      </c>
      <c r="AF233" s="87">
        <v>7.89</v>
      </c>
      <c r="AG233" s="87">
        <v>20</v>
      </c>
      <c r="AH233" s="87">
        <v>3.66</v>
      </c>
      <c r="AI233" s="87">
        <v>10</v>
      </c>
      <c r="AJ233" s="87">
        <v>5.32</v>
      </c>
    </row>
    <row r="234" spans="1:36">
      <c r="A234" s="112" t="s">
        <v>1295</v>
      </c>
      <c r="B234" s="110" t="s">
        <v>1217</v>
      </c>
      <c r="C234" s="20" t="s">
        <v>1103</v>
      </c>
      <c r="D234" s="20">
        <v>44.1</v>
      </c>
      <c r="E234" s="20">
        <v>1.01</v>
      </c>
      <c r="F234" s="20">
        <v>16.940000000000001</v>
      </c>
      <c r="G234" s="20">
        <v>11.33</v>
      </c>
      <c r="H234" s="20">
        <v>0.17</v>
      </c>
      <c r="I234" s="20">
        <v>6.74</v>
      </c>
      <c r="J234" s="20">
        <v>13.7</v>
      </c>
      <c r="K234" s="20">
        <v>1.45</v>
      </c>
      <c r="L234" s="20">
        <v>0.37</v>
      </c>
      <c r="M234" s="20">
        <v>0.21</v>
      </c>
      <c r="N234" s="20">
        <v>3.82</v>
      </c>
      <c r="O234" s="20">
        <v>99.84</v>
      </c>
      <c r="P234" s="20">
        <v>9.3800000000000008</v>
      </c>
      <c r="Q234" s="20">
        <v>21.3</v>
      </c>
      <c r="R234" s="20">
        <v>3.05</v>
      </c>
      <c r="S234" s="20">
        <v>13.9</v>
      </c>
      <c r="T234" s="20">
        <v>3.25</v>
      </c>
      <c r="U234" s="20">
        <v>1.25</v>
      </c>
      <c r="V234" s="20">
        <v>3.67</v>
      </c>
      <c r="W234" s="20">
        <v>0.61399999999999999</v>
      </c>
      <c r="X234" s="20">
        <v>3.75</v>
      </c>
      <c r="Y234" s="20">
        <v>0.77300000000000002</v>
      </c>
      <c r="Z234" s="20">
        <v>2.2400000000000002</v>
      </c>
      <c r="AA234" s="20">
        <v>0.32900000000000001</v>
      </c>
      <c r="AB234" s="20">
        <v>2.14</v>
      </c>
      <c r="AC234" s="20">
        <v>0.32200000000000001</v>
      </c>
      <c r="AD234" s="20">
        <v>20.100000000000001</v>
      </c>
      <c r="AE234" s="20">
        <v>2.2799999999999998</v>
      </c>
      <c r="AG234" s="20">
        <v>0.67100000000000004</v>
      </c>
      <c r="AH234" s="20">
        <v>0.218</v>
      </c>
    </row>
    <row r="235" spans="1:36">
      <c r="A235" s="110"/>
      <c r="B235" s="110"/>
      <c r="C235" s="20" t="s">
        <v>1104</v>
      </c>
      <c r="D235" s="20">
        <v>77.64</v>
      </c>
      <c r="E235" s="20">
        <v>0.24</v>
      </c>
      <c r="F235" s="20">
        <v>11.94</v>
      </c>
      <c r="G235" s="20">
        <v>1.4500000000000002</v>
      </c>
      <c r="H235" s="20">
        <v>0.04</v>
      </c>
      <c r="I235" s="20">
        <v>0.28000000000000003</v>
      </c>
      <c r="J235" s="20">
        <v>0.54</v>
      </c>
      <c r="K235" s="20">
        <v>6.79</v>
      </c>
      <c r="L235" s="20">
        <v>0.35</v>
      </c>
      <c r="M235" s="20">
        <v>0.03</v>
      </c>
      <c r="N235" s="20">
        <v>0.53</v>
      </c>
      <c r="O235" s="20">
        <v>99.83</v>
      </c>
      <c r="P235" s="20">
        <v>26.3</v>
      </c>
      <c r="Q235" s="20">
        <v>64.900000000000006</v>
      </c>
      <c r="R235" s="20">
        <v>8.77</v>
      </c>
      <c r="S235" s="20">
        <v>38.299999999999997</v>
      </c>
      <c r="T235" s="20">
        <v>8.5500000000000007</v>
      </c>
      <c r="U235" s="20">
        <v>1.93</v>
      </c>
      <c r="V235" s="20">
        <v>8.7100000000000009</v>
      </c>
      <c r="W235" s="20">
        <v>1.48</v>
      </c>
      <c r="X235" s="20">
        <v>8.92</v>
      </c>
      <c r="Y235" s="20">
        <v>1.81</v>
      </c>
      <c r="Z235" s="20">
        <v>5.33</v>
      </c>
      <c r="AA235" s="20">
        <v>0.81200000000000006</v>
      </c>
      <c r="AB235" s="20">
        <v>5.38</v>
      </c>
      <c r="AC235" s="20">
        <v>0.84699999999999998</v>
      </c>
      <c r="AD235" s="20">
        <v>52.7</v>
      </c>
      <c r="AE235" s="20">
        <v>8.7799999999999994</v>
      </c>
      <c r="AG235" s="20">
        <v>3.69</v>
      </c>
      <c r="AH235" s="20">
        <v>0.752</v>
      </c>
    </row>
    <row r="236" spans="1:36">
      <c r="A236" s="110"/>
      <c r="B236" s="110"/>
      <c r="C236" s="20" t="s">
        <v>1105</v>
      </c>
      <c r="D236" s="20">
        <v>64.680000000000007</v>
      </c>
      <c r="E236" s="20">
        <v>0.47</v>
      </c>
      <c r="F236" s="20">
        <v>16.79</v>
      </c>
      <c r="G236" s="20">
        <v>3.66</v>
      </c>
      <c r="H236" s="20">
        <v>0.13</v>
      </c>
      <c r="I236" s="20">
        <v>0.8</v>
      </c>
      <c r="J236" s="20">
        <v>5.82</v>
      </c>
      <c r="K236" s="20">
        <v>3.2</v>
      </c>
      <c r="L236" s="20">
        <v>2.42</v>
      </c>
      <c r="M236" s="20">
        <v>0.09</v>
      </c>
      <c r="N236" s="20">
        <v>1.75</v>
      </c>
      <c r="O236" s="20">
        <v>99.81</v>
      </c>
      <c r="P236" s="20">
        <v>27.5</v>
      </c>
      <c r="Q236" s="20">
        <v>63.3</v>
      </c>
      <c r="R236" s="20">
        <v>9.02</v>
      </c>
      <c r="S236" s="20">
        <v>39.4</v>
      </c>
      <c r="T236" s="20">
        <v>9.07</v>
      </c>
      <c r="U236" s="20">
        <v>2.27</v>
      </c>
      <c r="V236" s="20">
        <v>9.2899999999999991</v>
      </c>
      <c r="W236" s="20">
        <v>1.71</v>
      </c>
      <c r="X236" s="20">
        <v>11.2</v>
      </c>
      <c r="Y236" s="20">
        <v>2.46</v>
      </c>
      <c r="Z236" s="20">
        <v>7.79</v>
      </c>
      <c r="AA236" s="20">
        <v>1.21</v>
      </c>
      <c r="AB236" s="20">
        <v>7.95</v>
      </c>
      <c r="AC236" s="20">
        <v>1.26</v>
      </c>
      <c r="AD236" s="20">
        <v>67.099999999999994</v>
      </c>
      <c r="AE236" s="20">
        <v>7.82</v>
      </c>
      <c r="AG236" s="20">
        <v>4.03</v>
      </c>
      <c r="AH236" s="20">
        <v>1.07</v>
      </c>
    </row>
    <row r="237" spans="1:36">
      <c r="A237" s="110"/>
      <c r="B237" s="110"/>
      <c r="C237" s="20" t="s">
        <v>1106</v>
      </c>
      <c r="D237" s="20">
        <v>63.82</v>
      </c>
      <c r="E237" s="20">
        <v>0.6</v>
      </c>
      <c r="F237" s="20">
        <v>16.25</v>
      </c>
      <c r="G237" s="20">
        <v>4.93</v>
      </c>
      <c r="H237" s="20">
        <v>0.17</v>
      </c>
      <c r="I237" s="20">
        <v>2.2799999999999998</v>
      </c>
      <c r="J237" s="20">
        <v>1.85</v>
      </c>
      <c r="K237" s="20">
        <v>7.15</v>
      </c>
      <c r="L237" s="20">
        <v>0.51</v>
      </c>
      <c r="M237" s="20">
        <v>0.15</v>
      </c>
      <c r="N237" s="20">
        <v>2.08</v>
      </c>
      <c r="O237" s="20">
        <v>99.79</v>
      </c>
      <c r="P237" s="20">
        <v>17.600000000000001</v>
      </c>
      <c r="Q237" s="20">
        <v>39.4</v>
      </c>
      <c r="R237" s="20">
        <v>4.91</v>
      </c>
      <c r="S237" s="20">
        <v>20.6</v>
      </c>
      <c r="T237" s="20">
        <v>4.22</v>
      </c>
      <c r="U237" s="20">
        <v>1.1499999999999999</v>
      </c>
      <c r="V237" s="20">
        <v>4.01</v>
      </c>
      <c r="W237" s="20">
        <v>0.65700000000000003</v>
      </c>
      <c r="X237" s="20">
        <v>3.88</v>
      </c>
      <c r="Y237" s="20">
        <v>0.78200000000000003</v>
      </c>
      <c r="Z237" s="20">
        <v>2.2999999999999998</v>
      </c>
      <c r="AA237" s="20">
        <v>0.34699999999999998</v>
      </c>
      <c r="AB237" s="20">
        <v>2.34</v>
      </c>
      <c r="AC237" s="20">
        <v>0.37</v>
      </c>
      <c r="AD237" s="20">
        <v>20.2</v>
      </c>
      <c r="AE237" s="20">
        <v>5.75</v>
      </c>
      <c r="AG237" s="20">
        <v>3.05</v>
      </c>
      <c r="AH237" s="20">
        <v>0.72599999999999998</v>
      </c>
    </row>
    <row r="238" spans="1:36">
      <c r="A238" s="110"/>
      <c r="B238" s="110"/>
      <c r="C238" s="20" t="s">
        <v>1107</v>
      </c>
      <c r="D238" s="20">
        <v>79.55</v>
      </c>
      <c r="E238" s="20">
        <v>0.32</v>
      </c>
      <c r="F238" s="20">
        <v>9.5299999999999994</v>
      </c>
      <c r="G238" s="20">
        <v>2.08</v>
      </c>
      <c r="H238" s="20">
        <v>0.09</v>
      </c>
      <c r="I238" s="20">
        <v>0.65</v>
      </c>
      <c r="J238" s="20">
        <v>2.2200000000000002</v>
      </c>
      <c r="K238" s="20">
        <v>4.09</v>
      </c>
      <c r="L238" s="20">
        <v>0.21</v>
      </c>
      <c r="M238" s="20">
        <v>0.06</v>
      </c>
      <c r="N238" s="20">
        <v>0.87</v>
      </c>
      <c r="O238" s="20">
        <v>99.67</v>
      </c>
      <c r="P238" s="20">
        <v>14.7</v>
      </c>
      <c r="Q238" s="20">
        <v>30</v>
      </c>
      <c r="R238" s="20">
        <v>3.8</v>
      </c>
      <c r="S238" s="20">
        <v>15.8</v>
      </c>
      <c r="T238" s="20">
        <v>3.42</v>
      </c>
      <c r="U238" s="20">
        <v>0.87</v>
      </c>
      <c r="V238" s="20">
        <v>3.39</v>
      </c>
      <c r="W238" s="20">
        <v>0.58399999999999996</v>
      </c>
      <c r="X238" s="20">
        <v>3.51</v>
      </c>
      <c r="Y238" s="20">
        <v>0.72399999999999998</v>
      </c>
      <c r="Z238" s="20">
        <v>2.14</v>
      </c>
      <c r="AA238" s="20">
        <v>0.32900000000000001</v>
      </c>
      <c r="AB238" s="20">
        <v>2.23</v>
      </c>
      <c r="AC238" s="20">
        <v>0.35599999999999998</v>
      </c>
      <c r="AD238" s="20">
        <v>20.100000000000001</v>
      </c>
      <c r="AE238" s="20">
        <v>4.8</v>
      </c>
      <c r="AG238" s="20">
        <v>2.73</v>
      </c>
      <c r="AH238" s="20">
        <v>0.57299999999999995</v>
      </c>
    </row>
    <row r="239" spans="1:36">
      <c r="A239" s="110"/>
      <c r="B239" s="110"/>
      <c r="C239" s="20" t="s">
        <v>1108</v>
      </c>
      <c r="D239" s="20">
        <v>73.930000000000007</v>
      </c>
      <c r="E239" s="20">
        <v>0.33</v>
      </c>
      <c r="F239" s="20">
        <v>12.72</v>
      </c>
      <c r="G239" s="20">
        <v>2.58</v>
      </c>
      <c r="H239" s="20">
        <v>0.06</v>
      </c>
      <c r="I239" s="20">
        <v>0.74</v>
      </c>
      <c r="J239" s="20">
        <v>2.34</v>
      </c>
      <c r="K239" s="20">
        <v>5.82</v>
      </c>
      <c r="L239" s="20">
        <v>0.15</v>
      </c>
      <c r="M239" s="20">
        <v>7.0000000000000007E-2</v>
      </c>
      <c r="N239" s="20">
        <v>1.1100000000000001</v>
      </c>
      <c r="O239" s="20">
        <v>99.85</v>
      </c>
      <c r="P239" s="20">
        <v>22.3</v>
      </c>
      <c r="Q239" s="20">
        <v>50.3</v>
      </c>
      <c r="R239" s="20">
        <v>6.57</v>
      </c>
      <c r="S239" s="20">
        <v>27.6</v>
      </c>
      <c r="T239" s="20">
        <v>6.03</v>
      </c>
      <c r="U239" s="20">
        <v>1.33</v>
      </c>
      <c r="V239" s="20">
        <v>6.27</v>
      </c>
      <c r="W239" s="20">
        <v>1.08</v>
      </c>
      <c r="X239" s="20">
        <v>6.69</v>
      </c>
      <c r="Y239" s="20">
        <v>1.39</v>
      </c>
      <c r="Z239" s="20">
        <v>4.16</v>
      </c>
      <c r="AA239" s="20">
        <v>0.63100000000000001</v>
      </c>
      <c r="AB239" s="20">
        <v>4.22</v>
      </c>
      <c r="AC239" s="20">
        <v>0.68300000000000005</v>
      </c>
      <c r="AD239" s="20">
        <v>37.299999999999997</v>
      </c>
      <c r="AE239" s="20">
        <v>6.23</v>
      </c>
      <c r="AG239" s="20">
        <v>4.67</v>
      </c>
      <c r="AH239" s="20">
        <v>1.1100000000000001</v>
      </c>
    </row>
    <row r="240" spans="1:36">
      <c r="A240" s="110"/>
      <c r="B240" s="110"/>
      <c r="C240" s="20" t="s">
        <v>1109</v>
      </c>
      <c r="D240" s="20">
        <v>48.86</v>
      </c>
      <c r="E240" s="20">
        <v>0.87</v>
      </c>
      <c r="F240" s="20">
        <v>16.77</v>
      </c>
      <c r="G240" s="20">
        <v>9.73</v>
      </c>
      <c r="H240" s="20">
        <v>0.17</v>
      </c>
      <c r="I240" s="20">
        <v>6.42</v>
      </c>
      <c r="J240" s="20">
        <v>8.73</v>
      </c>
      <c r="K240" s="20">
        <v>3.62</v>
      </c>
      <c r="L240" s="20">
        <v>0.6</v>
      </c>
      <c r="M240" s="20">
        <v>0.19</v>
      </c>
      <c r="N240" s="20">
        <v>3.91</v>
      </c>
      <c r="O240" s="20">
        <v>99.87</v>
      </c>
      <c r="P240" s="20">
        <v>6.92</v>
      </c>
      <c r="Q240" s="20">
        <v>17</v>
      </c>
      <c r="R240" s="20">
        <v>2.4500000000000002</v>
      </c>
      <c r="S240" s="20">
        <v>11.4</v>
      </c>
      <c r="T240" s="20">
        <v>2.85</v>
      </c>
      <c r="U240" s="20">
        <v>0.93700000000000006</v>
      </c>
      <c r="V240" s="20">
        <v>3.24</v>
      </c>
      <c r="W240" s="20">
        <v>0.55000000000000004</v>
      </c>
      <c r="X240" s="20">
        <v>3.34</v>
      </c>
      <c r="Y240" s="20">
        <v>0.68899999999999995</v>
      </c>
      <c r="Z240" s="20">
        <v>1.94</v>
      </c>
      <c r="AA240" s="20">
        <v>0.28699999999999998</v>
      </c>
      <c r="AB240" s="20">
        <v>1.87</v>
      </c>
      <c r="AC240" s="20">
        <v>0.29299999999999998</v>
      </c>
      <c r="AD240" s="20">
        <v>18.600000000000001</v>
      </c>
      <c r="AE240" s="20">
        <v>2.0299999999999998</v>
      </c>
      <c r="AG240" s="20">
        <v>0.73599999999999999</v>
      </c>
      <c r="AH240" s="20">
        <v>0.16400000000000001</v>
      </c>
    </row>
    <row r="241" spans="1:34">
      <c r="A241" s="110"/>
      <c r="B241" s="110"/>
      <c r="C241" s="20" t="s">
        <v>1110</v>
      </c>
      <c r="D241" s="20">
        <v>72.44</v>
      </c>
      <c r="E241" s="20">
        <v>0.26</v>
      </c>
      <c r="F241" s="20">
        <v>13.11</v>
      </c>
      <c r="G241" s="20">
        <v>2.27</v>
      </c>
      <c r="H241" s="20">
        <v>0.05</v>
      </c>
      <c r="I241" s="20">
        <v>0.32</v>
      </c>
      <c r="J241" s="20">
        <v>4.59</v>
      </c>
      <c r="K241" s="20">
        <v>5</v>
      </c>
      <c r="L241" s="20">
        <v>0.51</v>
      </c>
      <c r="M241" s="20">
        <v>0.06</v>
      </c>
      <c r="N241" s="20">
        <v>1.0900000000000001</v>
      </c>
      <c r="O241" s="20">
        <v>99.7</v>
      </c>
      <c r="P241" s="20">
        <v>25.9</v>
      </c>
      <c r="Q241" s="20">
        <v>58.8</v>
      </c>
      <c r="R241" s="20">
        <v>7.82</v>
      </c>
      <c r="S241" s="20">
        <v>33</v>
      </c>
      <c r="T241" s="20">
        <v>7.14</v>
      </c>
      <c r="U241" s="20">
        <v>1.32</v>
      </c>
      <c r="V241" s="20">
        <v>7.33</v>
      </c>
      <c r="W241" s="20">
        <v>1.29</v>
      </c>
      <c r="X241" s="20">
        <v>8.02</v>
      </c>
      <c r="Y241" s="20">
        <v>1.66</v>
      </c>
      <c r="Z241" s="20">
        <v>5.01</v>
      </c>
      <c r="AA241" s="20">
        <v>0.76400000000000001</v>
      </c>
      <c r="AB241" s="20">
        <v>5.09</v>
      </c>
      <c r="AC241" s="20">
        <v>0.81</v>
      </c>
      <c r="AD241" s="20">
        <v>46.2</v>
      </c>
      <c r="AE241" s="20">
        <v>8.0500000000000007</v>
      </c>
      <c r="AG241" s="20">
        <v>4.63</v>
      </c>
      <c r="AH241" s="20">
        <v>0.99099999999999999</v>
      </c>
    </row>
    <row r="242" spans="1:34">
      <c r="A242" s="110"/>
      <c r="B242" s="110"/>
      <c r="C242" s="20" t="s">
        <v>1111</v>
      </c>
      <c r="D242" s="20">
        <v>45.78</v>
      </c>
      <c r="E242" s="20">
        <v>0.96</v>
      </c>
      <c r="F242" s="20">
        <v>16.55</v>
      </c>
      <c r="G242" s="20">
        <v>10.219999999999999</v>
      </c>
      <c r="H242" s="20">
        <v>0.17</v>
      </c>
      <c r="I242" s="20">
        <v>7.85</v>
      </c>
      <c r="J242" s="20">
        <v>12.6</v>
      </c>
      <c r="K242" s="20">
        <v>1.78</v>
      </c>
      <c r="L242" s="20">
        <v>7.0000000000000007E-2</v>
      </c>
      <c r="M242" s="20">
        <v>0.17</v>
      </c>
      <c r="N242" s="20">
        <v>3.69</v>
      </c>
      <c r="O242" s="20">
        <v>99.84</v>
      </c>
      <c r="P242" s="20">
        <v>5.34</v>
      </c>
      <c r="Q242" s="20">
        <v>14</v>
      </c>
      <c r="R242" s="20">
        <v>2.1</v>
      </c>
      <c r="S242" s="20">
        <v>10.3</v>
      </c>
      <c r="T242" s="20">
        <v>2.67</v>
      </c>
      <c r="U242" s="20">
        <v>0.95699999999999996</v>
      </c>
      <c r="V242" s="20">
        <v>3.13</v>
      </c>
      <c r="W242" s="20">
        <v>0.53100000000000003</v>
      </c>
      <c r="X242" s="20">
        <v>3.25</v>
      </c>
      <c r="Y242" s="20">
        <v>0.66200000000000003</v>
      </c>
      <c r="Z242" s="20">
        <v>1.9</v>
      </c>
      <c r="AA242" s="20">
        <v>0.27200000000000002</v>
      </c>
      <c r="AB242" s="20">
        <v>1.78</v>
      </c>
      <c r="AC242" s="20">
        <v>0.27100000000000002</v>
      </c>
      <c r="AD242" s="20">
        <v>17.600000000000001</v>
      </c>
      <c r="AE242" s="20">
        <v>1.66</v>
      </c>
      <c r="AG242" s="20">
        <v>0.42699999999999999</v>
      </c>
      <c r="AH242" s="20">
        <v>8.6999999999999994E-2</v>
      </c>
    </row>
    <row r="243" spans="1:34">
      <c r="A243" s="110"/>
      <c r="B243" s="110"/>
      <c r="C243" s="20" t="s">
        <v>1112</v>
      </c>
      <c r="D243" s="20">
        <v>76.239999999999995</v>
      </c>
      <c r="E243" s="20">
        <v>0.28000000000000003</v>
      </c>
      <c r="F243" s="20">
        <v>11.3</v>
      </c>
      <c r="G243" s="20">
        <v>2.5700000000000003</v>
      </c>
      <c r="H243" s="20">
        <v>0.05</v>
      </c>
      <c r="I243" s="20">
        <v>0.54</v>
      </c>
      <c r="J243" s="20">
        <v>1.3</v>
      </c>
      <c r="K243" s="20">
        <v>4.07</v>
      </c>
      <c r="L243" s="20">
        <v>2.4500000000000002</v>
      </c>
      <c r="M243" s="20">
        <v>0.06</v>
      </c>
      <c r="N243" s="20">
        <v>0.95</v>
      </c>
      <c r="O243" s="20">
        <v>99.81</v>
      </c>
      <c r="P243" s="20">
        <v>44</v>
      </c>
      <c r="Q243" s="20">
        <v>86.9</v>
      </c>
      <c r="R243" s="20">
        <v>10.6</v>
      </c>
      <c r="S243" s="20">
        <v>40.6</v>
      </c>
      <c r="T243" s="20">
        <v>8.1199999999999992</v>
      </c>
      <c r="U243" s="20">
        <v>0.93899999999999995</v>
      </c>
      <c r="V243" s="20">
        <v>7.81</v>
      </c>
      <c r="W243" s="20">
        <v>1.32</v>
      </c>
      <c r="X243" s="20">
        <v>7.78</v>
      </c>
      <c r="Y243" s="20">
        <v>1.56</v>
      </c>
      <c r="Z243" s="20">
        <v>4.58</v>
      </c>
      <c r="AA243" s="20">
        <v>0.68600000000000005</v>
      </c>
      <c r="AB243" s="20">
        <v>4.49</v>
      </c>
      <c r="AC243" s="20">
        <v>0.70199999999999996</v>
      </c>
      <c r="AD243" s="20">
        <v>40.4</v>
      </c>
      <c r="AE243" s="20">
        <v>15.8</v>
      </c>
      <c r="AG243" s="20">
        <v>13.6</v>
      </c>
      <c r="AH243" s="20">
        <v>2.93</v>
      </c>
    </row>
    <row r="244" spans="1:34">
      <c r="A244" s="110"/>
      <c r="B244" s="110"/>
      <c r="C244" s="20" t="s">
        <v>1113</v>
      </c>
      <c r="D244" s="20">
        <v>70.760000000000005</v>
      </c>
      <c r="E244" s="20">
        <v>0.34</v>
      </c>
      <c r="F244" s="20">
        <v>13.48</v>
      </c>
      <c r="G244" s="20">
        <v>3.3499999999999996</v>
      </c>
      <c r="H244" s="20">
        <v>0.08</v>
      </c>
      <c r="I244" s="20">
        <v>0.79</v>
      </c>
      <c r="J244" s="20">
        <v>0.79</v>
      </c>
      <c r="K244" s="20">
        <v>0.79</v>
      </c>
      <c r="L244" s="20">
        <v>7.85</v>
      </c>
      <c r="M244" s="20">
        <v>0.08</v>
      </c>
      <c r="N244" s="20">
        <v>1.57</v>
      </c>
      <c r="O244" s="20">
        <v>99.88</v>
      </c>
      <c r="P244" s="20">
        <v>41.4</v>
      </c>
      <c r="Q244" s="20">
        <v>81.5</v>
      </c>
      <c r="R244" s="20">
        <v>9.74</v>
      </c>
      <c r="S244" s="20">
        <v>37</v>
      </c>
      <c r="T244" s="20">
        <v>7.3</v>
      </c>
      <c r="U244" s="20">
        <v>0.83099999999999996</v>
      </c>
      <c r="V244" s="20">
        <v>6.76</v>
      </c>
      <c r="W244" s="20">
        <v>1.1100000000000001</v>
      </c>
      <c r="X244" s="20">
        <v>6.52</v>
      </c>
      <c r="Y244" s="20">
        <v>1.31</v>
      </c>
      <c r="Z244" s="20">
        <v>3.98</v>
      </c>
      <c r="AA244" s="20">
        <v>0.61499999999999999</v>
      </c>
      <c r="AB244" s="20">
        <v>4.13</v>
      </c>
      <c r="AC244" s="20">
        <v>0.63900000000000001</v>
      </c>
      <c r="AD244" s="20">
        <v>33.299999999999997</v>
      </c>
      <c r="AE244" s="20">
        <v>15.6</v>
      </c>
      <c r="AG244" s="20">
        <v>12.1</v>
      </c>
      <c r="AH244" s="20">
        <v>2.69</v>
      </c>
    </row>
    <row r="245" spans="1:34">
      <c r="A245" s="110"/>
      <c r="B245" s="110" t="s">
        <v>1296</v>
      </c>
      <c r="C245" s="2" t="s">
        <v>1230</v>
      </c>
      <c r="D245" s="2">
        <v>86.16</v>
      </c>
      <c r="E245" s="2">
        <v>0.19800000000000001</v>
      </c>
      <c r="F245" s="2">
        <v>7.14</v>
      </c>
      <c r="G245" s="20">
        <v>1.2789999999999999</v>
      </c>
      <c r="H245" s="2">
        <v>3.1E-2</v>
      </c>
      <c r="I245" s="2">
        <v>0.36799999999999999</v>
      </c>
      <c r="J245" s="2">
        <v>1.18</v>
      </c>
      <c r="K245" s="2">
        <v>2.78</v>
      </c>
      <c r="L245" s="2">
        <v>0.22800000000000001</v>
      </c>
      <c r="M245" s="2">
        <v>2.1999999999999999E-2</v>
      </c>
      <c r="N245" s="2">
        <v>0.48199999999999998</v>
      </c>
      <c r="O245" s="96">
        <f>SUM(C245:N245)</f>
        <v>99.867999999999995</v>
      </c>
      <c r="P245" s="34">
        <v>13.4</v>
      </c>
      <c r="Q245" s="34">
        <v>20.399999999999999</v>
      </c>
      <c r="R245" s="34">
        <v>2.14</v>
      </c>
      <c r="S245" s="34">
        <v>9.02</v>
      </c>
      <c r="T245" s="34">
        <v>1.7</v>
      </c>
      <c r="U245" s="34">
        <v>0.64</v>
      </c>
      <c r="V245" s="34">
        <v>1.45</v>
      </c>
      <c r="W245" s="34">
        <v>0.24</v>
      </c>
      <c r="X245" s="34">
        <v>1.4</v>
      </c>
      <c r="Y245" s="34">
        <v>0.28999999999999998</v>
      </c>
      <c r="Z245" s="34">
        <v>0.8</v>
      </c>
      <c r="AA245" s="34">
        <v>0.14000000000000001</v>
      </c>
      <c r="AB245" s="34">
        <v>0.88</v>
      </c>
      <c r="AC245" s="34">
        <v>0.12</v>
      </c>
      <c r="AD245" s="34">
        <v>8.15</v>
      </c>
      <c r="AE245" s="20">
        <v>20.8</v>
      </c>
      <c r="AG245" s="34">
        <v>2.0099999999999998</v>
      </c>
      <c r="AH245" s="34">
        <v>0.46</v>
      </c>
    </row>
    <row r="246" spans="1:34">
      <c r="A246" s="110"/>
      <c r="B246" s="110"/>
      <c r="C246" s="2" t="s">
        <v>1239</v>
      </c>
      <c r="D246" s="2">
        <v>83.98</v>
      </c>
      <c r="E246" s="2">
        <v>0.20899999999999999</v>
      </c>
      <c r="F246" s="2">
        <v>8.5399999999999991</v>
      </c>
      <c r="G246" s="20">
        <v>1.3440000000000001</v>
      </c>
      <c r="H246" s="2">
        <v>3.1E-2</v>
      </c>
      <c r="I246" s="2">
        <v>0.39100000000000001</v>
      </c>
      <c r="J246" s="2">
        <v>0.95899999999999996</v>
      </c>
      <c r="K246" s="2">
        <v>3.61</v>
      </c>
      <c r="L246" s="2">
        <v>0.30299999999999999</v>
      </c>
      <c r="M246" s="2">
        <v>0.04</v>
      </c>
      <c r="N246" s="2">
        <v>0.51300000000000001</v>
      </c>
      <c r="O246" s="96">
        <f t="shared" ref="O246:O304" si="8">SUM(C246:N246)</f>
        <v>99.92000000000003</v>
      </c>
      <c r="P246" s="34">
        <v>16.5</v>
      </c>
      <c r="Q246" s="34">
        <v>27.1</v>
      </c>
      <c r="R246" s="34">
        <v>2.93</v>
      </c>
      <c r="S246" s="34">
        <v>12.6</v>
      </c>
      <c r="T246" s="34">
        <v>2.44</v>
      </c>
      <c r="U246" s="34">
        <v>0.72</v>
      </c>
      <c r="V246" s="34">
        <v>2.11</v>
      </c>
      <c r="W246" s="34">
        <v>0.35</v>
      </c>
      <c r="X246" s="34">
        <v>2.1</v>
      </c>
      <c r="Y246" s="34">
        <v>0.43</v>
      </c>
      <c r="Z246" s="34">
        <v>1.2</v>
      </c>
      <c r="AA246" s="34">
        <v>0.2</v>
      </c>
      <c r="AB246" s="34">
        <v>1.3</v>
      </c>
      <c r="AC246" s="34">
        <v>0.16</v>
      </c>
      <c r="AD246" s="34">
        <v>13</v>
      </c>
      <c r="AE246" s="20">
        <v>22.1</v>
      </c>
      <c r="AG246" s="34">
        <v>2.46</v>
      </c>
      <c r="AH246" s="34">
        <v>0.57999999999999996</v>
      </c>
    </row>
    <row r="247" spans="1:34">
      <c r="A247" s="110"/>
      <c r="B247" s="110"/>
      <c r="C247" s="2" t="s">
        <v>1240</v>
      </c>
      <c r="D247" s="2">
        <v>89.23</v>
      </c>
      <c r="E247" s="2">
        <v>0.20599999999999999</v>
      </c>
      <c r="F247" s="2">
        <v>6.13</v>
      </c>
      <c r="G247" s="20">
        <v>0.42</v>
      </c>
      <c r="H247" s="2">
        <v>1.2999999999999999E-2</v>
      </c>
      <c r="I247" s="2">
        <v>0.25600000000000001</v>
      </c>
      <c r="J247" s="2">
        <v>0.38700000000000001</v>
      </c>
      <c r="K247" s="2">
        <v>1.58</v>
      </c>
      <c r="L247" s="2">
        <v>1.08</v>
      </c>
      <c r="M247" s="2">
        <v>1.6E-2</v>
      </c>
      <c r="N247" s="2">
        <v>0.60899999999999999</v>
      </c>
      <c r="O247" s="96">
        <f t="shared" si="8"/>
        <v>99.927000000000007</v>
      </c>
      <c r="P247" s="34">
        <v>11.2</v>
      </c>
      <c r="Q247" s="34">
        <v>17</v>
      </c>
      <c r="R247" s="34">
        <v>1.92</v>
      </c>
      <c r="S247" s="34">
        <v>8.2100000000000009</v>
      </c>
      <c r="T247" s="34">
        <v>1.57</v>
      </c>
      <c r="U247" s="34">
        <v>0.46</v>
      </c>
      <c r="V247" s="34">
        <v>1.37</v>
      </c>
      <c r="W247" s="34">
        <v>0.23</v>
      </c>
      <c r="X247" s="34">
        <v>1.4</v>
      </c>
      <c r="Y247" s="34">
        <v>0.28999999999999998</v>
      </c>
      <c r="Z247" s="34">
        <v>0.8</v>
      </c>
      <c r="AA247" s="34">
        <v>0.13</v>
      </c>
      <c r="AB247" s="34">
        <v>0.79</v>
      </c>
      <c r="AC247" s="34">
        <v>9.6000000000000002E-2</v>
      </c>
      <c r="AD247" s="34">
        <v>8.0299999999999994</v>
      </c>
      <c r="AE247" s="20">
        <v>11.1</v>
      </c>
      <c r="AG247" s="34">
        <v>1.8</v>
      </c>
      <c r="AH247" s="34">
        <v>0.56000000000000005</v>
      </c>
    </row>
    <row r="248" spans="1:34">
      <c r="A248" s="110"/>
      <c r="B248" s="110"/>
      <c r="C248" s="2" t="s">
        <v>1241</v>
      </c>
      <c r="D248" s="2">
        <v>86.44</v>
      </c>
      <c r="E248" s="2">
        <v>0.21</v>
      </c>
      <c r="F248" s="2">
        <v>7.3</v>
      </c>
      <c r="G248" s="20">
        <v>1.0880000000000001</v>
      </c>
      <c r="H248" s="2">
        <v>2.4E-2</v>
      </c>
      <c r="I248" s="2">
        <v>0.29199999999999998</v>
      </c>
      <c r="J248" s="2">
        <v>0.47799999999999998</v>
      </c>
      <c r="K248" s="2">
        <v>2.2200000000000002</v>
      </c>
      <c r="L248" s="2">
        <v>1.08</v>
      </c>
      <c r="M248" s="2">
        <v>2.4E-2</v>
      </c>
      <c r="N248" s="2">
        <v>0.74199999999999999</v>
      </c>
      <c r="O248" s="96">
        <f t="shared" si="8"/>
        <v>99.897999999999982</v>
      </c>
      <c r="P248" s="34">
        <v>14.5</v>
      </c>
      <c r="Q248" s="34">
        <v>22.5</v>
      </c>
      <c r="R248" s="34">
        <v>2.52</v>
      </c>
      <c r="S248" s="34">
        <v>10.7</v>
      </c>
      <c r="T248" s="34">
        <v>2.04</v>
      </c>
      <c r="U248" s="34">
        <v>0.63</v>
      </c>
      <c r="V248" s="34">
        <v>1.76</v>
      </c>
      <c r="W248" s="34">
        <v>0.3</v>
      </c>
      <c r="X248" s="34">
        <v>1.77</v>
      </c>
      <c r="Y248" s="34">
        <v>0.36</v>
      </c>
      <c r="Z248" s="34">
        <v>1.01</v>
      </c>
      <c r="AA248" s="34">
        <v>0.16</v>
      </c>
      <c r="AB248" s="34">
        <v>1.07</v>
      </c>
      <c r="AC248" s="34">
        <v>0.14000000000000001</v>
      </c>
      <c r="AD248" s="34">
        <v>10.4</v>
      </c>
      <c r="AE248" s="20">
        <v>6.02</v>
      </c>
      <c r="AG248" s="34">
        <v>1.24</v>
      </c>
      <c r="AH248" s="34">
        <v>0.53</v>
      </c>
    </row>
    <row r="249" spans="1:34">
      <c r="A249" s="110"/>
      <c r="B249" s="110"/>
      <c r="C249" s="2" t="s">
        <v>1242</v>
      </c>
      <c r="D249" s="2">
        <v>92.78</v>
      </c>
      <c r="E249" s="2">
        <v>7.4999999999999997E-2</v>
      </c>
      <c r="F249" s="2">
        <v>3.85</v>
      </c>
      <c r="G249" s="20">
        <v>0.68599999999999994</v>
      </c>
      <c r="H249" s="2">
        <v>0.03</v>
      </c>
      <c r="I249" s="2">
        <v>0.26300000000000001</v>
      </c>
      <c r="J249" s="2">
        <v>9.6000000000000002E-2</v>
      </c>
      <c r="K249" s="2">
        <v>0.70099999999999996</v>
      </c>
      <c r="L249" s="2">
        <v>0.90800000000000003</v>
      </c>
      <c r="M249" s="2">
        <v>1.4999999999999999E-2</v>
      </c>
      <c r="N249" s="2">
        <v>0.49</v>
      </c>
      <c r="O249" s="96">
        <f t="shared" si="8"/>
        <v>99.893999999999991</v>
      </c>
      <c r="P249" s="34">
        <v>7.59</v>
      </c>
      <c r="Q249" s="34">
        <v>10.5</v>
      </c>
      <c r="R249" s="34">
        <v>1.2</v>
      </c>
      <c r="S249" s="34">
        <v>5.03</v>
      </c>
      <c r="T249" s="34">
        <v>0.94</v>
      </c>
      <c r="U249" s="34">
        <v>0.27</v>
      </c>
      <c r="V249" s="34">
        <v>0.8</v>
      </c>
      <c r="W249" s="34">
        <v>0.13</v>
      </c>
      <c r="X249" s="34">
        <v>0.75</v>
      </c>
      <c r="Y249" s="34">
        <v>0.15</v>
      </c>
      <c r="Z249" s="34">
        <v>0.42</v>
      </c>
      <c r="AA249" s="34">
        <v>7.0000000000000007E-2</v>
      </c>
      <c r="AB249" s="34">
        <v>0.45</v>
      </c>
      <c r="AC249" s="34">
        <v>0.06</v>
      </c>
      <c r="AD249" s="34">
        <v>4.1500000000000004</v>
      </c>
      <c r="AE249" s="20">
        <v>3.25</v>
      </c>
      <c r="AG249" s="34">
        <v>1.1200000000000001</v>
      </c>
      <c r="AH249" s="34">
        <v>0.28000000000000003</v>
      </c>
    </row>
    <row r="250" spans="1:34">
      <c r="A250" s="110"/>
      <c r="B250" s="110"/>
      <c r="C250" s="2" t="s">
        <v>1243</v>
      </c>
      <c r="D250" s="2">
        <v>86.73</v>
      </c>
      <c r="E250" s="2">
        <v>0.17799999999999999</v>
      </c>
      <c r="F250" s="2">
        <v>7.12</v>
      </c>
      <c r="G250" s="20">
        <v>1.01</v>
      </c>
      <c r="H250" s="2">
        <v>2.9000000000000001E-2</v>
      </c>
      <c r="I250" s="2">
        <v>0.21199999999999999</v>
      </c>
      <c r="J250" s="2">
        <v>0.88200000000000001</v>
      </c>
      <c r="K250" s="2">
        <v>2.77</v>
      </c>
      <c r="L250" s="2">
        <v>0.53100000000000003</v>
      </c>
      <c r="M250" s="2">
        <v>2.1999999999999999E-2</v>
      </c>
      <c r="N250" s="2">
        <v>0.40600000000000003</v>
      </c>
      <c r="O250" s="96">
        <f t="shared" si="8"/>
        <v>99.890000000000029</v>
      </c>
      <c r="P250" s="34">
        <v>13.7</v>
      </c>
      <c r="Q250" s="34">
        <v>20.9</v>
      </c>
      <c r="R250" s="34">
        <v>2.41</v>
      </c>
      <c r="S250" s="34">
        <v>10.1</v>
      </c>
      <c r="T250" s="34">
        <v>1.94</v>
      </c>
      <c r="U250" s="34">
        <v>0.59</v>
      </c>
      <c r="V250" s="34">
        <v>1.68</v>
      </c>
      <c r="W250" s="34">
        <v>0.28000000000000003</v>
      </c>
      <c r="X250" s="34">
        <v>1.66</v>
      </c>
      <c r="Y250" s="34">
        <v>0.34</v>
      </c>
      <c r="Z250" s="34">
        <v>0.96</v>
      </c>
      <c r="AA250" s="34">
        <v>0.16</v>
      </c>
      <c r="AB250" s="34">
        <v>1.02</v>
      </c>
      <c r="AC250" s="34">
        <v>0.13</v>
      </c>
      <c r="AD250" s="34">
        <v>10.3</v>
      </c>
      <c r="AE250" s="20">
        <v>18.3</v>
      </c>
      <c r="AG250" s="34">
        <v>2.06</v>
      </c>
      <c r="AH250" s="34">
        <v>0.56000000000000005</v>
      </c>
    </row>
    <row r="251" spans="1:34">
      <c r="A251" s="110"/>
      <c r="B251" s="110"/>
      <c r="C251" s="2" t="s">
        <v>1231</v>
      </c>
      <c r="D251" s="2">
        <v>75.239999999999995</v>
      </c>
      <c r="E251" s="2">
        <v>0.42899999999999999</v>
      </c>
      <c r="F251" s="2">
        <v>12.82</v>
      </c>
      <c r="G251" s="20">
        <v>2.4500000000000002</v>
      </c>
      <c r="H251" s="2">
        <v>0.10100000000000001</v>
      </c>
      <c r="I251" s="2">
        <v>0.68899999999999995</v>
      </c>
      <c r="J251" s="2">
        <v>1.02</v>
      </c>
      <c r="K251" s="2">
        <v>5.37</v>
      </c>
      <c r="L251" s="2">
        <v>0.9</v>
      </c>
      <c r="M251" s="2">
        <v>7.0000000000000007E-2</v>
      </c>
      <c r="N251" s="2">
        <v>0.72799999999999998</v>
      </c>
      <c r="O251" s="96">
        <f t="shared" si="8"/>
        <v>99.816999999999993</v>
      </c>
      <c r="P251" s="34">
        <v>26</v>
      </c>
      <c r="Q251" s="34">
        <v>49.9</v>
      </c>
      <c r="R251" s="34">
        <v>5.5</v>
      </c>
      <c r="S251" s="34">
        <v>25.8</v>
      </c>
      <c r="T251" s="34">
        <v>5.66</v>
      </c>
      <c r="U251" s="34">
        <v>1.37</v>
      </c>
      <c r="V251" s="34">
        <v>5.04</v>
      </c>
      <c r="W251" s="34">
        <v>0.91</v>
      </c>
      <c r="X251" s="34">
        <v>5.78</v>
      </c>
      <c r="Y251" s="34">
        <v>1.21</v>
      </c>
      <c r="Z251" s="34">
        <v>3.33</v>
      </c>
      <c r="AA251" s="34">
        <v>0.53</v>
      </c>
      <c r="AB251" s="34">
        <v>3.62</v>
      </c>
      <c r="AC251" s="34">
        <v>0.48</v>
      </c>
      <c r="AD251" s="34">
        <v>33.5</v>
      </c>
      <c r="AE251" s="20">
        <v>18</v>
      </c>
      <c r="AG251" s="34">
        <v>0.99</v>
      </c>
      <c r="AH251" s="34">
        <v>0.81</v>
      </c>
    </row>
    <row r="252" spans="1:34">
      <c r="A252" s="110"/>
      <c r="B252" s="110"/>
      <c r="C252" s="2" t="s">
        <v>1244</v>
      </c>
      <c r="D252" s="2">
        <v>85.79</v>
      </c>
      <c r="E252" s="2">
        <v>0.20599999999999999</v>
      </c>
      <c r="F252" s="2">
        <v>7.56</v>
      </c>
      <c r="G252" s="20">
        <v>1.0629999999999999</v>
      </c>
      <c r="H252" s="2">
        <v>0.02</v>
      </c>
      <c r="I252" s="2">
        <v>0.26100000000000001</v>
      </c>
      <c r="J252" s="2">
        <v>1.36</v>
      </c>
      <c r="K252" s="2">
        <v>2.59</v>
      </c>
      <c r="L252" s="2">
        <v>0.54400000000000004</v>
      </c>
      <c r="M252" s="2">
        <v>2.3E-2</v>
      </c>
      <c r="N252" s="2">
        <v>0.45500000000000002</v>
      </c>
      <c r="O252" s="96">
        <f t="shared" si="8"/>
        <v>99.872</v>
      </c>
      <c r="P252" s="34">
        <v>16.5</v>
      </c>
      <c r="Q252" s="34">
        <v>25.6</v>
      </c>
      <c r="R252" s="34">
        <v>2.92</v>
      </c>
      <c r="S252" s="34">
        <v>12.4</v>
      </c>
      <c r="T252" s="34">
        <v>2.42</v>
      </c>
      <c r="U252" s="34">
        <v>0.74</v>
      </c>
      <c r="V252" s="34">
        <v>2.12</v>
      </c>
      <c r="W252" s="34">
        <v>0.35</v>
      </c>
      <c r="X252" s="34">
        <v>2.15</v>
      </c>
      <c r="Y252" s="34">
        <v>0.44</v>
      </c>
      <c r="Z252" s="34">
        <v>1.21</v>
      </c>
      <c r="AA252" s="34">
        <v>0.2</v>
      </c>
      <c r="AB252" s="34">
        <v>1.3</v>
      </c>
      <c r="AC252" s="34">
        <v>0.17</v>
      </c>
      <c r="AD252" s="34">
        <v>12.9</v>
      </c>
      <c r="AE252" s="20">
        <v>2.96</v>
      </c>
      <c r="AG252" s="34">
        <v>2.7</v>
      </c>
      <c r="AH252" s="34">
        <v>0.63</v>
      </c>
    </row>
    <row r="253" spans="1:34">
      <c r="A253" s="110"/>
      <c r="B253" s="110"/>
      <c r="C253" s="2" t="s">
        <v>1245</v>
      </c>
      <c r="D253" s="2">
        <v>88.84</v>
      </c>
      <c r="E253" s="2">
        <v>0.17199999999999999</v>
      </c>
      <c r="F253" s="2">
        <v>5.93</v>
      </c>
      <c r="G253" s="20">
        <v>0.92399999999999993</v>
      </c>
      <c r="H253" s="2">
        <v>2.1999999999999999E-2</v>
      </c>
      <c r="I253" s="2">
        <v>0.222</v>
      </c>
      <c r="J253" s="2">
        <v>0.16900000000000001</v>
      </c>
      <c r="K253" s="2">
        <v>2.1</v>
      </c>
      <c r="L253" s="2">
        <v>1.1100000000000001</v>
      </c>
      <c r="M253" s="2">
        <v>2.4E-2</v>
      </c>
      <c r="N253" s="2">
        <v>0.39400000000000002</v>
      </c>
      <c r="O253" s="96">
        <f t="shared" si="8"/>
        <v>99.907000000000011</v>
      </c>
      <c r="P253" s="34">
        <v>12.6</v>
      </c>
      <c r="Q253" s="34">
        <v>18.600000000000001</v>
      </c>
      <c r="R253" s="34">
        <v>2.19</v>
      </c>
      <c r="S253" s="34">
        <v>9.33</v>
      </c>
      <c r="T253" s="34">
        <v>1.75</v>
      </c>
      <c r="U253" s="34">
        <v>0.46</v>
      </c>
      <c r="V253" s="34">
        <v>1.48</v>
      </c>
      <c r="W253" s="34">
        <v>0.25</v>
      </c>
      <c r="X253" s="34">
        <v>1.52</v>
      </c>
      <c r="Y253" s="34">
        <v>0.3</v>
      </c>
      <c r="Z253" s="34">
        <v>0.86</v>
      </c>
      <c r="AA253" s="34">
        <v>0.14000000000000001</v>
      </c>
      <c r="AB253" s="34">
        <v>0.95</v>
      </c>
      <c r="AC253" s="34">
        <v>0.12</v>
      </c>
      <c r="AD253" s="34">
        <v>8.66</v>
      </c>
      <c r="AE253" s="20">
        <v>7.98</v>
      </c>
      <c r="AG253" s="34">
        <v>2.16</v>
      </c>
      <c r="AH253" s="34">
        <v>0.32</v>
      </c>
    </row>
    <row r="254" spans="1:34">
      <c r="A254" s="110"/>
      <c r="B254" s="110"/>
      <c r="C254" s="2" t="s">
        <v>1246</v>
      </c>
      <c r="D254" s="2">
        <v>73.05</v>
      </c>
      <c r="E254" s="2">
        <v>0.317</v>
      </c>
      <c r="F254" s="2">
        <v>10.88</v>
      </c>
      <c r="G254" s="20">
        <v>2.5649999999999999</v>
      </c>
      <c r="H254" s="2">
        <v>0.15</v>
      </c>
      <c r="I254" s="2">
        <v>0.8</v>
      </c>
      <c r="J254" s="2">
        <v>3.02</v>
      </c>
      <c r="K254" s="2">
        <v>3.69</v>
      </c>
      <c r="L254" s="2">
        <v>1.93</v>
      </c>
      <c r="M254" s="2">
        <v>6.0999999999999999E-2</v>
      </c>
      <c r="N254" s="2">
        <v>3.16</v>
      </c>
      <c r="O254" s="96">
        <f t="shared" si="8"/>
        <v>99.62299999999999</v>
      </c>
      <c r="P254" s="34">
        <v>29.1</v>
      </c>
      <c r="Q254" s="34">
        <v>51.4</v>
      </c>
      <c r="R254" s="34">
        <v>5.03</v>
      </c>
      <c r="S254" s="34">
        <v>21.8</v>
      </c>
      <c r="T254" s="34">
        <v>4.34</v>
      </c>
      <c r="U254" s="34">
        <v>0.8</v>
      </c>
      <c r="V254" s="34">
        <v>3.84</v>
      </c>
      <c r="W254" s="34">
        <v>0.65</v>
      </c>
      <c r="X254" s="34">
        <v>4.09</v>
      </c>
      <c r="Y254" s="34">
        <v>0.84</v>
      </c>
      <c r="Z254" s="34">
        <v>2.3199999999999998</v>
      </c>
      <c r="AA254" s="34">
        <v>0.37</v>
      </c>
      <c r="AB254" s="34">
        <v>2.41</v>
      </c>
      <c r="AC254" s="34">
        <v>0.31</v>
      </c>
      <c r="AD254" s="34">
        <v>24.9</v>
      </c>
      <c r="AE254" s="20">
        <v>8.66</v>
      </c>
      <c r="AG254" s="34">
        <v>4.26</v>
      </c>
      <c r="AH254" s="34">
        <v>0.9</v>
      </c>
    </row>
    <row r="255" spans="1:34">
      <c r="A255" s="110"/>
      <c r="B255" s="110"/>
      <c r="C255" s="2" t="s">
        <v>1247</v>
      </c>
      <c r="D255" s="2">
        <v>90.66</v>
      </c>
      <c r="E255" s="2">
        <v>0.11</v>
      </c>
      <c r="F255" s="2">
        <v>5.1100000000000003</v>
      </c>
      <c r="G255" s="20">
        <v>0.47299999999999998</v>
      </c>
      <c r="H255" s="2">
        <v>0.01</v>
      </c>
      <c r="I255" s="2">
        <v>0.13300000000000001</v>
      </c>
      <c r="J255" s="2">
        <v>7.3999999999999996E-2</v>
      </c>
      <c r="K255" s="2">
        <v>1.6</v>
      </c>
      <c r="L255" s="2">
        <v>1.42</v>
      </c>
      <c r="M255" s="2">
        <v>0.02</v>
      </c>
      <c r="N255" s="2">
        <v>0.32500000000000001</v>
      </c>
      <c r="O255" s="96">
        <f t="shared" si="8"/>
        <v>99.934999999999988</v>
      </c>
      <c r="P255" s="34">
        <v>7.34</v>
      </c>
      <c r="Q255" s="34">
        <v>11</v>
      </c>
      <c r="R255" s="34">
        <v>1.23</v>
      </c>
      <c r="S255" s="34">
        <v>5.12</v>
      </c>
      <c r="T255" s="34">
        <v>0.91</v>
      </c>
      <c r="U255" s="34">
        <v>0.3</v>
      </c>
      <c r="V255" s="34">
        <v>0.79</v>
      </c>
      <c r="W255" s="34">
        <v>0.13</v>
      </c>
      <c r="X255" s="34">
        <v>0.85</v>
      </c>
      <c r="Y255" s="34">
        <v>0.19</v>
      </c>
      <c r="Z255" s="34">
        <v>0.57999999999999996</v>
      </c>
      <c r="AA255" s="34">
        <v>9.8000000000000004E-2</v>
      </c>
      <c r="AB255" s="34">
        <v>0.71</v>
      </c>
      <c r="AC255" s="34">
        <v>9.7000000000000003E-2</v>
      </c>
      <c r="AD255" s="34">
        <v>5.59</v>
      </c>
      <c r="AE255" s="20">
        <v>3.28</v>
      </c>
      <c r="AG255" s="34">
        <v>1.44</v>
      </c>
      <c r="AH255" s="34">
        <v>0.64</v>
      </c>
    </row>
    <row r="256" spans="1:34">
      <c r="A256" s="110"/>
      <c r="B256" s="110"/>
      <c r="C256" s="2" t="s">
        <v>1248</v>
      </c>
      <c r="D256" s="2">
        <v>85</v>
      </c>
      <c r="E256" s="2">
        <v>0.17799999999999999</v>
      </c>
      <c r="F256" s="2">
        <v>8.1199999999999992</v>
      </c>
      <c r="G256" s="20">
        <v>1.2389999999999999</v>
      </c>
      <c r="H256" s="2">
        <v>2.5000000000000001E-2</v>
      </c>
      <c r="I256" s="2">
        <v>0.33</v>
      </c>
      <c r="J256" s="2">
        <v>0.39200000000000002</v>
      </c>
      <c r="K256" s="2">
        <v>3.26</v>
      </c>
      <c r="L256" s="2">
        <v>0.79600000000000004</v>
      </c>
      <c r="M256" s="2">
        <v>3.1E-2</v>
      </c>
      <c r="N256" s="2">
        <v>0.498</v>
      </c>
      <c r="O256" s="96">
        <f t="shared" si="8"/>
        <v>99.869000000000028</v>
      </c>
      <c r="P256" s="34">
        <v>16</v>
      </c>
      <c r="Q256" s="34">
        <v>24.7</v>
      </c>
      <c r="R256" s="34">
        <v>2.86</v>
      </c>
      <c r="S256" s="34">
        <v>12.2</v>
      </c>
      <c r="T256" s="34">
        <v>2.3199999999999998</v>
      </c>
      <c r="U256" s="34">
        <v>0.75</v>
      </c>
      <c r="V256" s="34">
        <v>1.94</v>
      </c>
      <c r="W256" s="34">
        <v>0.33</v>
      </c>
      <c r="X256" s="34">
        <v>2.0499999999999998</v>
      </c>
      <c r="Y256" s="34">
        <v>0.43</v>
      </c>
      <c r="Z256" s="34">
        <v>1.22</v>
      </c>
      <c r="AA256" s="34">
        <v>0.19</v>
      </c>
      <c r="AB256" s="34">
        <v>1.26</v>
      </c>
      <c r="AC256" s="34">
        <v>0.16</v>
      </c>
      <c r="AD256" s="34">
        <v>12.2</v>
      </c>
      <c r="AE256" s="20">
        <v>8.19</v>
      </c>
      <c r="AG256" s="34">
        <v>1.02</v>
      </c>
      <c r="AH256" s="34">
        <v>0.7</v>
      </c>
    </row>
    <row r="257" spans="1:34">
      <c r="A257" s="110"/>
      <c r="B257" s="110"/>
      <c r="C257" s="2" t="s">
        <v>1249</v>
      </c>
      <c r="D257" s="2">
        <v>89.27</v>
      </c>
      <c r="E257" s="2">
        <v>9.4E-2</v>
      </c>
      <c r="F257" s="2">
        <v>5.83</v>
      </c>
      <c r="G257" s="20">
        <v>0.80400000000000005</v>
      </c>
      <c r="H257" s="2">
        <v>1.7000000000000001E-2</v>
      </c>
      <c r="I257" s="2">
        <v>0.26700000000000002</v>
      </c>
      <c r="J257" s="2">
        <v>7.5999999999999998E-2</v>
      </c>
      <c r="K257" s="2">
        <v>2.0299999999999998</v>
      </c>
      <c r="L257" s="2">
        <v>0.78400000000000003</v>
      </c>
      <c r="M257" s="2">
        <v>1.0999999999999999E-2</v>
      </c>
      <c r="N257" s="2">
        <v>0.78200000000000003</v>
      </c>
      <c r="O257" s="96">
        <f t="shared" si="8"/>
        <v>99.964999999999975</v>
      </c>
      <c r="P257" s="34">
        <v>7.65</v>
      </c>
      <c r="Q257" s="34">
        <v>10.4</v>
      </c>
      <c r="R257" s="34">
        <v>1.22</v>
      </c>
      <c r="S257" s="34">
        <v>4.83</v>
      </c>
      <c r="T257" s="34">
        <v>0.84</v>
      </c>
      <c r="U257" s="34">
        <v>0.21</v>
      </c>
      <c r="V257" s="34">
        <v>0.66</v>
      </c>
      <c r="W257" s="34">
        <v>9.2999999999999999E-2</v>
      </c>
      <c r="X257" s="34">
        <v>0.51</v>
      </c>
      <c r="Y257" s="34">
        <v>9.9000000000000005E-2</v>
      </c>
      <c r="Z257" s="34">
        <v>0.28000000000000003</v>
      </c>
      <c r="AA257" s="34">
        <v>4.3999999999999997E-2</v>
      </c>
      <c r="AB257" s="34">
        <v>0.32</v>
      </c>
      <c r="AC257" s="34">
        <v>4.7E-2</v>
      </c>
      <c r="AD257" s="34">
        <v>2.64</v>
      </c>
      <c r="AE257" s="20">
        <v>11.7</v>
      </c>
      <c r="AG257" s="34">
        <v>0.52</v>
      </c>
      <c r="AH257" s="34">
        <v>0.52</v>
      </c>
    </row>
    <row r="258" spans="1:34">
      <c r="A258" s="110"/>
      <c r="B258" s="110"/>
      <c r="C258" s="2" t="s">
        <v>1250</v>
      </c>
      <c r="D258" s="2">
        <v>90.42</v>
      </c>
      <c r="E258" s="2">
        <v>0.11700000000000001</v>
      </c>
      <c r="F258" s="2">
        <v>4.8499999999999996</v>
      </c>
      <c r="G258" s="20">
        <v>0.69500000000000006</v>
      </c>
      <c r="H258" s="2">
        <v>1.4E-2</v>
      </c>
      <c r="I258" s="2">
        <v>0.09</v>
      </c>
      <c r="J258" s="2">
        <v>0.39900000000000002</v>
      </c>
      <c r="K258" s="2">
        <v>2.13</v>
      </c>
      <c r="L258" s="2">
        <v>0.83399999999999996</v>
      </c>
      <c r="M258" s="2">
        <v>1.7000000000000001E-2</v>
      </c>
      <c r="N258" s="2">
        <v>0.32600000000000001</v>
      </c>
      <c r="O258" s="96">
        <f t="shared" si="8"/>
        <v>99.891999999999982</v>
      </c>
      <c r="P258" s="34">
        <v>11.3</v>
      </c>
      <c r="Q258" s="34">
        <v>16.899999999999999</v>
      </c>
      <c r="R258" s="34">
        <v>1.97</v>
      </c>
      <c r="S258" s="34">
        <v>8.43</v>
      </c>
      <c r="T258" s="34">
        <v>1.63</v>
      </c>
      <c r="U258" s="34">
        <v>0.41</v>
      </c>
      <c r="V258" s="34">
        <v>1.39</v>
      </c>
      <c r="W258" s="34">
        <v>0.22</v>
      </c>
      <c r="X258" s="34">
        <v>1.3</v>
      </c>
      <c r="Y258" s="34">
        <v>0.26</v>
      </c>
      <c r="Z258" s="34">
        <v>0.75</v>
      </c>
      <c r="AA258" s="34">
        <v>0.12</v>
      </c>
      <c r="AB258" s="34">
        <v>0.86</v>
      </c>
      <c r="AC258" s="34">
        <v>0.12</v>
      </c>
      <c r="AD258" s="34">
        <v>7.96</v>
      </c>
      <c r="AE258" s="20">
        <v>10.7</v>
      </c>
      <c r="AG258" s="34">
        <v>2.15</v>
      </c>
      <c r="AH258" s="34">
        <v>0.55000000000000004</v>
      </c>
    </row>
    <row r="259" spans="1:34">
      <c r="A259" s="110"/>
      <c r="B259" s="110"/>
      <c r="C259" s="2" t="s">
        <v>1251</v>
      </c>
      <c r="D259" s="2">
        <v>73.239999999999995</v>
      </c>
      <c r="E259" s="2">
        <v>0.33300000000000002</v>
      </c>
      <c r="F259" s="2">
        <v>13.52</v>
      </c>
      <c r="G259" s="20">
        <v>2.8899999999999997</v>
      </c>
      <c r="H259" s="2">
        <v>5.8999999999999997E-2</v>
      </c>
      <c r="I259" s="2">
        <v>0.73099999999999998</v>
      </c>
      <c r="J259" s="2">
        <v>1.07</v>
      </c>
      <c r="K259" s="2">
        <v>3.06</v>
      </c>
      <c r="L259" s="2">
        <v>3.19</v>
      </c>
      <c r="M259" s="2">
        <v>7.0999999999999994E-2</v>
      </c>
      <c r="N259" s="2">
        <v>1.49</v>
      </c>
      <c r="O259" s="96">
        <f t="shared" si="8"/>
        <v>99.653999999999968</v>
      </c>
      <c r="P259" s="34">
        <v>32.799999999999997</v>
      </c>
      <c r="Q259" s="34">
        <v>63.6</v>
      </c>
      <c r="R259" s="34">
        <v>5.91</v>
      </c>
      <c r="S259" s="34">
        <v>24.8</v>
      </c>
      <c r="T259" s="34">
        <v>4.6399999999999997</v>
      </c>
      <c r="U259" s="34">
        <v>1.01</v>
      </c>
      <c r="V259" s="34">
        <v>4.1399999999999997</v>
      </c>
      <c r="W259" s="34">
        <v>0.69</v>
      </c>
      <c r="X259" s="34">
        <v>4.0999999999999996</v>
      </c>
      <c r="Y259" s="34">
        <v>0.84</v>
      </c>
      <c r="Z259" s="34">
        <v>2.21</v>
      </c>
      <c r="AA259" s="34">
        <v>0.32</v>
      </c>
      <c r="AB259" s="34">
        <v>1.93</v>
      </c>
      <c r="AC259" s="34">
        <v>0.23</v>
      </c>
      <c r="AD259" s="34">
        <v>23.5</v>
      </c>
      <c r="AE259" s="20">
        <v>8.86</v>
      </c>
      <c r="AG259" s="34">
        <v>3.21</v>
      </c>
      <c r="AH259" s="34">
        <v>0.91</v>
      </c>
    </row>
    <row r="260" spans="1:34">
      <c r="A260" s="110"/>
      <c r="B260" s="110"/>
      <c r="C260" s="35" t="s">
        <v>1252</v>
      </c>
      <c r="D260" s="35">
        <v>76.92</v>
      </c>
      <c r="E260" s="35">
        <v>0.17299999999999999</v>
      </c>
      <c r="F260" s="35">
        <v>12.06</v>
      </c>
      <c r="G260" s="20">
        <v>1.4590000000000001</v>
      </c>
      <c r="H260" s="35">
        <v>4.3999999999999997E-2</v>
      </c>
      <c r="I260" s="35">
        <v>0.27700000000000002</v>
      </c>
      <c r="J260" s="35">
        <v>0.58499999999999996</v>
      </c>
      <c r="K260" s="35">
        <v>4.59</v>
      </c>
      <c r="L260" s="35">
        <v>2.74</v>
      </c>
      <c r="M260" s="35">
        <v>2.1000000000000001E-2</v>
      </c>
      <c r="N260" s="35">
        <v>0.86099999999999999</v>
      </c>
      <c r="O260" s="96">
        <f t="shared" si="8"/>
        <v>99.73</v>
      </c>
      <c r="P260" s="35">
        <v>41</v>
      </c>
      <c r="Q260" s="35">
        <v>78.900000000000006</v>
      </c>
      <c r="R260" s="35">
        <v>7.22</v>
      </c>
      <c r="S260" s="35">
        <v>32.1</v>
      </c>
      <c r="T260" s="35">
        <v>6.44</v>
      </c>
      <c r="U260" s="35">
        <v>1</v>
      </c>
      <c r="V260" s="35">
        <v>5.57</v>
      </c>
      <c r="W260" s="35">
        <v>0.99</v>
      </c>
      <c r="X260" s="35">
        <v>6.24</v>
      </c>
      <c r="Y260" s="35">
        <v>1.31</v>
      </c>
      <c r="Z260" s="35">
        <v>3.68</v>
      </c>
      <c r="AA260" s="35">
        <v>0.6</v>
      </c>
      <c r="AB260" s="35">
        <v>4.08</v>
      </c>
      <c r="AC260" s="35">
        <v>0.59</v>
      </c>
      <c r="AD260" s="35">
        <v>37.700000000000003</v>
      </c>
      <c r="AE260" s="35">
        <v>12.8</v>
      </c>
      <c r="AG260" s="35">
        <v>3.86</v>
      </c>
      <c r="AH260" s="35">
        <v>0.76</v>
      </c>
    </row>
    <row r="261" spans="1:34">
      <c r="A261" s="110"/>
      <c r="B261" s="110"/>
      <c r="C261" s="35" t="s">
        <v>1253</v>
      </c>
      <c r="D261" s="35">
        <v>75.66</v>
      </c>
      <c r="E261" s="35">
        <v>0.28100000000000003</v>
      </c>
      <c r="F261" s="35">
        <v>12.59</v>
      </c>
      <c r="G261" s="20">
        <v>2.3899999999999997</v>
      </c>
      <c r="H261" s="35">
        <v>5.3999999999999999E-2</v>
      </c>
      <c r="I261" s="35">
        <v>0.32200000000000001</v>
      </c>
      <c r="J261" s="35">
        <v>0.65700000000000003</v>
      </c>
      <c r="K261" s="35">
        <v>4.88</v>
      </c>
      <c r="L261" s="35">
        <v>1.68</v>
      </c>
      <c r="M261" s="35">
        <v>0.08</v>
      </c>
      <c r="N261" s="35">
        <v>1.32</v>
      </c>
      <c r="O261" s="96">
        <f t="shared" si="8"/>
        <v>99.914000000000001</v>
      </c>
      <c r="P261" s="35">
        <v>39.9</v>
      </c>
      <c r="Q261" s="35">
        <v>79.3</v>
      </c>
      <c r="R261" s="35">
        <v>6.78</v>
      </c>
      <c r="S261" s="35">
        <v>28.6</v>
      </c>
      <c r="T261" s="35">
        <v>5.36</v>
      </c>
      <c r="U261" s="35">
        <v>1.01</v>
      </c>
      <c r="V261" s="35">
        <v>4.7699999999999996</v>
      </c>
      <c r="W261" s="35">
        <v>0.79</v>
      </c>
      <c r="X261" s="35">
        <v>4.8099999999999996</v>
      </c>
      <c r="Y261" s="35">
        <v>1</v>
      </c>
      <c r="Z261" s="35">
        <v>2.76</v>
      </c>
      <c r="AA261" s="35">
        <v>0.45</v>
      </c>
      <c r="AB261" s="35">
        <v>3.04</v>
      </c>
      <c r="AC261" s="35">
        <v>0.43</v>
      </c>
      <c r="AD261" s="35">
        <v>28.71</v>
      </c>
      <c r="AE261" s="35">
        <v>10.8</v>
      </c>
      <c r="AG261" s="35">
        <v>5.42</v>
      </c>
      <c r="AH261" s="35">
        <v>0.91</v>
      </c>
    </row>
    <row r="262" spans="1:34">
      <c r="A262" s="110"/>
      <c r="B262" s="110"/>
      <c r="C262" s="35" t="s">
        <v>1254</v>
      </c>
      <c r="D262" s="35">
        <v>90.18</v>
      </c>
      <c r="E262" s="35">
        <v>0.14000000000000001</v>
      </c>
      <c r="F262" s="35">
        <v>5.23</v>
      </c>
      <c r="G262" s="20">
        <v>0.85</v>
      </c>
      <c r="H262" s="35">
        <v>2.4E-2</v>
      </c>
      <c r="I262" s="35">
        <v>0.28000000000000003</v>
      </c>
      <c r="J262" s="35">
        <v>0.40899999999999997</v>
      </c>
      <c r="K262" s="35">
        <v>1.9</v>
      </c>
      <c r="L262" s="35">
        <v>0.54800000000000004</v>
      </c>
      <c r="M262" s="35">
        <v>2.5999999999999999E-2</v>
      </c>
      <c r="N262" s="35">
        <v>0.32600000000000001</v>
      </c>
      <c r="O262" s="96">
        <f t="shared" si="8"/>
        <v>99.913000000000011</v>
      </c>
      <c r="P262" s="35">
        <v>12.4</v>
      </c>
      <c r="Q262" s="35">
        <v>20.100000000000001</v>
      </c>
      <c r="R262" s="35">
        <v>2.2200000000000002</v>
      </c>
      <c r="S262" s="35">
        <v>9.41</v>
      </c>
      <c r="T262" s="35">
        <v>1.84</v>
      </c>
      <c r="U262" s="35">
        <v>0.42</v>
      </c>
      <c r="V262" s="35">
        <v>1.61</v>
      </c>
      <c r="W262" s="35">
        <v>0.28000000000000003</v>
      </c>
      <c r="X262" s="35">
        <v>1.68</v>
      </c>
      <c r="Y262" s="35">
        <v>0.34</v>
      </c>
      <c r="Z262" s="35">
        <v>0.96</v>
      </c>
      <c r="AA262" s="35">
        <v>0.16</v>
      </c>
      <c r="AB262" s="35">
        <v>1.06</v>
      </c>
      <c r="AC262" s="35">
        <v>0.14000000000000001</v>
      </c>
      <c r="AD262" s="35">
        <v>10</v>
      </c>
      <c r="AE262" s="35">
        <v>18.100000000000001</v>
      </c>
      <c r="AG262" s="35">
        <v>2.08</v>
      </c>
      <c r="AH262" s="35">
        <v>0.52</v>
      </c>
    </row>
    <row r="263" spans="1:34">
      <c r="A263" s="110"/>
      <c r="B263" s="110"/>
      <c r="C263" s="35" t="s">
        <v>1255</v>
      </c>
      <c r="D263" s="35">
        <v>87.13</v>
      </c>
      <c r="E263" s="35">
        <v>0.155</v>
      </c>
      <c r="F263" s="35">
        <v>5.64</v>
      </c>
      <c r="G263" s="20">
        <v>0.7</v>
      </c>
      <c r="H263" s="35">
        <v>7.8E-2</v>
      </c>
      <c r="I263" s="35">
        <v>0.222</v>
      </c>
      <c r="J263" s="35">
        <v>1.55</v>
      </c>
      <c r="K263" s="35">
        <v>2.7</v>
      </c>
      <c r="L263" s="35">
        <v>0.27400000000000002</v>
      </c>
      <c r="M263" s="35">
        <v>1.4999999999999999E-2</v>
      </c>
      <c r="N263" s="35">
        <v>1.53</v>
      </c>
      <c r="O263" s="96">
        <f t="shared" si="8"/>
        <v>99.994</v>
      </c>
      <c r="P263" s="35">
        <v>9.5299999999999994</v>
      </c>
      <c r="Q263" s="35">
        <v>14.6</v>
      </c>
      <c r="R263" s="35">
        <v>1.72</v>
      </c>
      <c r="S263" s="35">
        <v>7.61</v>
      </c>
      <c r="T263" s="35">
        <v>1.56</v>
      </c>
      <c r="U263" s="35">
        <v>0.36</v>
      </c>
      <c r="V263" s="35">
        <v>1.36</v>
      </c>
      <c r="W263" s="35">
        <v>0.24</v>
      </c>
      <c r="X263" s="35">
        <v>1.51</v>
      </c>
      <c r="Y263" s="35">
        <v>0.31</v>
      </c>
      <c r="Z263" s="35">
        <v>0.87</v>
      </c>
      <c r="AA263" s="35">
        <v>0.14000000000000001</v>
      </c>
      <c r="AB263" s="35">
        <v>0.92</v>
      </c>
      <c r="AC263" s="35">
        <v>0.12</v>
      </c>
      <c r="AD263" s="35">
        <v>9.06</v>
      </c>
      <c r="AE263" s="35">
        <v>2.5499999999999998</v>
      </c>
      <c r="AG263" s="35">
        <v>1.86</v>
      </c>
      <c r="AH263" s="35">
        <v>0.35</v>
      </c>
    </row>
    <row r="264" spans="1:34">
      <c r="A264" s="110"/>
      <c r="B264" s="110"/>
      <c r="C264" s="35" t="s">
        <v>1256</v>
      </c>
      <c r="D264" s="35">
        <v>75.62</v>
      </c>
      <c r="E264" s="35">
        <v>0.26500000000000001</v>
      </c>
      <c r="F264" s="35">
        <v>13.26</v>
      </c>
      <c r="G264" s="20">
        <v>1.6400000000000001</v>
      </c>
      <c r="H264" s="35">
        <v>2.4E-2</v>
      </c>
      <c r="I264" s="35">
        <v>0.371</v>
      </c>
      <c r="J264" s="35">
        <v>1.3</v>
      </c>
      <c r="K264" s="35">
        <v>6.64</v>
      </c>
      <c r="L264" s="35">
        <v>0.19900000000000001</v>
      </c>
      <c r="M264" s="35">
        <v>5.6000000000000001E-2</v>
      </c>
      <c r="N264" s="35">
        <v>0.56100000000000005</v>
      </c>
      <c r="O264" s="96">
        <f t="shared" si="8"/>
        <v>99.936000000000007</v>
      </c>
      <c r="P264" s="35">
        <v>54</v>
      </c>
      <c r="Q264" s="35">
        <v>110</v>
      </c>
      <c r="R264" s="35">
        <v>9.5</v>
      </c>
      <c r="S264" s="35">
        <v>40.5</v>
      </c>
      <c r="T264" s="35">
        <v>7.93</v>
      </c>
      <c r="U264" s="35">
        <v>1.32</v>
      </c>
      <c r="V264" s="35">
        <v>7.06</v>
      </c>
      <c r="W264" s="35">
        <v>1.19</v>
      </c>
      <c r="X264" s="35">
        <v>7.3</v>
      </c>
      <c r="Y264" s="35">
        <v>1.48</v>
      </c>
      <c r="Z264" s="35">
        <v>4.01</v>
      </c>
      <c r="AA264" s="35">
        <v>0.6</v>
      </c>
      <c r="AB264" s="35">
        <v>3.62</v>
      </c>
      <c r="AC264" s="35">
        <v>0.39</v>
      </c>
      <c r="AD264" s="35">
        <v>42.9</v>
      </c>
      <c r="AE264" s="35">
        <v>14.9</v>
      </c>
      <c r="AG264" s="35">
        <v>3.6</v>
      </c>
      <c r="AH264" s="35">
        <v>1.31</v>
      </c>
    </row>
    <row r="265" spans="1:34">
      <c r="A265" s="110"/>
      <c r="B265" s="110"/>
      <c r="C265" s="35" t="s">
        <v>1232</v>
      </c>
      <c r="D265" s="35">
        <v>78.72</v>
      </c>
      <c r="E265" s="35">
        <v>0.21</v>
      </c>
      <c r="F265" s="35">
        <v>10.31</v>
      </c>
      <c r="G265" s="20">
        <v>1.655</v>
      </c>
      <c r="H265" s="35">
        <v>6.6000000000000003E-2</v>
      </c>
      <c r="I265" s="35">
        <v>0.24399999999999999</v>
      </c>
      <c r="J265" s="35">
        <v>1.72</v>
      </c>
      <c r="K265" s="35">
        <v>5.21</v>
      </c>
      <c r="L265" s="35">
        <v>0.18099999999999999</v>
      </c>
      <c r="M265" s="35">
        <v>2.8000000000000001E-2</v>
      </c>
      <c r="N265" s="35">
        <v>1.49</v>
      </c>
      <c r="O265" s="96">
        <f t="shared" si="8"/>
        <v>99.833999999999989</v>
      </c>
      <c r="P265" s="35">
        <v>28</v>
      </c>
      <c r="Q265" s="35">
        <v>47.4</v>
      </c>
      <c r="R265" s="35">
        <v>4.53</v>
      </c>
      <c r="S265" s="35">
        <v>19.100000000000001</v>
      </c>
      <c r="T265" s="35">
        <v>3.66</v>
      </c>
      <c r="U265" s="35">
        <v>0.63</v>
      </c>
      <c r="V265" s="35">
        <v>3.29</v>
      </c>
      <c r="W265" s="35">
        <v>0.55000000000000004</v>
      </c>
      <c r="X265" s="35">
        <v>3.36</v>
      </c>
      <c r="Y265" s="35">
        <v>0.7</v>
      </c>
      <c r="Z265" s="35">
        <v>1.93</v>
      </c>
      <c r="AA265" s="35">
        <v>0.31</v>
      </c>
      <c r="AB265" s="35">
        <v>2.02</v>
      </c>
      <c r="AC265" s="35">
        <v>0.26</v>
      </c>
      <c r="AD265" s="35">
        <v>20.8</v>
      </c>
      <c r="AE265" s="35">
        <v>9.0500000000000007</v>
      </c>
      <c r="AG265" s="35">
        <v>3.1</v>
      </c>
      <c r="AH265" s="35">
        <v>1.64</v>
      </c>
    </row>
    <row r="266" spans="1:34">
      <c r="A266" s="110"/>
      <c r="B266" s="110"/>
      <c r="C266" s="35" t="s">
        <v>1257</v>
      </c>
      <c r="D266" s="35">
        <v>82.08</v>
      </c>
      <c r="E266" s="35">
        <v>0.216</v>
      </c>
      <c r="F266" s="35">
        <v>9.48</v>
      </c>
      <c r="G266" s="20">
        <v>1.89</v>
      </c>
      <c r="H266" s="35">
        <v>6.7000000000000004E-2</v>
      </c>
      <c r="I266" s="35">
        <v>0.29399999999999998</v>
      </c>
      <c r="J266" s="35">
        <v>0.43</v>
      </c>
      <c r="K266" s="35">
        <v>4.63</v>
      </c>
      <c r="L266" s="35">
        <v>0.19</v>
      </c>
      <c r="M266" s="35">
        <v>2.5999999999999999E-2</v>
      </c>
      <c r="N266" s="35">
        <v>0.49199999999999999</v>
      </c>
      <c r="O266" s="96">
        <f t="shared" si="8"/>
        <v>99.794999999999987</v>
      </c>
      <c r="P266" s="35">
        <v>40.799999999999997</v>
      </c>
      <c r="Q266" s="35">
        <v>87.6</v>
      </c>
      <c r="R266" s="35">
        <v>7.62</v>
      </c>
      <c r="S266" s="35">
        <v>33.1</v>
      </c>
      <c r="T266" s="35">
        <v>6.46</v>
      </c>
      <c r="U266" s="35">
        <v>0.98</v>
      </c>
      <c r="V266" s="35">
        <v>5.68</v>
      </c>
      <c r="W266" s="35">
        <v>0.97</v>
      </c>
      <c r="X266" s="35">
        <v>5.94</v>
      </c>
      <c r="Y266" s="35">
        <v>1.22</v>
      </c>
      <c r="Z266" s="35">
        <v>3.33</v>
      </c>
      <c r="AA266" s="35">
        <v>0.52</v>
      </c>
      <c r="AB266" s="35">
        <v>3.4</v>
      </c>
      <c r="AC266" s="35">
        <v>0.43</v>
      </c>
      <c r="AD266" s="35">
        <v>34</v>
      </c>
      <c r="AE266" s="35">
        <v>13.8</v>
      </c>
      <c r="AG266" s="35">
        <v>1.94</v>
      </c>
      <c r="AH266" s="35">
        <v>2.54</v>
      </c>
    </row>
    <row r="267" spans="1:34">
      <c r="A267" s="110"/>
      <c r="B267" s="110"/>
      <c r="C267" s="35" t="s">
        <v>1258</v>
      </c>
      <c r="D267" s="35">
        <v>80.760000000000005</v>
      </c>
      <c r="E267" s="35">
        <v>0.10100000000000001</v>
      </c>
      <c r="F267" s="35">
        <v>10.66</v>
      </c>
      <c r="G267" s="20">
        <v>1.696</v>
      </c>
      <c r="H267" s="35">
        <v>5.1999999999999998E-2</v>
      </c>
      <c r="I267" s="35">
        <v>0.39400000000000002</v>
      </c>
      <c r="J267" s="35">
        <v>0.38</v>
      </c>
      <c r="K267" s="35">
        <v>4.8</v>
      </c>
      <c r="L267" s="35">
        <v>0.40200000000000002</v>
      </c>
      <c r="M267" s="35">
        <v>2.1999999999999999E-2</v>
      </c>
      <c r="N267" s="35">
        <v>0.64100000000000001</v>
      </c>
      <c r="O267" s="96">
        <f t="shared" si="8"/>
        <v>99.908000000000015</v>
      </c>
      <c r="P267" s="35">
        <v>21.9</v>
      </c>
      <c r="Q267" s="35">
        <v>35.799999999999997</v>
      </c>
      <c r="R267" s="35">
        <v>3.36</v>
      </c>
      <c r="S267" s="35">
        <v>13.4</v>
      </c>
      <c r="T267" s="35">
        <v>2.54</v>
      </c>
      <c r="U267" s="35">
        <v>0.4</v>
      </c>
      <c r="V267" s="35">
        <v>2.3199999999999998</v>
      </c>
      <c r="W267" s="35">
        <v>0.37</v>
      </c>
      <c r="X267" s="35">
        <v>2.2200000000000002</v>
      </c>
      <c r="Y267" s="35">
        <v>0.46</v>
      </c>
      <c r="Z267" s="35">
        <v>1.3</v>
      </c>
      <c r="AA267" s="35">
        <v>0.22</v>
      </c>
      <c r="AB267" s="35">
        <v>1.44</v>
      </c>
      <c r="AC267" s="35">
        <v>0.2</v>
      </c>
      <c r="AD267" s="35">
        <v>13.3</v>
      </c>
      <c r="AE267" s="35">
        <v>5.09</v>
      </c>
      <c r="AG267" s="35">
        <v>1.21</v>
      </c>
      <c r="AH267" s="35">
        <v>0.87</v>
      </c>
    </row>
    <row r="268" spans="1:34">
      <c r="A268" s="110"/>
      <c r="B268" s="110"/>
      <c r="C268" s="35" t="s">
        <v>1259</v>
      </c>
      <c r="D268" s="35">
        <v>77.900000000000006</v>
      </c>
      <c r="E268" s="35">
        <v>0.25700000000000001</v>
      </c>
      <c r="F268" s="35">
        <v>11.43</v>
      </c>
      <c r="G268" s="20">
        <v>1.7229999999999999</v>
      </c>
      <c r="H268" s="35">
        <v>9.5000000000000001E-2</v>
      </c>
      <c r="I268" s="35">
        <v>0.17899999999999999</v>
      </c>
      <c r="J268" s="35">
        <v>2.88</v>
      </c>
      <c r="K268" s="35">
        <v>4.76</v>
      </c>
      <c r="L268" s="35">
        <v>0.14299999999999999</v>
      </c>
      <c r="M268" s="35">
        <v>3.6999999999999998E-2</v>
      </c>
      <c r="N268" s="35">
        <v>0.48899999999999999</v>
      </c>
      <c r="O268" s="96">
        <f t="shared" si="8"/>
        <v>99.893000000000029</v>
      </c>
      <c r="P268" s="35">
        <v>23.7</v>
      </c>
      <c r="Q268" s="35">
        <v>40.799999999999997</v>
      </c>
      <c r="R268" s="35">
        <v>4.1500000000000004</v>
      </c>
      <c r="S268" s="35">
        <v>17.5</v>
      </c>
      <c r="T268" s="35">
        <v>3.28</v>
      </c>
      <c r="U268" s="35">
        <v>0.75</v>
      </c>
      <c r="V268" s="35">
        <v>2.85</v>
      </c>
      <c r="W268" s="35">
        <v>0.47</v>
      </c>
      <c r="X268" s="35">
        <v>2.75</v>
      </c>
      <c r="Y268" s="35">
        <v>0.56000000000000005</v>
      </c>
      <c r="Z268" s="35">
        <v>1.54</v>
      </c>
      <c r="AA268" s="35">
        <v>0.24</v>
      </c>
      <c r="AB268" s="35">
        <v>1.66</v>
      </c>
      <c r="AC268" s="35">
        <v>0.21</v>
      </c>
      <c r="AD268" s="35">
        <v>16.3</v>
      </c>
      <c r="AE268" s="35">
        <v>7.11</v>
      </c>
      <c r="AG268" s="35">
        <v>3.29</v>
      </c>
      <c r="AH268" s="35">
        <v>0.94</v>
      </c>
    </row>
    <row r="269" spans="1:34">
      <c r="A269" s="110"/>
      <c r="B269" s="110"/>
      <c r="C269" s="35" t="s">
        <v>1260</v>
      </c>
      <c r="D269" s="35">
        <v>83.18</v>
      </c>
      <c r="E269" s="35">
        <v>0.14000000000000001</v>
      </c>
      <c r="F269" s="35">
        <v>9.26</v>
      </c>
      <c r="G269" s="20">
        <v>1.0619999999999998</v>
      </c>
      <c r="H269" s="35">
        <v>1.4E-2</v>
      </c>
      <c r="I269" s="35">
        <v>0.17399999999999999</v>
      </c>
      <c r="J269" s="35">
        <v>2.8000000000000001E-2</v>
      </c>
      <c r="K269" s="35">
        <v>3.88</v>
      </c>
      <c r="L269" s="35">
        <v>1.47</v>
      </c>
      <c r="M269" s="35">
        <v>1.7999999999999999E-2</v>
      </c>
      <c r="N269" s="35">
        <v>0.66300000000000003</v>
      </c>
      <c r="O269" s="96">
        <f t="shared" si="8"/>
        <v>99.88900000000001</v>
      </c>
      <c r="P269" s="35">
        <v>3.86</v>
      </c>
      <c r="Q269" s="35">
        <v>5.08</v>
      </c>
      <c r="R269" s="35">
        <v>0.52</v>
      </c>
      <c r="S269" s="35">
        <v>2.46</v>
      </c>
      <c r="T269" s="35">
        <v>0.54</v>
      </c>
      <c r="U269" s="35">
        <v>0.12</v>
      </c>
      <c r="V269" s="35">
        <v>0.6</v>
      </c>
      <c r="W269" s="35">
        <v>0.14000000000000001</v>
      </c>
      <c r="X269" s="35">
        <v>1.17</v>
      </c>
      <c r="Y269" s="35">
        <v>0.3</v>
      </c>
      <c r="Z269" s="35">
        <v>1.03</v>
      </c>
      <c r="AA269" s="35">
        <v>0.22</v>
      </c>
      <c r="AB269" s="35">
        <v>2.04</v>
      </c>
      <c r="AC269" s="35">
        <v>0.24</v>
      </c>
      <c r="AD269" s="35">
        <v>8.1199999999999992</v>
      </c>
      <c r="AE269" s="35">
        <v>19.7</v>
      </c>
      <c r="AG269" s="35">
        <v>0.62</v>
      </c>
      <c r="AH269" s="35">
        <v>0.87</v>
      </c>
    </row>
    <row r="270" spans="1:34">
      <c r="A270" s="110"/>
      <c r="B270" s="110"/>
      <c r="C270" s="35" t="s">
        <v>1233</v>
      </c>
      <c r="D270" s="35">
        <v>78.02</v>
      </c>
      <c r="E270" s="35">
        <v>0.17599999999999999</v>
      </c>
      <c r="F270" s="35">
        <v>12.15</v>
      </c>
      <c r="G270" s="20">
        <v>0.50900000000000001</v>
      </c>
      <c r="H270" s="35">
        <v>3.7999999999999999E-2</v>
      </c>
      <c r="I270" s="35">
        <v>0.14399999999999999</v>
      </c>
      <c r="J270" s="35">
        <v>0.04</v>
      </c>
      <c r="K270" s="35">
        <v>3.51</v>
      </c>
      <c r="L270" s="35">
        <v>4.76</v>
      </c>
      <c r="M270" s="35">
        <v>1.0999999999999999E-2</v>
      </c>
      <c r="N270" s="35">
        <v>0.53390000000000004</v>
      </c>
      <c r="O270" s="96">
        <f t="shared" si="8"/>
        <v>99.891900000000021</v>
      </c>
      <c r="P270" s="35">
        <v>0.96</v>
      </c>
      <c r="Q270" s="35">
        <v>1.56</v>
      </c>
      <c r="R270" s="35">
        <v>0.21</v>
      </c>
      <c r="S270" s="35">
        <v>0.99</v>
      </c>
      <c r="T270" s="35">
        <v>0.28999999999999998</v>
      </c>
      <c r="U270" s="35">
        <v>9.8000000000000004E-2</v>
      </c>
      <c r="V270" s="35">
        <v>0.44</v>
      </c>
      <c r="W270" s="35">
        <v>0.17</v>
      </c>
      <c r="X270" s="35">
        <v>1.85</v>
      </c>
      <c r="Y270" s="35">
        <v>0.54</v>
      </c>
      <c r="Z270" s="35">
        <v>1.93</v>
      </c>
      <c r="AA270" s="35">
        <v>0.42</v>
      </c>
      <c r="AB270" s="35">
        <v>3.53</v>
      </c>
      <c r="AC270" s="35">
        <v>0.5</v>
      </c>
      <c r="AD270" s="35">
        <v>15.4</v>
      </c>
      <c r="AE270" s="35">
        <v>24.6</v>
      </c>
      <c r="AG270" s="35">
        <v>0.36</v>
      </c>
      <c r="AH270" s="35">
        <v>0.45</v>
      </c>
    </row>
    <row r="271" spans="1:34">
      <c r="A271" s="110"/>
      <c r="B271" s="110"/>
      <c r="C271" s="35" t="s">
        <v>1234</v>
      </c>
      <c r="D271" s="35">
        <v>67.13</v>
      </c>
      <c r="E271" s="35">
        <v>0.56999999999999995</v>
      </c>
      <c r="F271" s="35">
        <v>15.06</v>
      </c>
      <c r="G271" s="20">
        <v>3.59</v>
      </c>
      <c r="H271" s="35">
        <v>0.108</v>
      </c>
      <c r="I271" s="35">
        <v>1.38</v>
      </c>
      <c r="J271" s="35">
        <v>2.68</v>
      </c>
      <c r="K271" s="35">
        <v>4.29</v>
      </c>
      <c r="L271" s="35">
        <v>1.68</v>
      </c>
      <c r="M271" s="35">
        <v>0.105</v>
      </c>
      <c r="N271" s="35">
        <v>2.98</v>
      </c>
      <c r="O271" s="96">
        <f t="shared" si="8"/>
        <v>99.573000000000022</v>
      </c>
      <c r="P271" s="35">
        <v>22.6</v>
      </c>
      <c r="Q271" s="35">
        <v>41</v>
      </c>
      <c r="R271" s="35">
        <v>4.3499999999999996</v>
      </c>
      <c r="S271" s="35">
        <v>19.7</v>
      </c>
      <c r="T271" s="35">
        <v>4.04</v>
      </c>
      <c r="U271" s="35">
        <v>1.1599999999999999</v>
      </c>
      <c r="V271" s="35">
        <v>3.45</v>
      </c>
      <c r="W271" s="35">
        <v>0.59</v>
      </c>
      <c r="X271" s="35">
        <v>3.63</v>
      </c>
      <c r="Y271" s="35">
        <v>0.73</v>
      </c>
      <c r="Z271" s="35">
        <v>2.0099999999999998</v>
      </c>
      <c r="AA271" s="35">
        <v>0.32</v>
      </c>
      <c r="AB271" s="35">
        <v>2.0099999999999998</v>
      </c>
      <c r="AC271" s="35">
        <v>0.26</v>
      </c>
      <c r="AD271" s="35">
        <v>22.2</v>
      </c>
      <c r="AE271" s="35">
        <v>7.28</v>
      </c>
      <c r="AG271" s="35">
        <v>2.25</v>
      </c>
      <c r="AH271" s="35">
        <v>0.46</v>
      </c>
    </row>
    <row r="272" spans="1:34">
      <c r="A272" s="110"/>
      <c r="B272" s="110"/>
      <c r="C272" s="35" t="s">
        <v>1261</v>
      </c>
      <c r="D272" s="35">
        <v>84.44</v>
      </c>
      <c r="E272" s="35">
        <v>0.126</v>
      </c>
      <c r="F272" s="35">
        <v>8.6999999999999993</v>
      </c>
      <c r="G272" s="20">
        <v>0.64600000000000002</v>
      </c>
      <c r="H272" s="35">
        <v>2.1999999999999999E-2</v>
      </c>
      <c r="I272" s="35">
        <v>0.12</v>
      </c>
      <c r="J272" s="35">
        <v>6.5000000000000002E-2</v>
      </c>
      <c r="K272" s="35">
        <v>3.5</v>
      </c>
      <c r="L272" s="35">
        <v>1.54</v>
      </c>
      <c r="M272" s="35">
        <v>0.10299999999999999</v>
      </c>
      <c r="N272" s="35">
        <v>0.72599999999999998</v>
      </c>
      <c r="O272" s="96">
        <f t="shared" si="8"/>
        <v>99.988000000000014</v>
      </c>
      <c r="P272" s="35">
        <v>4.82</v>
      </c>
      <c r="Q272" s="35">
        <v>8.83</v>
      </c>
      <c r="R272" s="35">
        <v>0.62</v>
      </c>
      <c r="S272" s="35">
        <v>2.74</v>
      </c>
      <c r="T272" s="35">
        <v>0.76</v>
      </c>
      <c r="U272" s="35">
        <v>0.17</v>
      </c>
      <c r="V272" s="35">
        <v>0.9</v>
      </c>
      <c r="W272" s="35">
        <v>0.26</v>
      </c>
      <c r="X272" s="35">
        <v>2.2999999999999998</v>
      </c>
      <c r="Y272" s="35">
        <v>0.59</v>
      </c>
      <c r="Z272" s="35">
        <v>1.91</v>
      </c>
      <c r="AA272" s="35">
        <v>0.36</v>
      </c>
      <c r="AB272" s="35">
        <v>2.5</v>
      </c>
      <c r="AC272" s="35">
        <v>0.31</v>
      </c>
      <c r="AD272" s="35">
        <v>15.6</v>
      </c>
      <c r="AE272" s="35">
        <v>18.8</v>
      </c>
      <c r="AG272" s="35">
        <v>1.46</v>
      </c>
      <c r="AH272" s="35">
        <v>0.9</v>
      </c>
    </row>
    <row r="273" spans="1:34">
      <c r="A273" s="110"/>
      <c r="B273" s="110"/>
      <c r="C273" s="35" t="s">
        <v>1235</v>
      </c>
      <c r="D273" s="35">
        <v>74.180000000000007</v>
      </c>
      <c r="E273" s="35">
        <v>0.24399999999999999</v>
      </c>
      <c r="F273" s="35">
        <v>15.44</v>
      </c>
      <c r="G273" s="20">
        <v>1.8530000000000002</v>
      </c>
      <c r="H273" s="35">
        <v>6.9000000000000006E-2</v>
      </c>
      <c r="I273" s="35">
        <v>0.46800000000000003</v>
      </c>
      <c r="J273" s="35">
        <v>0.60499999999999998</v>
      </c>
      <c r="K273" s="35">
        <v>1.51</v>
      </c>
      <c r="L273" s="35">
        <v>2.89</v>
      </c>
      <c r="M273" s="35">
        <v>0.03</v>
      </c>
      <c r="N273" s="35">
        <v>2.44</v>
      </c>
      <c r="O273" s="96">
        <f t="shared" si="8"/>
        <v>99.729000000000013</v>
      </c>
      <c r="P273" s="35">
        <v>43.2</v>
      </c>
      <c r="Q273" s="35">
        <v>90.6</v>
      </c>
      <c r="R273" s="35">
        <v>7.56</v>
      </c>
      <c r="S273" s="35">
        <v>31.8</v>
      </c>
      <c r="T273" s="35">
        <v>6.04</v>
      </c>
      <c r="U273" s="35">
        <v>1.01</v>
      </c>
      <c r="V273" s="35">
        <v>5.57</v>
      </c>
      <c r="W273" s="35">
        <v>0.93</v>
      </c>
      <c r="X273" s="35">
        <v>5.66</v>
      </c>
      <c r="Y273" s="35">
        <v>1.1299999999999999</v>
      </c>
      <c r="Z273" s="35">
        <v>3.02</v>
      </c>
      <c r="AA273" s="35">
        <v>0.46</v>
      </c>
      <c r="AB273" s="35">
        <v>2.8</v>
      </c>
      <c r="AC273" s="35">
        <v>0.36</v>
      </c>
      <c r="AD273" s="35">
        <v>33.4</v>
      </c>
      <c r="AE273" s="35">
        <v>12.5</v>
      </c>
      <c r="AG273" s="35">
        <v>1.56</v>
      </c>
      <c r="AH273" s="35">
        <v>1.87</v>
      </c>
    </row>
    <row r="274" spans="1:34">
      <c r="A274" s="110"/>
      <c r="B274" s="110"/>
      <c r="C274" s="35" t="s">
        <v>1262</v>
      </c>
      <c r="D274" s="35">
        <v>75.08</v>
      </c>
      <c r="E274" s="35">
        <v>0.24099999999999999</v>
      </c>
      <c r="F274" s="35">
        <v>13.36</v>
      </c>
      <c r="G274" s="20">
        <v>1.3879999999999999</v>
      </c>
      <c r="H274" s="35">
        <v>0.04</v>
      </c>
      <c r="I274" s="35">
        <v>0.28899999999999998</v>
      </c>
      <c r="J274" s="35">
        <v>0.84499999999999997</v>
      </c>
      <c r="K274" s="35">
        <v>4.33</v>
      </c>
      <c r="L274" s="35">
        <v>3.34</v>
      </c>
      <c r="M274" s="35">
        <v>3.2000000000000001E-2</v>
      </c>
      <c r="N274" s="35">
        <v>0.84899999999999998</v>
      </c>
      <c r="O274" s="96">
        <f t="shared" si="8"/>
        <v>99.794000000000011</v>
      </c>
      <c r="P274" s="35">
        <v>34.799999999999997</v>
      </c>
      <c r="Q274" s="35">
        <v>67.8</v>
      </c>
      <c r="R274" s="35">
        <v>6</v>
      </c>
      <c r="S274" s="35">
        <v>26</v>
      </c>
      <c r="T274" s="35">
        <v>5.0599999999999996</v>
      </c>
      <c r="U274" s="35">
        <v>1.1299999999999999</v>
      </c>
      <c r="V274" s="35">
        <v>4.2300000000000004</v>
      </c>
      <c r="W274" s="35">
        <v>0.68</v>
      </c>
      <c r="X274" s="35">
        <v>3.92</v>
      </c>
      <c r="Y274" s="35">
        <v>0.77</v>
      </c>
      <c r="Z274" s="35">
        <v>2.0499999999999998</v>
      </c>
      <c r="AA274" s="35">
        <v>0.3</v>
      </c>
      <c r="AB274" s="35">
        <v>2.0099999999999998</v>
      </c>
      <c r="AC274" s="35">
        <v>0.25</v>
      </c>
      <c r="AD274" s="35">
        <v>21.7</v>
      </c>
      <c r="AE274" s="35">
        <v>8.68</v>
      </c>
      <c r="AG274" s="35">
        <v>0.89</v>
      </c>
      <c r="AH274" s="35">
        <v>1.08</v>
      </c>
    </row>
    <row r="275" spans="1:34">
      <c r="A275" s="110"/>
      <c r="B275" s="110"/>
      <c r="C275" s="35" t="s">
        <v>1263</v>
      </c>
      <c r="D275" s="35">
        <v>68.7</v>
      </c>
      <c r="E275" s="35">
        <v>0.53500000000000003</v>
      </c>
      <c r="F275" s="35">
        <v>16.75</v>
      </c>
      <c r="G275" s="20">
        <v>2.98</v>
      </c>
      <c r="H275" s="35">
        <v>4.7E-2</v>
      </c>
      <c r="I275" s="35">
        <v>1.48</v>
      </c>
      <c r="J275" s="35">
        <v>0.83399999999999996</v>
      </c>
      <c r="K275" s="35">
        <v>0.24</v>
      </c>
      <c r="L275" s="35">
        <v>5.29</v>
      </c>
      <c r="M275" s="35">
        <v>0.1</v>
      </c>
      <c r="N275" s="35">
        <v>2.64</v>
      </c>
      <c r="O275" s="96">
        <f t="shared" si="8"/>
        <v>99.596000000000004</v>
      </c>
      <c r="P275" s="35">
        <v>45.3</v>
      </c>
      <c r="Q275" s="35">
        <v>102</v>
      </c>
      <c r="R275" s="35">
        <v>9.24</v>
      </c>
      <c r="S275" s="35">
        <v>41.3</v>
      </c>
      <c r="T275" s="35">
        <v>8.3699999999999992</v>
      </c>
      <c r="U275" s="35">
        <v>1.28</v>
      </c>
      <c r="V275" s="35">
        <v>7.17</v>
      </c>
      <c r="W275" s="35">
        <v>1.26</v>
      </c>
      <c r="X275" s="35">
        <v>7.63</v>
      </c>
      <c r="Y275" s="35">
        <v>1.53</v>
      </c>
      <c r="Z275" s="35">
        <v>3.97</v>
      </c>
      <c r="AA275" s="35">
        <v>0.56999999999999995</v>
      </c>
      <c r="AB275" s="35">
        <v>3.41</v>
      </c>
      <c r="AC275" s="35">
        <v>0.4</v>
      </c>
      <c r="AD275" s="35">
        <v>43.4</v>
      </c>
      <c r="AE275" s="35">
        <v>33.9</v>
      </c>
      <c r="AG275" s="35">
        <v>3.07</v>
      </c>
      <c r="AH275" s="35">
        <v>0.83</v>
      </c>
    </row>
    <row r="276" spans="1:34">
      <c r="A276" s="110"/>
      <c r="B276" s="110"/>
      <c r="C276" s="35" t="s">
        <v>1236</v>
      </c>
      <c r="D276" s="35">
        <v>55.53</v>
      </c>
      <c r="E276" s="35">
        <v>1.02</v>
      </c>
      <c r="F276" s="35">
        <v>21.14</v>
      </c>
      <c r="G276" s="20">
        <v>6.7200000000000006</v>
      </c>
      <c r="H276" s="35">
        <v>9.9000000000000005E-2</v>
      </c>
      <c r="I276" s="35">
        <v>2.08</v>
      </c>
      <c r="J276" s="35">
        <v>1.1599999999999999</v>
      </c>
      <c r="K276" s="35">
        <v>1.19</v>
      </c>
      <c r="L276" s="35">
        <v>6.78</v>
      </c>
      <c r="M276" s="35">
        <v>0.124</v>
      </c>
      <c r="N276" s="35">
        <v>3.43</v>
      </c>
      <c r="O276" s="96">
        <f t="shared" si="8"/>
        <v>99.272999999999996</v>
      </c>
      <c r="P276" s="35">
        <v>47.6</v>
      </c>
      <c r="Q276" s="35">
        <v>89.2</v>
      </c>
      <c r="R276" s="35">
        <v>8.06</v>
      </c>
      <c r="S276" s="35">
        <v>35.6</v>
      </c>
      <c r="T276" s="35">
        <v>7.32</v>
      </c>
      <c r="U276" s="35">
        <v>1.47</v>
      </c>
      <c r="V276" s="35">
        <v>6.28</v>
      </c>
      <c r="W276" s="35">
        <v>1.07</v>
      </c>
      <c r="X276" s="35">
        <v>6.44</v>
      </c>
      <c r="Y276" s="35">
        <v>1.27</v>
      </c>
      <c r="Z276" s="35">
        <v>3.33</v>
      </c>
      <c r="AA276" s="35">
        <v>0.5</v>
      </c>
      <c r="AB276" s="35">
        <v>3.14</v>
      </c>
      <c r="AC276" s="35">
        <v>0.4</v>
      </c>
      <c r="AD276" s="35">
        <v>34.9</v>
      </c>
      <c r="AE276" s="35">
        <v>15.6</v>
      </c>
      <c r="AG276" s="35">
        <v>3.13</v>
      </c>
      <c r="AH276" s="35">
        <v>1.06</v>
      </c>
    </row>
    <row r="277" spans="1:34">
      <c r="A277" s="110"/>
      <c r="B277" s="110"/>
      <c r="C277" s="35" t="s">
        <v>1264</v>
      </c>
      <c r="D277" s="35">
        <v>76.92</v>
      </c>
      <c r="E277" s="35">
        <v>0.20100000000000001</v>
      </c>
      <c r="F277" s="35">
        <v>12.2</v>
      </c>
      <c r="G277" s="20">
        <v>2.3600000000000003</v>
      </c>
      <c r="H277" s="35">
        <v>7.0999999999999994E-2</v>
      </c>
      <c r="I277" s="35">
        <v>0.27900000000000003</v>
      </c>
      <c r="J277" s="35">
        <v>0.40300000000000002</v>
      </c>
      <c r="K277" s="35">
        <v>5.17</v>
      </c>
      <c r="L277" s="35">
        <v>1.46</v>
      </c>
      <c r="M277" s="35">
        <v>3.4000000000000002E-2</v>
      </c>
      <c r="N277" s="35">
        <v>0.84199999999999997</v>
      </c>
      <c r="O277" s="96">
        <f t="shared" si="8"/>
        <v>99.94</v>
      </c>
      <c r="P277" s="35">
        <v>36.299999999999997</v>
      </c>
      <c r="Q277" s="35">
        <v>76.599999999999994</v>
      </c>
      <c r="R277" s="35">
        <v>7.29</v>
      </c>
      <c r="S277" s="35">
        <v>34</v>
      </c>
      <c r="T277" s="35">
        <v>7.59</v>
      </c>
      <c r="U277" s="35">
        <v>1.84</v>
      </c>
      <c r="V277" s="35">
        <v>7.04</v>
      </c>
      <c r="W277" s="35">
        <v>1.33</v>
      </c>
      <c r="X277" s="35">
        <v>8.5399999999999991</v>
      </c>
      <c r="Y277" s="35">
        <v>1.81</v>
      </c>
      <c r="Z277" s="35">
        <v>4.97</v>
      </c>
      <c r="AA277" s="35">
        <v>0.78</v>
      </c>
      <c r="AB277" s="35">
        <v>5.22</v>
      </c>
      <c r="AC277" s="35">
        <v>0.66</v>
      </c>
      <c r="AD277" s="35">
        <v>57.1</v>
      </c>
      <c r="AE277" s="35">
        <v>12.6</v>
      </c>
      <c r="AG277" s="35">
        <v>0.47</v>
      </c>
      <c r="AH277" s="35">
        <v>0.69</v>
      </c>
    </row>
    <row r="278" spans="1:34">
      <c r="A278" s="110"/>
      <c r="B278" s="110"/>
      <c r="C278" s="35" t="s">
        <v>1265</v>
      </c>
      <c r="D278" s="35">
        <v>77.150000000000006</v>
      </c>
      <c r="E278" s="35">
        <v>0.17100000000000001</v>
      </c>
      <c r="F278" s="35">
        <v>11.42</v>
      </c>
      <c r="G278" s="20">
        <v>1.5369999999999999</v>
      </c>
      <c r="H278" s="35">
        <v>7.0000000000000007E-2</v>
      </c>
      <c r="I278" s="35">
        <v>0.44400000000000001</v>
      </c>
      <c r="J278" s="35">
        <v>1.17</v>
      </c>
      <c r="K278" s="35">
        <v>5.05</v>
      </c>
      <c r="L278" s="35">
        <v>1.47</v>
      </c>
      <c r="M278" s="35">
        <v>4.8000000000000001E-2</v>
      </c>
      <c r="N278" s="35">
        <v>1.32</v>
      </c>
      <c r="O278" s="96">
        <f t="shared" si="8"/>
        <v>99.850000000000009</v>
      </c>
      <c r="P278" s="35">
        <v>35.4</v>
      </c>
      <c r="Q278" s="35">
        <v>74.2</v>
      </c>
      <c r="R278" s="35">
        <v>6.59</v>
      </c>
      <c r="S278" s="35">
        <v>28.9</v>
      </c>
      <c r="T278" s="35">
        <v>5.58</v>
      </c>
      <c r="U278" s="35">
        <v>1.01</v>
      </c>
      <c r="V278" s="35">
        <v>4.75</v>
      </c>
      <c r="W278" s="35">
        <v>0.77</v>
      </c>
      <c r="X278" s="35">
        <v>4.4400000000000004</v>
      </c>
      <c r="Y278" s="35">
        <v>0.87</v>
      </c>
      <c r="Z278" s="35">
        <v>2.36</v>
      </c>
      <c r="AA278" s="35">
        <v>0.37</v>
      </c>
      <c r="AB278" s="35">
        <v>2.46</v>
      </c>
      <c r="AC278" s="35">
        <v>0.33</v>
      </c>
      <c r="AD278" s="35">
        <v>24.1</v>
      </c>
      <c r="AE278" s="35">
        <v>6.09</v>
      </c>
      <c r="AG278" s="35">
        <v>2.12</v>
      </c>
      <c r="AH278" s="35">
        <v>1.02</v>
      </c>
    </row>
    <row r="279" spans="1:34">
      <c r="A279" s="110"/>
      <c r="B279" s="110"/>
      <c r="C279" s="35" t="s">
        <v>1266</v>
      </c>
      <c r="D279" s="35">
        <v>76.319999999999993</v>
      </c>
      <c r="E279" s="35">
        <v>0.27200000000000002</v>
      </c>
      <c r="F279" s="35">
        <v>10.86</v>
      </c>
      <c r="G279" s="20">
        <v>1.52</v>
      </c>
      <c r="H279" s="35">
        <v>4.8000000000000001E-2</v>
      </c>
      <c r="I279" s="35">
        <v>0.60599999999999998</v>
      </c>
      <c r="J279" s="35">
        <v>1.74</v>
      </c>
      <c r="K279" s="35">
        <v>4.24</v>
      </c>
      <c r="L279" s="35">
        <v>1.5</v>
      </c>
      <c r="M279" s="35">
        <v>5.8000000000000003E-2</v>
      </c>
      <c r="N279" s="35">
        <v>2.58</v>
      </c>
      <c r="O279" s="96">
        <f t="shared" si="8"/>
        <v>99.743999999999986</v>
      </c>
      <c r="P279" s="35">
        <v>34.5</v>
      </c>
      <c r="Q279" s="35">
        <v>68.5</v>
      </c>
      <c r="R279" s="35">
        <v>5.68</v>
      </c>
      <c r="S279" s="35">
        <v>23.2</v>
      </c>
      <c r="T279" s="35">
        <v>4.07</v>
      </c>
      <c r="U279" s="35">
        <v>0.78</v>
      </c>
      <c r="V279" s="35">
        <v>3.64</v>
      </c>
      <c r="W279" s="35">
        <v>0.57999999999999996</v>
      </c>
      <c r="X279" s="35">
        <v>3.42</v>
      </c>
      <c r="Y279" s="35">
        <v>0.7</v>
      </c>
      <c r="Z279" s="35">
        <v>1.95</v>
      </c>
      <c r="AA279" s="35">
        <v>0.31</v>
      </c>
      <c r="AB279" s="35">
        <v>2.08</v>
      </c>
      <c r="AC279" s="35">
        <v>0.28999999999999998</v>
      </c>
      <c r="AD279" s="35">
        <v>20.3</v>
      </c>
      <c r="AE279" s="35">
        <v>28.8</v>
      </c>
      <c r="AG279" s="35">
        <v>4.84</v>
      </c>
      <c r="AH279" s="35">
        <v>1.03</v>
      </c>
    </row>
    <row r="280" spans="1:34">
      <c r="A280" s="110"/>
      <c r="B280" s="110"/>
      <c r="C280" s="35" t="s">
        <v>1267</v>
      </c>
      <c r="D280" s="35">
        <v>75.12</v>
      </c>
      <c r="E280" s="35">
        <v>0.28100000000000003</v>
      </c>
      <c r="F280" s="35">
        <v>11.63</v>
      </c>
      <c r="G280" s="20">
        <v>1.8459999999999999</v>
      </c>
      <c r="H280" s="35">
        <v>6.9000000000000006E-2</v>
      </c>
      <c r="I280" s="35">
        <v>0.51600000000000001</v>
      </c>
      <c r="J280" s="35">
        <v>1.86</v>
      </c>
      <c r="K280" s="35">
        <v>5.12</v>
      </c>
      <c r="L280" s="35">
        <v>1.23</v>
      </c>
      <c r="M280" s="35">
        <v>6.4000000000000001E-2</v>
      </c>
      <c r="N280" s="35">
        <v>1.98</v>
      </c>
      <c r="O280" s="96">
        <f t="shared" si="8"/>
        <v>99.716000000000022</v>
      </c>
      <c r="P280" s="35">
        <v>39.200000000000003</v>
      </c>
      <c r="Q280" s="35">
        <v>78.8</v>
      </c>
      <c r="R280" s="35">
        <v>6.75</v>
      </c>
      <c r="S280" s="35">
        <v>28.6</v>
      </c>
      <c r="T280" s="35">
        <v>5.58</v>
      </c>
      <c r="U280" s="35">
        <v>1.02</v>
      </c>
      <c r="V280" s="35">
        <v>5.1100000000000003</v>
      </c>
      <c r="W280" s="35">
        <v>0.86</v>
      </c>
      <c r="X280" s="35">
        <v>5.24</v>
      </c>
      <c r="Y280" s="35">
        <v>1.07</v>
      </c>
      <c r="Z280" s="35">
        <v>3</v>
      </c>
      <c r="AA280" s="35">
        <v>0.48</v>
      </c>
      <c r="AB280" s="35">
        <v>3.29</v>
      </c>
      <c r="AC280" s="35">
        <v>0.47</v>
      </c>
      <c r="AD280" s="35">
        <v>31</v>
      </c>
      <c r="AE280" s="35">
        <v>11</v>
      </c>
      <c r="AG280" s="35">
        <v>4.45</v>
      </c>
      <c r="AH280" s="35">
        <v>1.4</v>
      </c>
    </row>
    <row r="281" spans="1:34">
      <c r="A281" s="110"/>
      <c r="B281" s="110"/>
      <c r="C281" s="35" t="s">
        <v>1237</v>
      </c>
      <c r="D281" s="35">
        <v>75.84</v>
      </c>
      <c r="E281" s="35">
        <v>0.22500000000000001</v>
      </c>
      <c r="F281" s="35">
        <v>12.01</v>
      </c>
      <c r="G281" s="20">
        <v>1.3740000000000001</v>
      </c>
      <c r="H281" s="35">
        <v>0.06</v>
      </c>
      <c r="I281" s="35">
        <v>0.45600000000000002</v>
      </c>
      <c r="J281" s="35">
        <v>1.22</v>
      </c>
      <c r="K281" s="35">
        <v>5.46</v>
      </c>
      <c r="L281" s="35">
        <v>1.18</v>
      </c>
      <c r="M281" s="35">
        <v>6.5000000000000002E-2</v>
      </c>
      <c r="N281" s="35">
        <v>1.99</v>
      </c>
      <c r="O281" s="96">
        <f t="shared" si="8"/>
        <v>99.88</v>
      </c>
      <c r="P281" s="35">
        <v>42.8</v>
      </c>
      <c r="Q281" s="35">
        <v>75.099999999999994</v>
      </c>
      <c r="R281" s="35">
        <v>6.47</v>
      </c>
      <c r="S281" s="35">
        <v>27.9</v>
      </c>
      <c r="T281" s="35">
        <v>5.25</v>
      </c>
      <c r="U281" s="35">
        <v>0.97</v>
      </c>
      <c r="V281" s="35">
        <v>4.51</v>
      </c>
      <c r="W281" s="35">
        <v>0.78</v>
      </c>
      <c r="X281" s="35">
        <v>4.88</v>
      </c>
      <c r="Y281" s="35">
        <v>1.02</v>
      </c>
      <c r="Z281" s="35">
        <v>2.84</v>
      </c>
      <c r="AA281" s="35">
        <v>0.45</v>
      </c>
      <c r="AB281" s="35">
        <v>3.03</v>
      </c>
      <c r="AC281" s="35">
        <v>0.42</v>
      </c>
      <c r="AD281" s="35">
        <v>29.4</v>
      </c>
      <c r="AE281" s="35">
        <v>31.2</v>
      </c>
      <c r="AG281" s="35">
        <v>5.34</v>
      </c>
      <c r="AH281" s="35">
        <v>1.29</v>
      </c>
    </row>
    <row r="282" spans="1:34">
      <c r="A282" s="110"/>
      <c r="B282" s="110"/>
      <c r="C282" s="35" t="s">
        <v>1268</v>
      </c>
      <c r="D282" s="35">
        <v>76.84</v>
      </c>
      <c r="E282" s="35">
        <v>0.245</v>
      </c>
      <c r="F282" s="35">
        <v>10.07</v>
      </c>
      <c r="G282" s="20">
        <v>1.9119999999999999</v>
      </c>
      <c r="H282" s="35">
        <v>7.4999999999999997E-2</v>
      </c>
      <c r="I282" s="35">
        <v>0.625</v>
      </c>
      <c r="J282" s="35">
        <v>1.78</v>
      </c>
      <c r="K282" s="35">
        <v>3.37</v>
      </c>
      <c r="L282" s="35">
        <v>1.63</v>
      </c>
      <c r="M282" s="35">
        <v>5.3999999999999999E-2</v>
      </c>
      <c r="N282" s="35">
        <v>3.16</v>
      </c>
      <c r="O282" s="96">
        <f t="shared" si="8"/>
        <v>99.76100000000001</v>
      </c>
      <c r="P282" s="35">
        <v>29.5</v>
      </c>
      <c r="Q282" s="35">
        <v>54.2</v>
      </c>
      <c r="R282" s="35">
        <v>4.91</v>
      </c>
      <c r="S282" s="35">
        <v>20.399999999999999</v>
      </c>
      <c r="T282" s="35">
        <v>3.69</v>
      </c>
      <c r="U282" s="35">
        <v>0.74</v>
      </c>
      <c r="V282" s="35">
        <v>3.29</v>
      </c>
      <c r="W282" s="35">
        <v>0.5</v>
      </c>
      <c r="X282" s="35">
        <v>2.84</v>
      </c>
      <c r="Y282" s="35">
        <v>0.56000000000000005</v>
      </c>
      <c r="Z282" s="35">
        <v>1.59</v>
      </c>
      <c r="AA282" s="35">
        <v>0.27</v>
      </c>
      <c r="AB282" s="35">
        <v>1.82</v>
      </c>
      <c r="AC282" s="35">
        <v>0.26</v>
      </c>
      <c r="AD282" s="35">
        <v>16.399999999999999</v>
      </c>
      <c r="AE282" s="35">
        <v>9.1999999999999993</v>
      </c>
      <c r="AG282" s="35">
        <v>4.21</v>
      </c>
      <c r="AH282" s="35">
        <v>0.99</v>
      </c>
    </row>
    <row r="283" spans="1:34">
      <c r="A283" s="110"/>
      <c r="B283" s="110"/>
      <c r="C283" s="35" t="s">
        <v>1269</v>
      </c>
      <c r="D283" s="35">
        <v>76.44</v>
      </c>
      <c r="E283" s="35">
        <v>0.23100000000000001</v>
      </c>
      <c r="F283" s="35">
        <v>10.67</v>
      </c>
      <c r="G283" s="20">
        <v>2.3250000000000002</v>
      </c>
      <c r="H283" s="35">
        <v>0.09</v>
      </c>
      <c r="I283" s="35">
        <v>0.4</v>
      </c>
      <c r="J283" s="35">
        <v>1.87</v>
      </c>
      <c r="K283" s="35">
        <v>3.31</v>
      </c>
      <c r="L283" s="35">
        <v>1.93</v>
      </c>
      <c r="M283" s="35">
        <v>3.2000000000000001E-2</v>
      </c>
      <c r="N283" s="35">
        <v>2.4</v>
      </c>
      <c r="O283" s="96">
        <f t="shared" si="8"/>
        <v>99.698000000000022</v>
      </c>
      <c r="P283" s="35">
        <v>44.2</v>
      </c>
      <c r="Q283" s="35">
        <v>84.3</v>
      </c>
      <c r="R283" s="35">
        <v>7.61</v>
      </c>
      <c r="S283" s="35">
        <v>34.200000000000003</v>
      </c>
      <c r="T283" s="35">
        <v>6.55</v>
      </c>
      <c r="U283" s="35">
        <v>1.42</v>
      </c>
      <c r="V283" s="35">
        <v>6.47</v>
      </c>
      <c r="W283" s="35">
        <v>1.26</v>
      </c>
      <c r="X283" s="35">
        <v>8.4700000000000006</v>
      </c>
      <c r="Y283" s="35">
        <v>1.82</v>
      </c>
      <c r="Z283" s="35">
        <v>4.9400000000000004</v>
      </c>
      <c r="AA283" s="35">
        <v>0.77</v>
      </c>
      <c r="AB283" s="35">
        <v>4.92</v>
      </c>
      <c r="AC283" s="35">
        <v>0.64</v>
      </c>
      <c r="AD283" s="35">
        <v>56.3</v>
      </c>
      <c r="AE283" s="35">
        <v>13.4</v>
      </c>
      <c r="AG283" s="35">
        <v>3.53</v>
      </c>
      <c r="AH283" s="35">
        <v>1.17</v>
      </c>
    </row>
    <row r="284" spans="1:34">
      <c r="A284" s="110"/>
      <c r="B284" s="110"/>
      <c r="C284" s="35" t="s">
        <v>1270</v>
      </c>
      <c r="D284" s="35">
        <v>71.86</v>
      </c>
      <c r="E284" s="35">
        <v>0.20399999999999999</v>
      </c>
      <c r="F284" s="35">
        <v>13.38</v>
      </c>
      <c r="G284" s="20">
        <v>2.37</v>
      </c>
      <c r="H284" s="35">
        <v>0.05</v>
      </c>
      <c r="I284" s="35">
        <v>0.33100000000000002</v>
      </c>
      <c r="J284" s="35">
        <v>2.44</v>
      </c>
      <c r="K284" s="35">
        <v>2.69</v>
      </c>
      <c r="L284" s="35">
        <v>3.19</v>
      </c>
      <c r="M284" s="35">
        <v>0.03</v>
      </c>
      <c r="N284" s="35">
        <v>3.15</v>
      </c>
      <c r="O284" s="96">
        <f t="shared" si="8"/>
        <v>99.694999999999993</v>
      </c>
      <c r="P284" s="35">
        <v>32.200000000000003</v>
      </c>
      <c r="Q284" s="35">
        <v>61.4</v>
      </c>
      <c r="R284" s="35">
        <v>5.69</v>
      </c>
      <c r="S284" s="35">
        <v>25.2</v>
      </c>
      <c r="T284" s="35">
        <v>4.99</v>
      </c>
      <c r="U284" s="35">
        <v>1.04</v>
      </c>
      <c r="V284" s="35">
        <v>4.95</v>
      </c>
      <c r="W284" s="35">
        <v>1.01</v>
      </c>
      <c r="X284" s="35">
        <v>7.2</v>
      </c>
      <c r="Y284" s="35">
        <v>1.63</v>
      </c>
      <c r="Z284" s="35">
        <v>4.72</v>
      </c>
      <c r="AA284" s="35">
        <v>0.78</v>
      </c>
      <c r="AB284" s="35">
        <v>5.0999999999999996</v>
      </c>
      <c r="AC284" s="35">
        <v>0.7</v>
      </c>
      <c r="AD284" s="35">
        <v>50.8</v>
      </c>
      <c r="AE284" s="35">
        <v>20.7</v>
      </c>
      <c r="AG284" s="35">
        <v>2.2000000000000002</v>
      </c>
      <c r="AH284" s="35">
        <v>0.98</v>
      </c>
    </row>
    <row r="285" spans="1:34">
      <c r="A285" s="110"/>
      <c r="B285" s="110"/>
      <c r="C285" s="35" t="s">
        <v>1271</v>
      </c>
      <c r="D285" s="35">
        <v>75.11</v>
      </c>
      <c r="E285" s="35">
        <v>0.20399999999999999</v>
      </c>
      <c r="F285" s="35">
        <v>10.92</v>
      </c>
      <c r="G285" s="20">
        <v>1.9619999999999997</v>
      </c>
      <c r="H285" s="35">
        <v>7.3999999999999996E-2</v>
      </c>
      <c r="I285" s="35">
        <v>0.28199999999999997</v>
      </c>
      <c r="J285" s="35">
        <v>2.95</v>
      </c>
      <c r="K285" s="35">
        <v>2.38</v>
      </c>
      <c r="L285" s="35">
        <v>2.36</v>
      </c>
      <c r="M285" s="35">
        <v>0.04</v>
      </c>
      <c r="N285" s="35">
        <v>3.48</v>
      </c>
      <c r="O285" s="96">
        <f t="shared" si="8"/>
        <v>99.762</v>
      </c>
      <c r="P285" s="35">
        <v>18.8</v>
      </c>
      <c r="Q285" s="35">
        <v>31.5</v>
      </c>
      <c r="R285" s="35">
        <v>3.41</v>
      </c>
      <c r="S285" s="35">
        <v>15.2</v>
      </c>
      <c r="T285" s="35">
        <v>3.4</v>
      </c>
      <c r="U285" s="35">
        <v>0.78</v>
      </c>
      <c r="V285" s="35">
        <v>3.56</v>
      </c>
      <c r="W285" s="35">
        <v>0.72</v>
      </c>
      <c r="X285" s="35">
        <v>4.92</v>
      </c>
      <c r="Y285" s="35">
        <v>1.02</v>
      </c>
      <c r="Z285" s="35">
        <v>2.72</v>
      </c>
      <c r="AA285" s="35">
        <v>0.43</v>
      </c>
      <c r="AB285" s="35">
        <v>2.77</v>
      </c>
      <c r="AC285" s="35">
        <v>0.37</v>
      </c>
      <c r="AD285" s="35">
        <v>28.9</v>
      </c>
      <c r="AE285" s="35">
        <v>21.4</v>
      </c>
      <c r="AG285" s="35">
        <v>2.59</v>
      </c>
      <c r="AH285" s="35">
        <v>0.53</v>
      </c>
    </row>
    <row r="286" spans="1:34">
      <c r="A286" s="110"/>
      <c r="B286" s="110"/>
      <c r="C286" s="35" t="s">
        <v>1272</v>
      </c>
      <c r="D286" s="35">
        <v>67.16</v>
      </c>
      <c r="E286" s="35">
        <v>0.628</v>
      </c>
      <c r="F286" s="35">
        <v>15.94</v>
      </c>
      <c r="G286" s="20">
        <v>4.17</v>
      </c>
      <c r="H286" s="35">
        <v>0.128</v>
      </c>
      <c r="I286" s="35">
        <v>1.42</v>
      </c>
      <c r="J286" s="35">
        <v>0.92</v>
      </c>
      <c r="K286" s="35">
        <v>3.64</v>
      </c>
      <c r="L286" s="35">
        <v>2.8</v>
      </c>
      <c r="M286" s="35">
        <v>7.5999999999999998E-2</v>
      </c>
      <c r="N286" s="35">
        <v>2.66</v>
      </c>
      <c r="O286" s="96">
        <f t="shared" si="8"/>
        <v>99.541999999999987</v>
      </c>
      <c r="P286" s="35">
        <v>26.9</v>
      </c>
      <c r="Q286" s="35">
        <v>50.3</v>
      </c>
      <c r="R286" s="35">
        <v>5.29</v>
      </c>
      <c r="S286" s="35">
        <v>23.4</v>
      </c>
      <c r="T286" s="35">
        <v>4.67</v>
      </c>
      <c r="U286" s="35">
        <v>1.03</v>
      </c>
      <c r="V286" s="35">
        <v>3.88</v>
      </c>
      <c r="W286" s="35">
        <v>0.62</v>
      </c>
      <c r="X286" s="35">
        <v>3.61</v>
      </c>
      <c r="Y286" s="35">
        <v>0.74</v>
      </c>
      <c r="Z286" s="35">
        <v>2.0099999999999998</v>
      </c>
      <c r="AA286" s="35">
        <v>0.28999999999999998</v>
      </c>
      <c r="AB286" s="35">
        <v>1.76</v>
      </c>
      <c r="AC286" s="35">
        <v>0.22</v>
      </c>
      <c r="AD286" s="35">
        <v>20.7</v>
      </c>
      <c r="AE286" s="35">
        <v>10.1</v>
      </c>
      <c r="AG286" s="35">
        <v>3.02</v>
      </c>
      <c r="AH286" s="35">
        <v>0.61</v>
      </c>
    </row>
    <row r="287" spans="1:34">
      <c r="A287" s="110"/>
      <c r="B287" s="110"/>
      <c r="C287" s="35" t="s">
        <v>1273</v>
      </c>
      <c r="D287" s="35">
        <v>67.86</v>
      </c>
      <c r="E287" s="35">
        <v>0.495</v>
      </c>
      <c r="F287" s="35">
        <v>16.28</v>
      </c>
      <c r="G287" s="20">
        <v>4.6500000000000004</v>
      </c>
      <c r="H287" s="35">
        <v>8.2000000000000003E-2</v>
      </c>
      <c r="I287" s="35">
        <v>1.38</v>
      </c>
      <c r="J287" s="35">
        <v>0.57199999999999995</v>
      </c>
      <c r="K287" s="35">
        <v>1.36</v>
      </c>
      <c r="L287" s="35">
        <v>4.13</v>
      </c>
      <c r="M287" s="35">
        <v>0.14199999999999999</v>
      </c>
      <c r="N287" s="35">
        <v>2.58</v>
      </c>
      <c r="O287" s="96">
        <f t="shared" si="8"/>
        <v>99.530999999999992</v>
      </c>
      <c r="P287" s="35">
        <v>37.700000000000003</v>
      </c>
      <c r="Q287" s="35">
        <v>79.7</v>
      </c>
      <c r="R287" s="35">
        <v>6.88</v>
      </c>
      <c r="S287" s="35">
        <v>29.2</v>
      </c>
      <c r="T287" s="35">
        <v>5.57</v>
      </c>
      <c r="U287" s="35">
        <v>1.03</v>
      </c>
      <c r="V287" s="35">
        <v>4.83</v>
      </c>
      <c r="W287" s="35">
        <v>0.78</v>
      </c>
      <c r="X287" s="35">
        <v>4.55</v>
      </c>
      <c r="Y287" s="35">
        <v>0.92</v>
      </c>
      <c r="Z287" s="35">
        <v>2.5299999999999998</v>
      </c>
      <c r="AA287" s="35">
        <v>0.39</v>
      </c>
      <c r="AB287" s="35">
        <v>2.4700000000000002</v>
      </c>
      <c r="AC287" s="35">
        <v>0.31</v>
      </c>
      <c r="AD287" s="35">
        <v>25.6</v>
      </c>
      <c r="AE287" s="35">
        <v>13.5</v>
      </c>
      <c r="AG287" s="35">
        <v>2.71</v>
      </c>
      <c r="AH287" s="35">
        <v>0.88</v>
      </c>
    </row>
    <row r="288" spans="1:34">
      <c r="A288" s="110"/>
      <c r="B288" s="110"/>
      <c r="C288" s="35" t="s">
        <v>1238</v>
      </c>
      <c r="D288" s="35">
        <v>66.66</v>
      </c>
      <c r="E288" s="35">
        <v>0.63300000000000001</v>
      </c>
      <c r="F288" s="35">
        <v>18.07</v>
      </c>
      <c r="G288" s="20">
        <v>3.92</v>
      </c>
      <c r="H288" s="35">
        <v>0.11700000000000001</v>
      </c>
      <c r="I288" s="35">
        <v>1.07</v>
      </c>
      <c r="J288" s="35">
        <v>0.626</v>
      </c>
      <c r="K288" s="35">
        <v>1.59</v>
      </c>
      <c r="L288" s="35">
        <v>3.95</v>
      </c>
      <c r="M288" s="35">
        <v>4.5999999999999999E-2</v>
      </c>
      <c r="N288" s="35">
        <v>2.95</v>
      </c>
      <c r="O288" s="96">
        <f t="shared" si="8"/>
        <v>99.632000000000019</v>
      </c>
      <c r="P288" s="35">
        <v>35.700000000000003</v>
      </c>
      <c r="Q288" s="35">
        <v>84.3</v>
      </c>
      <c r="R288" s="35">
        <v>7.3</v>
      </c>
      <c r="S288" s="35">
        <v>32.1</v>
      </c>
      <c r="T288" s="35">
        <v>6.36</v>
      </c>
      <c r="U288" s="35">
        <v>1.53</v>
      </c>
      <c r="V288" s="35">
        <v>5.6</v>
      </c>
      <c r="W288" s="35">
        <v>0.88</v>
      </c>
      <c r="X288" s="35">
        <v>5.12</v>
      </c>
      <c r="Y288" s="35">
        <v>1.04</v>
      </c>
      <c r="Z288" s="35">
        <v>2.8</v>
      </c>
      <c r="AA288" s="35">
        <v>0.44</v>
      </c>
      <c r="AB288" s="35">
        <v>2.81</v>
      </c>
      <c r="AC288" s="35">
        <v>0.36</v>
      </c>
      <c r="AD288" s="35">
        <v>31.8</v>
      </c>
      <c r="AE288" s="35">
        <v>11.3</v>
      </c>
      <c r="AG288" s="35">
        <v>2.6</v>
      </c>
      <c r="AH288" s="35">
        <v>0.56999999999999995</v>
      </c>
    </row>
    <row r="289" spans="1:36">
      <c r="A289" s="110"/>
      <c r="B289" s="110"/>
      <c r="C289" s="35" t="s">
        <v>1274</v>
      </c>
      <c r="D289" s="35">
        <v>66.83</v>
      </c>
      <c r="E289" s="35">
        <v>0.58799999999999997</v>
      </c>
      <c r="F289" s="35">
        <v>17.739999999999998</v>
      </c>
      <c r="G289" s="20">
        <v>4.12</v>
      </c>
      <c r="H289" s="35">
        <v>0.152</v>
      </c>
      <c r="I289" s="35">
        <v>0.92200000000000004</v>
      </c>
      <c r="J289" s="35">
        <v>1.1000000000000001</v>
      </c>
      <c r="K289" s="35">
        <v>2.23</v>
      </c>
      <c r="L289" s="35">
        <v>3.36</v>
      </c>
      <c r="M289" s="35">
        <v>9.5000000000000001E-2</v>
      </c>
      <c r="N289" s="35">
        <v>2.4700000000000002</v>
      </c>
      <c r="O289" s="96">
        <f t="shared" si="8"/>
        <v>99.606999999999985</v>
      </c>
      <c r="P289" s="35">
        <v>40.6</v>
      </c>
      <c r="Q289" s="35">
        <v>90.6</v>
      </c>
      <c r="R289" s="35">
        <v>8.02</v>
      </c>
      <c r="S289" s="35">
        <v>35.799999999999997</v>
      </c>
      <c r="T289" s="35">
        <v>7.64</v>
      </c>
      <c r="U289" s="35">
        <v>1.65</v>
      </c>
      <c r="V289" s="35">
        <v>6.99</v>
      </c>
      <c r="W289" s="35">
        <v>1.18</v>
      </c>
      <c r="X289" s="35">
        <v>6.99</v>
      </c>
      <c r="Y289" s="35">
        <v>1.38</v>
      </c>
      <c r="Z289" s="35">
        <v>3.75</v>
      </c>
      <c r="AA289" s="35">
        <v>0.57999999999999996</v>
      </c>
      <c r="AB289" s="35">
        <v>3.77</v>
      </c>
      <c r="AC289" s="35">
        <v>0.48</v>
      </c>
      <c r="AD289" s="35">
        <v>41.8</v>
      </c>
      <c r="AE289" s="35">
        <v>15</v>
      </c>
      <c r="AG289" s="35">
        <v>3.42</v>
      </c>
      <c r="AH289" s="35">
        <v>1.77</v>
      </c>
    </row>
    <row r="290" spans="1:36">
      <c r="A290" s="110"/>
      <c r="B290" s="110"/>
      <c r="C290" s="35" t="s">
        <v>1275</v>
      </c>
      <c r="D290" s="35">
        <v>77.599999999999994</v>
      </c>
      <c r="E290" s="35">
        <v>0.215</v>
      </c>
      <c r="F290" s="35">
        <v>12.07</v>
      </c>
      <c r="G290" s="20">
        <v>2.66</v>
      </c>
      <c r="H290" s="35">
        <v>7.3999999999999996E-2</v>
      </c>
      <c r="I290" s="35">
        <v>0.30599999999999999</v>
      </c>
      <c r="J290" s="35">
        <v>0.45200000000000001</v>
      </c>
      <c r="K290" s="35">
        <v>5.05</v>
      </c>
      <c r="L290" s="35">
        <v>0.71099999999999997</v>
      </c>
      <c r="M290" s="35">
        <v>2.7E-2</v>
      </c>
      <c r="N290" s="35">
        <v>0.68500000000000005</v>
      </c>
      <c r="O290" s="96">
        <f t="shared" si="8"/>
        <v>99.84999999999998</v>
      </c>
      <c r="P290" s="35">
        <v>47.9</v>
      </c>
      <c r="Q290" s="35">
        <v>96.9</v>
      </c>
      <c r="R290" s="35">
        <v>8.8000000000000007</v>
      </c>
      <c r="S290" s="35">
        <v>38.799999999999997</v>
      </c>
      <c r="T290" s="35">
        <v>7.49</v>
      </c>
      <c r="U290" s="35">
        <v>1.25</v>
      </c>
      <c r="V290" s="35">
        <v>6.48</v>
      </c>
      <c r="W290" s="35">
        <v>1.06</v>
      </c>
      <c r="X290" s="35">
        <v>6.35</v>
      </c>
      <c r="Y290" s="35">
        <v>1.3</v>
      </c>
      <c r="Z290" s="35">
        <v>3.62</v>
      </c>
      <c r="AA290" s="35">
        <v>0.56000000000000005</v>
      </c>
      <c r="AB290" s="35">
        <v>3.64</v>
      </c>
      <c r="AC290" s="35">
        <v>0.47</v>
      </c>
      <c r="AD290" s="35">
        <v>36.799999999999997</v>
      </c>
      <c r="AE290" s="35">
        <v>16.2</v>
      </c>
      <c r="AG290" s="35">
        <v>1.98</v>
      </c>
      <c r="AH290" s="35">
        <v>1.93</v>
      </c>
    </row>
    <row r="291" spans="1:36">
      <c r="A291" s="110"/>
      <c r="B291" s="110"/>
      <c r="C291" s="35" t="s">
        <v>1276</v>
      </c>
      <c r="D291" s="35">
        <v>69.75</v>
      </c>
      <c r="E291" s="35">
        <v>0.51300000000000001</v>
      </c>
      <c r="F291" s="35">
        <v>14.88</v>
      </c>
      <c r="G291" s="20">
        <v>3.8099999999999996</v>
      </c>
      <c r="H291" s="35">
        <v>9.8000000000000004E-2</v>
      </c>
      <c r="I291" s="35">
        <v>1.1100000000000001</v>
      </c>
      <c r="J291" s="35">
        <v>1.23</v>
      </c>
      <c r="K291" s="35">
        <v>2.95</v>
      </c>
      <c r="L291" s="35">
        <v>3.63</v>
      </c>
      <c r="M291" s="35">
        <v>0.104</v>
      </c>
      <c r="N291" s="35">
        <v>1.66</v>
      </c>
      <c r="O291" s="96">
        <f t="shared" si="8"/>
        <v>99.734999999999999</v>
      </c>
      <c r="P291" s="35">
        <v>47.7</v>
      </c>
      <c r="Q291" s="35">
        <v>87.8</v>
      </c>
      <c r="R291" s="35">
        <v>7.85</v>
      </c>
      <c r="S291" s="35">
        <v>33.799999999999997</v>
      </c>
      <c r="T291" s="35">
        <v>6.52</v>
      </c>
      <c r="U291" s="35">
        <v>1.35</v>
      </c>
      <c r="V291" s="35">
        <v>5.67</v>
      </c>
      <c r="W291" s="35">
        <v>0.92</v>
      </c>
      <c r="X291" s="35">
        <v>5.55</v>
      </c>
      <c r="Y291" s="35">
        <v>1.1299999999999999</v>
      </c>
      <c r="Z291" s="35">
        <v>3.07</v>
      </c>
      <c r="AA291" s="35">
        <v>0.48</v>
      </c>
      <c r="AB291" s="35">
        <v>3.08</v>
      </c>
      <c r="AC291" s="35">
        <v>0.39</v>
      </c>
      <c r="AD291" s="35">
        <v>33.299999999999997</v>
      </c>
      <c r="AE291" s="35">
        <v>10.6</v>
      </c>
      <c r="AG291" s="35">
        <v>3.73</v>
      </c>
      <c r="AH291" s="35">
        <v>1.1399999999999999</v>
      </c>
    </row>
    <row r="292" spans="1:36">
      <c r="A292" s="110"/>
      <c r="B292" s="110"/>
      <c r="C292" s="35" t="s">
        <v>1277</v>
      </c>
      <c r="D292" s="35">
        <v>75.17</v>
      </c>
      <c r="E292" s="35">
        <v>0.34</v>
      </c>
      <c r="F292" s="35">
        <v>13.03</v>
      </c>
      <c r="G292" s="20">
        <v>2.0390000000000001</v>
      </c>
      <c r="H292" s="35">
        <v>7.8E-2</v>
      </c>
      <c r="I292" s="35">
        <v>0.56899999999999995</v>
      </c>
      <c r="J292" s="35">
        <v>1.55</v>
      </c>
      <c r="K292" s="35">
        <v>3.57</v>
      </c>
      <c r="L292" s="35">
        <v>2.23</v>
      </c>
      <c r="M292" s="35">
        <v>6.0999999999999999E-2</v>
      </c>
      <c r="N292" s="35">
        <v>1.21</v>
      </c>
      <c r="O292" s="96">
        <f t="shared" si="8"/>
        <v>99.847000000000008</v>
      </c>
      <c r="P292" s="35">
        <v>33.4</v>
      </c>
      <c r="Q292" s="35">
        <v>65.900000000000006</v>
      </c>
      <c r="R292" s="35">
        <v>5.92</v>
      </c>
      <c r="S292" s="35">
        <v>25</v>
      </c>
      <c r="T292" s="35">
        <v>4.74</v>
      </c>
      <c r="U292" s="35">
        <v>1</v>
      </c>
      <c r="V292" s="35">
        <v>4.17</v>
      </c>
      <c r="W292" s="35">
        <v>0.68</v>
      </c>
      <c r="X292" s="35">
        <v>4.13</v>
      </c>
      <c r="Y292" s="35">
        <v>0.85</v>
      </c>
      <c r="Z292" s="35">
        <v>2.34</v>
      </c>
      <c r="AA292" s="35">
        <v>0.37</v>
      </c>
      <c r="AB292" s="35">
        <v>2.48</v>
      </c>
      <c r="AC292" s="35">
        <v>0.33</v>
      </c>
      <c r="AD292" s="35">
        <v>24.7</v>
      </c>
      <c r="AE292" s="35">
        <v>12.7</v>
      </c>
      <c r="AG292" s="35">
        <v>2.42</v>
      </c>
      <c r="AH292" s="35">
        <v>1.23</v>
      </c>
    </row>
    <row r="293" spans="1:36">
      <c r="A293" s="110"/>
      <c r="B293" s="110"/>
      <c r="C293" s="35" t="s">
        <v>1278</v>
      </c>
      <c r="D293" s="35">
        <v>71.73</v>
      </c>
      <c r="E293" s="35">
        <v>0.52200000000000002</v>
      </c>
      <c r="F293" s="35">
        <v>13.97</v>
      </c>
      <c r="G293" s="20">
        <v>3.2269999999999999</v>
      </c>
      <c r="H293" s="35">
        <v>0.106</v>
      </c>
      <c r="I293" s="35">
        <v>0.97599999999999998</v>
      </c>
      <c r="J293" s="35">
        <v>1.73</v>
      </c>
      <c r="K293" s="35">
        <v>5.67</v>
      </c>
      <c r="L293" s="35">
        <v>0.36</v>
      </c>
      <c r="M293" s="35">
        <v>0.05</v>
      </c>
      <c r="N293" s="35">
        <v>1.29</v>
      </c>
      <c r="O293" s="96">
        <f t="shared" si="8"/>
        <v>99.631000000000014</v>
      </c>
      <c r="P293" s="35">
        <v>24</v>
      </c>
      <c r="Q293" s="35">
        <v>41.9</v>
      </c>
      <c r="R293" s="35">
        <v>4.2699999999999996</v>
      </c>
      <c r="S293" s="35">
        <v>19.3</v>
      </c>
      <c r="T293" s="35">
        <v>3.81</v>
      </c>
      <c r="U293" s="35">
        <v>1.36</v>
      </c>
      <c r="V293" s="35">
        <v>3.38</v>
      </c>
      <c r="W293" s="35">
        <v>0.56999999999999995</v>
      </c>
      <c r="X293" s="35">
        <v>3.39</v>
      </c>
      <c r="Y293" s="35">
        <v>0.68</v>
      </c>
      <c r="Z293" s="35">
        <v>1.85</v>
      </c>
      <c r="AA293" s="35">
        <v>0.28999999999999998</v>
      </c>
      <c r="AB293" s="35">
        <v>1.86</v>
      </c>
      <c r="AC293" s="35">
        <v>0.24</v>
      </c>
      <c r="AD293" s="35">
        <v>20.5</v>
      </c>
      <c r="AE293" s="35">
        <v>6.7</v>
      </c>
      <c r="AG293" s="35">
        <v>1.59</v>
      </c>
      <c r="AH293" s="35">
        <v>0.44</v>
      </c>
    </row>
    <row r="294" spans="1:36">
      <c r="A294" s="110"/>
      <c r="B294" s="110"/>
      <c r="C294" s="35" t="s">
        <v>1279</v>
      </c>
      <c r="D294" s="35">
        <v>69.8</v>
      </c>
      <c r="E294" s="35">
        <v>0.50900000000000001</v>
      </c>
      <c r="F294" s="35">
        <v>15.26</v>
      </c>
      <c r="G294" s="20">
        <v>3.1870000000000003</v>
      </c>
      <c r="H294" s="35">
        <v>9.2999999999999999E-2</v>
      </c>
      <c r="I294" s="35">
        <v>0.85399999999999998</v>
      </c>
      <c r="J294" s="35">
        <v>1.52</v>
      </c>
      <c r="K294" s="35">
        <v>2.72</v>
      </c>
      <c r="L294" s="35">
        <v>3.82</v>
      </c>
      <c r="M294" s="35">
        <v>9.6000000000000002E-2</v>
      </c>
      <c r="N294" s="35">
        <v>1.86</v>
      </c>
      <c r="O294" s="96">
        <f t="shared" si="8"/>
        <v>99.718999999999994</v>
      </c>
      <c r="P294" s="35">
        <v>44.2</v>
      </c>
      <c r="Q294" s="35">
        <v>94.6</v>
      </c>
      <c r="R294" s="35">
        <v>8.23</v>
      </c>
      <c r="S294" s="35">
        <v>35.200000000000003</v>
      </c>
      <c r="T294" s="35">
        <v>6.54</v>
      </c>
      <c r="U294" s="35">
        <v>1.37</v>
      </c>
      <c r="V294" s="35">
        <v>5.73</v>
      </c>
      <c r="W294" s="35">
        <v>0.9</v>
      </c>
      <c r="X294" s="35">
        <v>5.47</v>
      </c>
      <c r="Y294" s="35">
        <v>1.1100000000000001</v>
      </c>
      <c r="Z294" s="35">
        <v>3.1</v>
      </c>
      <c r="AA294" s="35">
        <v>0.48</v>
      </c>
      <c r="AB294" s="35">
        <v>3.21</v>
      </c>
      <c r="AC294" s="35">
        <v>0.44</v>
      </c>
      <c r="AD294" s="35">
        <v>32.9</v>
      </c>
      <c r="AE294" s="35">
        <v>11.3</v>
      </c>
      <c r="AG294" s="35">
        <v>3.25</v>
      </c>
      <c r="AH294" s="35">
        <v>1.2</v>
      </c>
    </row>
    <row r="295" spans="1:36">
      <c r="A295" s="110"/>
      <c r="B295" s="110"/>
      <c r="C295" s="35" t="s">
        <v>1280</v>
      </c>
      <c r="D295" s="35">
        <v>61.92</v>
      </c>
      <c r="E295" s="35">
        <v>0.69</v>
      </c>
      <c r="F295" s="35">
        <v>19.48</v>
      </c>
      <c r="G295" s="20">
        <v>6.19</v>
      </c>
      <c r="H295" s="35">
        <v>0.182</v>
      </c>
      <c r="I295" s="35">
        <v>1.31</v>
      </c>
      <c r="J295" s="35">
        <v>0.90200000000000002</v>
      </c>
      <c r="K295" s="35">
        <v>2.11</v>
      </c>
      <c r="L295" s="35">
        <v>3.34</v>
      </c>
      <c r="M295" s="35">
        <v>8.2000000000000003E-2</v>
      </c>
      <c r="N295" s="35">
        <v>3.05</v>
      </c>
      <c r="O295" s="96">
        <f t="shared" si="8"/>
        <v>99.256</v>
      </c>
      <c r="P295" s="35">
        <v>78.8</v>
      </c>
      <c r="Q295" s="35">
        <v>148</v>
      </c>
      <c r="R295" s="35">
        <v>12.4</v>
      </c>
      <c r="S295" s="35">
        <v>52.9</v>
      </c>
      <c r="T295" s="35">
        <v>9.93</v>
      </c>
      <c r="U295" s="35">
        <v>1.93</v>
      </c>
      <c r="V295" s="35">
        <v>8.58</v>
      </c>
      <c r="W295" s="35">
        <v>1.35</v>
      </c>
      <c r="X295" s="35">
        <v>7.92</v>
      </c>
      <c r="Y295" s="35">
        <v>1.1599999999999999</v>
      </c>
      <c r="Z295" s="35">
        <v>4.45</v>
      </c>
      <c r="AA295" s="35">
        <v>0.69</v>
      </c>
      <c r="AB295" s="35">
        <v>4.49</v>
      </c>
      <c r="AC295" s="35">
        <v>0.57999999999999996</v>
      </c>
      <c r="AD295" s="35">
        <v>47.5</v>
      </c>
      <c r="AE295" s="35">
        <v>17.3</v>
      </c>
      <c r="AG295" s="35">
        <v>2.3199999999999998</v>
      </c>
      <c r="AH295" s="35">
        <v>1.31</v>
      </c>
    </row>
    <row r="296" spans="1:36">
      <c r="A296" s="110"/>
      <c r="B296" s="110"/>
      <c r="C296" s="35" t="s">
        <v>1281</v>
      </c>
      <c r="D296" s="35">
        <v>78.11</v>
      </c>
      <c r="E296" s="35">
        <v>0.35199999999999998</v>
      </c>
      <c r="F296" s="35">
        <v>11.84</v>
      </c>
      <c r="G296" s="20">
        <v>2.9939999999999998</v>
      </c>
      <c r="H296" s="35">
        <v>0.106</v>
      </c>
      <c r="I296" s="35">
        <v>0.65800000000000003</v>
      </c>
      <c r="J296" s="35">
        <v>0.35099999999999998</v>
      </c>
      <c r="K296" s="35">
        <v>1.3</v>
      </c>
      <c r="L296" s="35">
        <v>2.08</v>
      </c>
      <c r="M296" s="35">
        <v>3.5999999999999997E-2</v>
      </c>
      <c r="N296" s="35">
        <v>1.82</v>
      </c>
      <c r="O296" s="96">
        <f t="shared" si="8"/>
        <v>99.646999999999991</v>
      </c>
      <c r="P296" s="35">
        <v>35.4</v>
      </c>
      <c r="Q296" s="35">
        <v>75.3</v>
      </c>
      <c r="R296" s="35">
        <v>6.27</v>
      </c>
      <c r="S296" s="35">
        <v>26.5</v>
      </c>
      <c r="T296" s="35">
        <v>5.04</v>
      </c>
      <c r="U296" s="35">
        <v>0.76</v>
      </c>
      <c r="V296" s="35">
        <v>4.33</v>
      </c>
      <c r="W296" s="35">
        <v>0.7</v>
      </c>
      <c r="X296" s="35">
        <v>4</v>
      </c>
      <c r="Y296" s="35">
        <v>0.8</v>
      </c>
      <c r="Z296" s="35">
        <v>2.33</v>
      </c>
      <c r="AA296" s="35">
        <v>0.39</v>
      </c>
      <c r="AB296" s="35">
        <v>2.59</v>
      </c>
      <c r="AC296" s="35">
        <v>0.34</v>
      </c>
      <c r="AD296" s="35">
        <v>21.8</v>
      </c>
      <c r="AE296" s="35">
        <v>10.8</v>
      </c>
      <c r="AG296" s="35">
        <v>1.32</v>
      </c>
      <c r="AH296" s="35">
        <v>1.23</v>
      </c>
    </row>
    <row r="297" spans="1:36">
      <c r="A297" s="110"/>
      <c r="B297" s="110"/>
      <c r="C297" s="35" t="s">
        <v>1282</v>
      </c>
      <c r="D297" s="35">
        <v>62.99</v>
      </c>
      <c r="E297" s="35">
        <v>0.71499999999999997</v>
      </c>
      <c r="F297" s="35">
        <v>20.37</v>
      </c>
      <c r="G297" s="20">
        <v>4.9050000000000002</v>
      </c>
      <c r="H297" s="35">
        <v>0.13300000000000001</v>
      </c>
      <c r="I297" s="35">
        <v>1.02</v>
      </c>
      <c r="J297" s="35">
        <v>0.65100000000000002</v>
      </c>
      <c r="K297" s="35">
        <v>2.0499999999999998</v>
      </c>
      <c r="L297" s="35">
        <v>3.36</v>
      </c>
      <c r="M297" s="35">
        <v>7.6999999999999999E-2</v>
      </c>
      <c r="N297" s="35">
        <v>3.13</v>
      </c>
      <c r="O297" s="96">
        <f t="shared" si="8"/>
        <v>99.400999999999982</v>
      </c>
      <c r="P297" s="35">
        <v>51.5</v>
      </c>
      <c r="Q297" s="35">
        <v>106</v>
      </c>
      <c r="R297" s="35">
        <v>8.82</v>
      </c>
      <c r="S297" s="35">
        <v>36.9</v>
      </c>
      <c r="T297" s="35">
        <v>6.73</v>
      </c>
      <c r="U297" s="35">
        <v>1.53</v>
      </c>
      <c r="V297" s="35">
        <v>6.06</v>
      </c>
      <c r="W297" s="35">
        <v>1</v>
      </c>
      <c r="X297" s="35">
        <v>6.14</v>
      </c>
      <c r="Y297" s="35">
        <v>1.29</v>
      </c>
      <c r="Z297" s="35">
        <v>3.68</v>
      </c>
      <c r="AA297" s="35">
        <v>0.6</v>
      </c>
      <c r="AB297" s="35">
        <v>3.95</v>
      </c>
      <c r="AC297" s="35">
        <v>0.52</v>
      </c>
      <c r="AD297" s="35">
        <v>39.6</v>
      </c>
      <c r="AE297" s="35">
        <v>21.5</v>
      </c>
      <c r="AG297" s="35">
        <v>2.61</v>
      </c>
      <c r="AH297" s="35">
        <v>1.42</v>
      </c>
    </row>
    <row r="298" spans="1:36">
      <c r="A298" s="110"/>
      <c r="B298" s="110"/>
      <c r="C298" s="35" t="s">
        <v>1283</v>
      </c>
      <c r="D298" s="35">
        <v>65.319999999999993</v>
      </c>
      <c r="E298" s="35">
        <v>0.72699999999999998</v>
      </c>
      <c r="F298" s="35">
        <v>19.010000000000002</v>
      </c>
      <c r="G298" s="20">
        <v>4.49</v>
      </c>
      <c r="H298" s="35">
        <v>0.126</v>
      </c>
      <c r="I298" s="35">
        <v>0.95099999999999996</v>
      </c>
      <c r="J298" s="35">
        <v>0.54900000000000004</v>
      </c>
      <c r="K298" s="35">
        <v>1.72</v>
      </c>
      <c r="L298" s="35">
        <v>3.64</v>
      </c>
      <c r="M298" s="35">
        <v>7.1999999999999995E-2</v>
      </c>
      <c r="N298" s="35">
        <v>2.89</v>
      </c>
      <c r="O298" s="96">
        <f t="shared" si="8"/>
        <v>99.495000000000005</v>
      </c>
      <c r="P298" s="35">
        <v>59.3</v>
      </c>
      <c r="Q298" s="35">
        <v>116</v>
      </c>
      <c r="R298" s="35">
        <v>9.5399999999999991</v>
      </c>
      <c r="S298" s="35">
        <v>41.3</v>
      </c>
      <c r="T298" s="35">
        <v>8.06</v>
      </c>
      <c r="U298" s="35">
        <v>1.89</v>
      </c>
      <c r="V298" s="35">
        <v>7.08</v>
      </c>
      <c r="W298" s="35">
        <v>1.1399999999999999</v>
      </c>
      <c r="X298" s="35">
        <v>6.67</v>
      </c>
      <c r="Y298" s="35">
        <v>1.33</v>
      </c>
      <c r="Z298" s="35">
        <v>3.49</v>
      </c>
      <c r="AA298" s="35">
        <v>0.53</v>
      </c>
      <c r="AB298" s="35">
        <v>3.48</v>
      </c>
      <c r="AC298" s="35">
        <v>0.45</v>
      </c>
      <c r="AD298" s="35">
        <v>38.700000000000003</v>
      </c>
      <c r="AE298" s="35">
        <v>14.9</v>
      </c>
      <c r="AG298" s="35">
        <v>4.0599999999999996</v>
      </c>
      <c r="AH298" s="35">
        <v>2.2400000000000002</v>
      </c>
    </row>
    <row r="299" spans="1:36">
      <c r="A299" s="110"/>
      <c r="B299" s="110"/>
      <c r="C299" s="35" t="s">
        <v>1284</v>
      </c>
      <c r="D299" s="35">
        <v>56.68</v>
      </c>
      <c r="E299" s="35">
        <v>0.83599999999999997</v>
      </c>
      <c r="F299" s="35">
        <v>23.54</v>
      </c>
      <c r="G299" s="20">
        <v>6.09</v>
      </c>
      <c r="H299" s="35">
        <v>0.129</v>
      </c>
      <c r="I299" s="35">
        <v>1.24</v>
      </c>
      <c r="J299" s="35">
        <v>0.52500000000000002</v>
      </c>
      <c r="K299" s="35">
        <v>2.9</v>
      </c>
      <c r="L299" s="35">
        <v>3.54</v>
      </c>
      <c r="M299" s="35">
        <v>7.8E-2</v>
      </c>
      <c r="N299" s="35">
        <v>3.72</v>
      </c>
      <c r="O299" s="96">
        <f t="shared" si="8"/>
        <v>99.27800000000002</v>
      </c>
      <c r="P299" s="35">
        <v>80.400000000000006</v>
      </c>
      <c r="Q299" s="35">
        <v>156</v>
      </c>
      <c r="R299" s="35">
        <v>13.4</v>
      </c>
      <c r="S299" s="35">
        <v>58</v>
      </c>
      <c r="T299" s="35">
        <v>11.4</v>
      </c>
      <c r="U299" s="35">
        <v>2.2599999999999998</v>
      </c>
      <c r="V299" s="35">
        <v>9.98</v>
      </c>
      <c r="W299" s="35">
        <v>1.62</v>
      </c>
      <c r="X299" s="35">
        <v>9.16</v>
      </c>
      <c r="Y299" s="35">
        <v>1.73</v>
      </c>
      <c r="Z299" s="35">
        <v>4.66</v>
      </c>
      <c r="AA299" s="35">
        <v>0.72</v>
      </c>
      <c r="AB299" s="35">
        <v>4.5999999999999996</v>
      </c>
      <c r="AC299" s="35">
        <v>0.56000000000000005</v>
      </c>
      <c r="AD299" s="35">
        <v>48.6</v>
      </c>
      <c r="AE299" s="35">
        <v>14.6</v>
      </c>
      <c r="AG299" s="35">
        <v>1.82</v>
      </c>
      <c r="AH299" s="35">
        <v>1.26</v>
      </c>
    </row>
    <row r="300" spans="1:36">
      <c r="A300" s="110"/>
      <c r="B300" s="110"/>
      <c r="C300" s="35" t="s">
        <v>1285</v>
      </c>
      <c r="D300" s="35">
        <v>63.12</v>
      </c>
      <c r="E300" s="35">
        <v>0.77400000000000002</v>
      </c>
      <c r="F300" s="35">
        <v>19.38</v>
      </c>
      <c r="G300" s="20">
        <v>5.57</v>
      </c>
      <c r="H300" s="35">
        <v>0.16500000000000001</v>
      </c>
      <c r="I300" s="35">
        <v>1.32</v>
      </c>
      <c r="J300" s="35">
        <v>0.54200000000000004</v>
      </c>
      <c r="K300" s="35">
        <v>2.31</v>
      </c>
      <c r="L300" s="35">
        <v>2.95</v>
      </c>
      <c r="M300" s="35">
        <v>6.3E-2</v>
      </c>
      <c r="N300" s="35">
        <v>3.15</v>
      </c>
      <c r="O300" s="96">
        <f t="shared" si="8"/>
        <v>99.344000000000008</v>
      </c>
      <c r="P300" s="35">
        <v>43.2</v>
      </c>
      <c r="Q300" s="35">
        <v>96.3</v>
      </c>
      <c r="R300" s="35">
        <v>8.3699999999999992</v>
      </c>
      <c r="S300" s="35">
        <v>36.299999999999997</v>
      </c>
      <c r="T300" s="35">
        <v>6.91</v>
      </c>
      <c r="U300" s="35">
        <v>1.46</v>
      </c>
      <c r="V300" s="35">
        <v>6</v>
      </c>
      <c r="W300" s="35">
        <v>0.96</v>
      </c>
      <c r="X300" s="35">
        <v>5.72</v>
      </c>
      <c r="Y300" s="35">
        <v>1.1599999999999999</v>
      </c>
      <c r="Z300" s="35">
        <v>3.23</v>
      </c>
      <c r="AA300" s="35">
        <v>0.51</v>
      </c>
      <c r="AB300" s="35">
        <v>3.41</v>
      </c>
      <c r="AC300" s="35">
        <v>0.45</v>
      </c>
      <c r="AD300" s="35">
        <v>31.8</v>
      </c>
      <c r="AE300" s="35">
        <v>11.7</v>
      </c>
      <c r="AG300" s="35">
        <v>1.5</v>
      </c>
      <c r="AH300" s="35">
        <v>1.21</v>
      </c>
    </row>
    <row r="301" spans="1:36">
      <c r="A301" s="110"/>
      <c r="B301" s="110"/>
      <c r="C301" s="35" t="s">
        <v>1286</v>
      </c>
      <c r="D301" s="35">
        <v>65.39</v>
      </c>
      <c r="E301" s="35">
        <v>0.63200000000000001</v>
      </c>
      <c r="F301" s="35">
        <v>19.8</v>
      </c>
      <c r="G301" s="20">
        <v>3.6970000000000001</v>
      </c>
      <c r="H301" s="35">
        <v>0.115</v>
      </c>
      <c r="I301" s="35">
        <v>0.73299999999999998</v>
      </c>
      <c r="J301" s="35">
        <v>0.95299999999999996</v>
      </c>
      <c r="K301" s="35">
        <v>3.62</v>
      </c>
      <c r="L301" s="35">
        <v>1.73</v>
      </c>
      <c r="M301" s="35">
        <v>7.0999999999999994E-2</v>
      </c>
      <c r="N301" s="35">
        <v>2.77</v>
      </c>
      <c r="O301" s="96">
        <f t="shared" si="8"/>
        <v>99.51100000000001</v>
      </c>
      <c r="P301" s="35">
        <v>133</v>
      </c>
      <c r="Q301" s="35">
        <v>230</v>
      </c>
      <c r="R301" s="35">
        <v>20.2</v>
      </c>
      <c r="S301" s="35">
        <v>88.7</v>
      </c>
      <c r="T301" s="35">
        <v>18.100000000000001</v>
      </c>
      <c r="U301" s="35">
        <v>4.46</v>
      </c>
      <c r="V301" s="35">
        <v>16.7</v>
      </c>
      <c r="W301" s="35">
        <v>3.09</v>
      </c>
      <c r="X301" s="35">
        <v>20.399999999999999</v>
      </c>
      <c r="Y301" s="35">
        <v>4.1500000000000004</v>
      </c>
      <c r="Z301" s="35">
        <v>10.3</v>
      </c>
      <c r="AA301" s="35">
        <v>1.44</v>
      </c>
      <c r="AB301" s="35">
        <v>8.16</v>
      </c>
      <c r="AC301" s="35">
        <v>0.9</v>
      </c>
      <c r="AD301" s="35">
        <v>155</v>
      </c>
      <c r="AE301" s="35">
        <v>13.7</v>
      </c>
      <c r="AG301" s="35">
        <v>2.69</v>
      </c>
      <c r="AH301" s="35">
        <v>1.64</v>
      </c>
    </row>
    <row r="302" spans="1:36">
      <c r="A302" s="110"/>
      <c r="B302" s="110"/>
      <c r="C302" s="35" t="s">
        <v>1287</v>
      </c>
      <c r="D302" s="35">
        <v>67.959999999999994</v>
      </c>
      <c r="E302" s="35">
        <v>0.33500000000000002</v>
      </c>
      <c r="F302" s="35">
        <v>18.13</v>
      </c>
      <c r="G302" s="20">
        <v>2.7010000000000001</v>
      </c>
      <c r="H302" s="35">
        <v>0.14899999999999999</v>
      </c>
      <c r="I302" s="35">
        <v>0.67800000000000005</v>
      </c>
      <c r="J302" s="35">
        <v>1.31</v>
      </c>
      <c r="K302" s="35">
        <v>1.88</v>
      </c>
      <c r="L302" s="35">
        <v>3.11</v>
      </c>
      <c r="M302" s="35">
        <v>0.04</v>
      </c>
      <c r="N302" s="35">
        <v>3.38</v>
      </c>
      <c r="O302" s="96">
        <f t="shared" si="8"/>
        <v>99.672999999999973</v>
      </c>
      <c r="P302" s="35">
        <v>61.6</v>
      </c>
      <c r="Q302" s="35">
        <v>120</v>
      </c>
      <c r="R302" s="35">
        <v>10.6</v>
      </c>
      <c r="S302" s="35">
        <v>46.6</v>
      </c>
      <c r="T302" s="35">
        <v>9.77</v>
      </c>
      <c r="U302" s="35">
        <v>1.56</v>
      </c>
      <c r="V302" s="35">
        <v>8.16</v>
      </c>
      <c r="W302" s="35">
        <v>1.38</v>
      </c>
      <c r="X302" s="35">
        <v>8.2799999999999994</v>
      </c>
      <c r="Y302" s="35">
        <v>1.68</v>
      </c>
      <c r="Z302" s="35">
        <v>4.57</v>
      </c>
      <c r="AA302" s="35">
        <v>0.71</v>
      </c>
      <c r="AB302" s="35">
        <v>4.47</v>
      </c>
      <c r="AC302" s="35">
        <v>0.56000000000000005</v>
      </c>
      <c r="AD302" s="35">
        <v>51.9</v>
      </c>
      <c r="AE302" s="35">
        <v>11.6</v>
      </c>
      <c r="AG302" s="35">
        <v>1.79</v>
      </c>
      <c r="AH302" s="35">
        <v>1.99</v>
      </c>
    </row>
    <row r="303" spans="1:36">
      <c r="A303" s="110"/>
      <c r="B303" s="110"/>
      <c r="C303" s="35" t="s">
        <v>1288</v>
      </c>
      <c r="D303" s="35">
        <v>72.06</v>
      </c>
      <c r="E303" s="35">
        <v>0.41</v>
      </c>
      <c r="F303" s="35">
        <v>14.82</v>
      </c>
      <c r="G303" s="20">
        <v>3.42</v>
      </c>
      <c r="H303" s="35">
        <v>0.13800000000000001</v>
      </c>
      <c r="I303" s="35">
        <v>0.746</v>
      </c>
      <c r="J303" s="35">
        <v>1.1399999999999999</v>
      </c>
      <c r="K303" s="35">
        <v>1.28</v>
      </c>
      <c r="L303" s="35">
        <v>2.74</v>
      </c>
      <c r="M303" s="35">
        <v>3.7999999999999999E-2</v>
      </c>
      <c r="N303" s="35">
        <v>2.83</v>
      </c>
      <c r="O303" s="96">
        <f t="shared" si="8"/>
        <v>99.621999999999986</v>
      </c>
      <c r="P303" s="35">
        <v>47.8</v>
      </c>
      <c r="Q303" s="35">
        <v>94.8</v>
      </c>
      <c r="R303" s="35">
        <v>8.36</v>
      </c>
      <c r="S303" s="35">
        <v>36.200000000000003</v>
      </c>
      <c r="T303" s="35">
        <v>7.11</v>
      </c>
      <c r="U303" s="35">
        <v>1.34</v>
      </c>
      <c r="V303" s="35">
        <v>6.16</v>
      </c>
      <c r="W303" s="35">
        <v>1.02</v>
      </c>
      <c r="X303" s="35">
        <v>6.12</v>
      </c>
      <c r="Y303" s="35">
        <v>1.25</v>
      </c>
      <c r="Z303" s="35">
        <v>3.4</v>
      </c>
      <c r="AA303" s="35">
        <v>0.52</v>
      </c>
      <c r="AB303" s="35">
        <v>3.32</v>
      </c>
      <c r="AC303" s="35">
        <v>0.44</v>
      </c>
      <c r="AD303" s="35">
        <v>35.799999999999997</v>
      </c>
      <c r="AE303" s="35">
        <v>13.4</v>
      </c>
      <c r="AG303" s="35">
        <v>2.66</v>
      </c>
      <c r="AH303" s="35">
        <v>1.66</v>
      </c>
    </row>
    <row r="304" spans="1:36" ht="17" thickBot="1">
      <c r="A304" s="111"/>
      <c r="B304" s="111"/>
      <c r="C304" s="75" t="s">
        <v>1289</v>
      </c>
      <c r="D304" s="75">
        <v>49.81</v>
      </c>
      <c r="E304" s="75">
        <v>0.86199999999999999</v>
      </c>
      <c r="F304" s="75">
        <v>27.08</v>
      </c>
      <c r="G304" s="87">
        <v>7.0399999999999991</v>
      </c>
      <c r="H304" s="75">
        <v>0.182</v>
      </c>
      <c r="I304" s="75">
        <v>1.99</v>
      </c>
      <c r="J304" s="75">
        <v>0.98199999999999998</v>
      </c>
      <c r="K304" s="75">
        <v>2.39</v>
      </c>
      <c r="L304" s="75">
        <v>4.25</v>
      </c>
      <c r="M304" s="75">
        <v>6.8000000000000005E-2</v>
      </c>
      <c r="N304" s="75">
        <v>4.54</v>
      </c>
      <c r="O304" s="97">
        <f t="shared" si="8"/>
        <v>99.194000000000003</v>
      </c>
      <c r="P304" s="75">
        <v>71.599999999999994</v>
      </c>
      <c r="Q304" s="75">
        <v>149</v>
      </c>
      <c r="R304" s="75">
        <v>13</v>
      </c>
      <c r="S304" s="75">
        <v>55.6</v>
      </c>
      <c r="T304" s="75">
        <v>10.7</v>
      </c>
      <c r="U304" s="75">
        <v>2.16</v>
      </c>
      <c r="V304" s="75">
        <v>9.2799999999999994</v>
      </c>
      <c r="W304" s="75">
        <v>1.54</v>
      </c>
      <c r="X304" s="75">
        <v>9.4</v>
      </c>
      <c r="Y304" s="75">
        <v>1.9</v>
      </c>
      <c r="Z304" s="75">
        <v>5.2</v>
      </c>
      <c r="AA304" s="75">
        <v>0.8</v>
      </c>
      <c r="AB304" s="75">
        <v>5.17</v>
      </c>
      <c r="AC304" s="75">
        <v>0.65</v>
      </c>
      <c r="AD304" s="75">
        <v>55.6</v>
      </c>
      <c r="AE304" s="75">
        <v>18.899999999999999</v>
      </c>
      <c r="AF304" s="87"/>
      <c r="AG304" s="75">
        <v>2.5499999999999998</v>
      </c>
      <c r="AH304" s="75">
        <v>0.74</v>
      </c>
      <c r="AI304" s="87"/>
      <c r="AJ304" s="87"/>
    </row>
  </sheetData>
  <mergeCells count="21">
    <mergeCell ref="A8:A62"/>
    <mergeCell ref="A63:A83"/>
    <mergeCell ref="A84:A89"/>
    <mergeCell ref="A90:A107"/>
    <mergeCell ref="A6:AJ6"/>
    <mergeCell ref="B84:B89"/>
    <mergeCell ref="B90:B107"/>
    <mergeCell ref="B8:B62"/>
    <mergeCell ref="B63:B83"/>
    <mergeCell ref="B234:B244"/>
    <mergeCell ref="B245:B304"/>
    <mergeCell ref="A234:A304"/>
    <mergeCell ref="B108:B114"/>
    <mergeCell ref="B133:B140"/>
    <mergeCell ref="B141:B150"/>
    <mergeCell ref="B151:B181"/>
    <mergeCell ref="B182:B221"/>
    <mergeCell ref="B115:B132"/>
    <mergeCell ref="A108:A221"/>
    <mergeCell ref="A222:A233"/>
    <mergeCell ref="B222:B233"/>
  </mergeCells>
  <phoneticPr fontId="2" type="noConversion"/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J45"/>
  <sheetViews>
    <sheetView workbookViewId="0">
      <selection activeCell="A3" sqref="A3"/>
    </sheetView>
  </sheetViews>
  <sheetFormatPr baseColWidth="10" defaultColWidth="9" defaultRowHeight="16"/>
  <cols>
    <col min="1" max="3" width="9" style="17"/>
    <col min="4" max="4" width="14.5" style="17" customWidth="1"/>
    <col min="5" max="5" width="13.1640625" style="17" customWidth="1"/>
    <col min="6" max="6" width="15.5" style="17" customWidth="1"/>
    <col min="7" max="7" width="14.33203125" style="17" customWidth="1"/>
    <col min="8" max="8" width="15.6640625" style="17" customWidth="1"/>
    <col min="9" max="9" width="14.1640625" style="17" customWidth="1"/>
    <col min="10" max="10" width="11.6640625" style="17" customWidth="1"/>
    <col min="11" max="16384" width="9" style="17"/>
  </cols>
  <sheetData>
    <row r="1" spans="1:10">
      <c r="A1" s="1" t="s">
        <v>1333</v>
      </c>
    </row>
    <row r="2" spans="1:10">
      <c r="A2" s="1" t="s">
        <v>1305</v>
      </c>
    </row>
    <row r="5" spans="1:10" ht="19.5" customHeight="1" thickBot="1">
      <c r="A5" s="103" t="s">
        <v>1331</v>
      </c>
      <c r="B5" s="103"/>
      <c r="C5" s="103"/>
      <c r="D5" s="103"/>
      <c r="E5" s="103"/>
      <c r="F5" s="103"/>
      <c r="G5" s="103"/>
      <c r="H5" s="103"/>
      <c r="I5" s="103"/>
      <c r="J5" s="31"/>
    </row>
    <row r="6" spans="1:10" ht="18">
      <c r="A6" s="2" t="s">
        <v>554</v>
      </c>
      <c r="B6" s="2" t="s">
        <v>555</v>
      </c>
      <c r="C6" s="2" t="s">
        <v>556</v>
      </c>
      <c r="D6" s="2" t="s">
        <v>557</v>
      </c>
      <c r="E6" s="2" t="s">
        <v>556</v>
      </c>
      <c r="F6" s="26" t="s">
        <v>594</v>
      </c>
      <c r="G6" s="26" t="s">
        <v>556</v>
      </c>
      <c r="H6" s="2" t="s">
        <v>593</v>
      </c>
      <c r="I6" s="2" t="s">
        <v>556</v>
      </c>
    </row>
    <row r="7" spans="1:10">
      <c r="A7" s="2" t="s">
        <v>558</v>
      </c>
      <c r="B7" s="27">
        <v>22.813359999999999</v>
      </c>
      <c r="C7" s="8">
        <v>1.17</v>
      </c>
      <c r="D7" s="27">
        <v>5.6577229999999999E-2</v>
      </c>
      <c r="E7" s="27">
        <v>3.04E-5</v>
      </c>
      <c r="F7" s="26">
        <v>0.70355369999999995</v>
      </c>
      <c r="G7" s="26">
        <v>2.3300000000000001E-5</v>
      </c>
      <c r="H7" s="27">
        <v>7.9594029999999997E-4</v>
      </c>
      <c r="I7" s="27">
        <v>1.6899999999999999E-4</v>
      </c>
    </row>
    <row r="8" spans="1:10">
      <c r="A8" s="2" t="s">
        <v>559</v>
      </c>
      <c r="B8" s="27">
        <v>31.915410000000001</v>
      </c>
      <c r="C8" s="8">
        <v>1.23</v>
      </c>
      <c r="D8" s="27">
        <v>5.653321E-2</v>
      </c>
      <c r="E8" s="27">
        <v>2.0000000000000002E-5</v>
      </c>
      <c r="F8" s="26">
        <v>0.70323089999999999</v>
      </c>
      <c r="G8" s="26">
        <v>2.1399999999999998E-5</v>
      </c>
      <c r="H8" s="27">
        <v>4.2739980000000002E-4</v>
      </c>
      <c r="I8" s="27">
        <v>3.6999999999999998E-5</v>
      </c>
    </row>
    <row r="9" spans="1:10">
      <c r="A9" s="2" t="s">
        <v>560</v>
      </c>
      <c r="B9" s="27">
        <v>29.58907</v>
      </c>
      <c r="C9" s="8">
        <v>1.17</v>
      </c>
      <c r="D9" s="27">
        <v>5.6587470000000001E-2</v>
      </c>
      <c r="E9" s="27">
        <v>2.16E-5</v>
      </c>
      <c r="F9" s="26">
        <v>0.70322560000000001</v>
      </c>
      <c r="G9" s="26">
        <v>2.6800000000000001E-5</v>
      </c>
      <c r="H9" s="27">
        <v>-1.7292909999999999E-5</v>
      </c>
      <c r="I9" s="27">
        <v>2.8700000000000001E-6</v>
      </c>
    </row>
    <row r="10" spans="1:10">
      <c r="A10" s="2" t="s">
        <v>561</v>
      </c>
      <c r="B10" s="27">
        <v>25.092300000000002</v>
      </c>
      <c r="C10" s="8">
        <v>0.98699999999999999</v>
      </c>
      <c r="D10" s="27">
        <v>5.6640459999999997E-2</v>
      </c>
      <c r="E10" s="27">
        <v>2.09E-5</v>
      </c>
      <c r="F10" s="26">
        <v>0.70331180000000004</v>
      </c>
      <c r="G10" s="26">
        <v>2.4899999999999999E-5</v>
      </c>
      <c r="H10" s="27">
        <v>1.5826650000000001E-7</v>
      </c>
      <c r="I10" s="27">
        <v>3.9999999999999998E-6</v>
      </c>
    </row>
    <row r="11" spans="1:10">
      <c r="A11" s="2" t="s">
        <v>562</v>
      </c>
      <c r="B11" s="27">
        <v>28.839919999999999</v>
      </c>
      <c r="C11" s="8">
        <v>1.2</v>
      </c>
      <c r="D11" s="27">
        <v>5.6562750000000002E-2</v>
      </c>
      <c r="E11" s="27">
        <v>2.34E-5</v>
      </c>
      <c r="F11" s="26">
        <v>0.70328820000000003</v>
      </c>
      <c r="G11" s="26">
        <v>3.5200000000000002E-5</v>
      </c>
      <c r="H11" s="27">
        <v>-4.0820120000000004E-6</v>
      </c>
      <c r="I11" s="27">
        <v>3.4400000000000001E-6</v>
      </c>
    </row>
    <row r="12" spans="1:10">
      <c r="A12" s="2" t="s">
        <v>563</v>
      </c>
      <c r="B12" s="27">
        <v>10.877280000000001</v>
      </c>
      <c r="C12" s="8">
        <v>0.55000000000000004</v>
      </c>
      <c r="D12" s="27">
        <v>5.6647629999999997E-2</v>
      </c>
      <c r="E12" s="27">
        <v>4.0399999999999999E-5</v>
      </c>
      <c r="F12" s="26">
        <v>0.70346540000000002</v>
      </c>
      <c r="G12" s="26">
        <v>2.5199999999999999E-5</v>
      </c>
      <c r="H12" s="27">
        <v>-8.0899750000000004E-6</v>
      </c>
      <c r="I12" s="27">
        <v>7.52E-6</v>
      </c>
    </row>
    <row r="13" spans="1:10">
      <c r="A13" s="2" t="s">
        <v>564</v>
      </c>
      <c r="B13" s="27">
        <v>10.90856</v>
      </c>
      <c r="C13" s="8">
        <v>0.62</v>
      </c>
      <c r="D13" s="27">
        <v>5.6639660000000001E-2</v>
      </c>
      <c r="E13" s="27">
        <v>4.8099999999999997E-5</v>
      </c>
      <c r="F13" s="26">
        <v>0.70360330000000004</v>
      </c>
      <c r="G13" s="26">
        <v>3.1600000000000002E-5</v>
      </c>
      <c r="H13" s="27">
        <v>1.203838E-5</v>
      </c>
      <c r="I13" s="27">
        <v>8.8200000000000003E-6</v>
      </c>
    </row>
    <row r="14" spans="1:10">
      <c r="A14" s="2" t="s">
        <v>565</v>
      </c>
      <c r="B14" s="27">
        <v>10.51708</v>
      </c>
      <c r="C14" s="8">
        <v>0.54800000000000004</v>
      </c>
      <c r="D14" s="27">
        <v>5.6620070000000002E-2</v>
      </c>
      <c r="E14" s="27">
        <v>3.3800000000000002E-5</v>
      </c>
      <c r="F14" s="26">
        <v>0.70353889999999997</v>
      </c>
      <c r="G14" s="26">
        <v>1.9300000000000002E-5</v>
      </c>
      <c r="H14" s="27">
        <v>1.782123E-5</v>
      </c>
      <c r="I14" s="27">
        <v>8.3999999999999992E-6</v>
      </c>
    </row>
    <row r="15" spans="1:10">
      <c r="A15" s="2" t="s">
        <v>566</v>
      </c>
      <c r="B15" s="27">
        <v>11.735530000000001</v>
      </c>
      <c r="C15" s="8">
        <v>0.55600000000000005</v>
      </c>
      <c r="D15" s="27">
        <v>5.6600280000000003E-2</v>
      </c>
      <c r="E15" s="27">
        <v>3.4600000000000001E-5</v>
      </c>
      <c r="F15" s="26">
        <v>0.70346330000000001</v>
      </c>
      <c r="G15" s="26">
        <v>3.1399999999999998E-5</v>
      </c>
      <c r="H15" s="27">
        <v>3.0840129999999998E-5</v>
      </c>
      <c r="I15" s="27">
        <v>7.7400000000000004E-6</v>
      </c>
    </row>
    <row r="16" spans="1:10">
      <c r="A16" s="2" t="s">
        <v>567</v>
      </c>
      <c r="B16" s="27">
        <v>6.3588560000000003</v>
      </c>
      <c r="C16" s="8">
        <v>0.121</v>
      </c>
      <c r="D16" s="27">
        <v>5.6713050000000001E-2</v>
      </c>
      <c r="E16" s="27">
        <v>1.2400000000000001E-4</v>
      </c>
      <c r="F16" s="26">
        <v>0.70334099999999999</v>
      </c>
      <c r="G16" s="26">
        <v>6.6299999999999999E-5</v>
      </c>
      <c r="H16" s="27">
        <v>8.3045930000000004E-2</v>
      </c>
      <c r="I16" s="27">
        <v>8.0300000000000007E-3</v>
      </c>
    </row>
    <row r="17" spans="1:9">
      <c r="A17" s="2" t="s">
        <v>568</v>
      </c>
      <c r="B17" s="27">
        <v>16.945209999999999</v>
      </c>
      <c r="C17" s="8">
        <v>0.51400000000000001</v>
      </c>
      <c r="D17" s="27">
        <v>5.6651519999999997E-2</v>
      </c>
      <c r="E17" s="27">
        <v>2.7100000000000001E-5</v>
      </c>
      <c r="F17" s="26">
        <v>0.70336609999999999</v>
      </c>
      <c r="G17" s="26">
        <v>2.34E-5</v>
      </c>
      <c r="H17" s="27">
        <v>5.4781080000000002E-5</v>
      </c>
      <c r="I17" s="27">
        <v>8.3000000000000002E-6</v>
      </c>
    </row>
    <row r="18" spans="1:9">
      <c r="A18" s="2" t="s">
        <v>569</v>
      </c>
      <c r="B18" s="27">
        <v>15.66018</v>
      </c>
      <c r="C18" s="8">
        <v>0.64200000000000002</v>
      </c>
      <c r="D18" s="27">
        <v>5.6701189999999999E-2</v>
      </c>
      <c r="E18" s="27">
        <v>3.3300000000000003E-5</v>
      </c>
      <c r="F18" s="26">
        <v>0.70337019999999995</v>
      </c>
      <c r="G18" s="26">
        <v>3.3300000000000003E-5</v>
      </c>
      <c r="H18" s="27">
        <v>4.3493559999999999E-6</v>
      </c>
      <c r="I18" s="27">
        <v>5.4700000000000001E-6</v>
      </c>
    </row>
    <row r="19" spans="1:9">
      <c r="A19" s="2" t="s">
        <v>570</v>
      </c>
      <c r="B19" s="27">
        <v>15.77792</v>
      </c>
      <c r="C19" s="8">
        <v>0.72399999999999998</v>
      </c>
      <c r="D19" s="27">
        <v>5.6611359999999999E-2</v>
      </c>
      <c r="E19" s="27">
        <v>2.9E-5</v>
      </c>
      <c r="F19" s="26">
        <v>0.70342340000000003</v>
      </c>
      <c r="G19" s="26">
        <v>2.3499999999999999E-5</v>
      </c>
      <c r="H19" s="27">
        <v>3.5665459999999999E-3</v>
      </c>
      <c r="I19" s="27">
        <v>6.0499999999999996E-4</v>
      </c>
    </row>
    <row r="20" spans="1:9">
      <c r="A20" s="2" t="s">
        <v>571</v>
      </c>
      <c r="B20" s="27">
        <v>17.81503</v>
      </c>
      <c r="C20" s="8">
        <v>0.63300000000000001</v>
      </c>
      <c r="D20" s="27">
        <v>5.6618630000000003E-2</v>
      </c>
      <c r="E20" s="27">
        <v>2.6400000000000001E-5</v>
      </c>
      <c r="F20" s="26">
        <v>0.70339649999999998</v>
      </c>
      <c r="G20" s="26">
        <v>2.3099999999999999E-5</v>
      </c>
      <c r="H20" s="27">
        <v>7.5344199999999999E-6</v>
      </c>
      <c r="I20" s="27">
        <v>4.1099999999999996E-6</v>
      </c>
    </row>
    <row r="21" spans="1:9">
      <c r="A21" s="2" t="s">
        <v>572</v>
      </c>
      <c r="B21" s="27">
        <v>16.961649999999999</v>
      </c>
      <c r="C21" s="8">
        <v>0.54</v>
      </c>
      <c r="D21" s="27">
        <v>5.664947E-2</v>
      </c>
      <c r="E21" s="27">
        <v>2.1699999999999999E-5</v>
      </c>
      <c r="F21" s="26">
        <v>0.70333060000000003</v>
      </c>
      <c r="G21" s="26">
        <v>1.7200000000000001E-5</v>
      </c>
      <c r="H21" s="27">
        <v>9.7338860000000001E-6</v>
      </c>
      <c r="I21" s="27">
        <v>7.5100000000000001E-6</v>
      </c>
    </row>
    <row r="22" spans="1:9">
      <c r="A22" s="2" t="s">
        <v>573</v>
      </c>
      <c r="B22" s="27">
        <v>17.413589999999999</v>
      </c>
      <c r="C22" s="8">
        <v>0.46400000000000002</v>
      </c>
      <c r="D22" s="27">
        <v>5.670244E-2</v>
      </c>
      <c r="E22" s="27">
        <v>3.0300000000000001E-5</v>
      </c>
      <c r="F22" s="26">
        <v>0.70328570000000001</v>
      </c>
      <c r="G22" s="26">
        <v>2.73E-5</v>
      </c>
      <c r="H22" s="27">
        <v>5.3017289999999996E-4</v>
      </c>
      <c r="I22" s="27">
        <v>2.3900000000000001E-4</v>
      </c>
    </row>
    <row r="23" spans="1:9">
      <c r="A23" s="2" t="s">
        <v>574</v>
      </c>
      <c r="B23" s="27">
        <v>17.1083</v>
      </c>
      <c r="C23" s="8">
        <v>0.63300000000000001</v>
      </c>
      <c r="D23" s="27">
        <v>5.6726739999999998E-2</v>
      </c>
      <c r="E23" s="27">
        <v>3.29E-5</v>
      </c>
      <c r="F23" s="26">
        <v>0.70329079999999999</v>
      </c>
      <c r="G23" s="26">
        <v>2.87E-5</v>
      </c>
      <c r="H23" s="27">
        <v>1.7332649999999999E-3</v>
      </c>
      <c r="I23" s="27">
        <v>5.0500000000000002E-4</v>
      </c>
    </row>
    <row r="24" spans="1:9">
      <c r="A24" s="13" t="s">
        <v>575</v>
      </c>
      <c r="B24" s="28">
        <v>17.524750000000001</v>
      </c>
      <c r="C24" s="29">
        <v>0.54300000000000004</v>
      </c>
      <c r="D24" s="28">
        <v>5.6691989999999998E-2</v>
      </c>
      <c r="E24" s="28">
        <v>2.3799999999999999E-5</v>
      </c>
      <c r="F24" s="30">
        <v>0.70327289999999998</v>
      </c>
      <c r="G24" s="30">
        <v>2.0000000000000002E-5</v>
      </c>
      <c r="H24" s="28">
        <v>1.5989769999999999E-5</v>
      </c>
      <c r="I24" s="28">
        <v>4.8199999999999996E-6</v>
      </c>
    </row>
    <row r="25" spans="1:9">
      <c r="A25" s="2"/>
      <c r="B25" s="27"/>
      <c r="C25" s="8"/>
      <c r="D25" s="27"/>
      <c r="E25" s="27"/>
      <c r="F25" s="26"/>
      <c r="G25" s="26"/>
      <c r="H25" s="27"/>
      <c r="I25" s="27"/>
    </row>
    <row r="26" spans="1:9" ht="17" thickBot="1">
      <c r="A26" s="103" t="s">
        <v>962</v>
      </c>
      <c r="B26" s="103"/>
      <c r="C26" s="103"/>
      <c r="D26" s="103"/>
      <c r="E26" s="103"/>
      <c r="F26" s="103"/>
      <c r="G26" s="103"/>
      <c r="H26" s="103"/>
      <c r="I26" s="103"/>
    </row>
    <row r="27" spans="1:9" ht="18">
      <c r="A27" s="2" t="s">
        <v>554</v>
      </c>
      <c r="B27" s="2" t="s">
        <v>555</v>
      </c>
      <c r="C27" s="2" t="s">
        <v>556</v>
      </c>
      <c r="D27" s="2" t="s">
        <v>557</v>
      </c>
      <c r="E27" s="2" t="s">
        <v>556</v>
      </c>
      <c r="F27" s="26" t="s">
        <v>594</v>
      </c>
      <c r="G27" s="26" t="s">
        <v>556</v>
      </c>
      <c r="H27" s="2" t="s">
        <v>593</v>
      </c>
      <c r="I27" s="2" t="s">
        <v>556</v>
      </c>
    </row>
    <row r="28" spans="1:9">
      <c r="A28" s="2" t="s">
        <v>576</v>
      </c>
      <c r="B28" s="27">
        <v>32.999839999999999</v>
      </c>
      <c r="C28" s="8">
        <v>0.77600000000000002</v>
      </c>
      <c r="D28" s="27">
        <v>5.6579669999999999E-2</v>
      </c>
      <c r="E28" s="27">
        <v>1.43E-5</v>
      </c>
      <c r="F28" s="26">
        <v>0.70319580000000004</v>
      </c>
      <c r="G28" s="26">
        <v>1.8300000000000001E-5</v>
      </c>
      <c r="H28" s="27">
        <v>-1.04074E-5</v>
      </c>
      <c r="I28" s="27">
        <v>2.04E-6</v>
      </c>
    </row>
    <row r="29" spans="1:9">
      <c r="A29" s="2" t="s">
        <v>577</v>
      </c>
      <c r="B29" s="27">
        <v>25.918869999999998</v>
      </c>
      <c r="C29" s="8">
        <v>0.93600000000000005</v>
      </c>
      <c r="D29" s="27">
        <v>5.6552159999999997E-2</v>
      </c>
      <c r="E29" s="27">
        <v>2.4199999999999999E-5</v>
      </c>
      <c r="F29" s="26">
        <v>0.70319120000000002</v>
      </c>
      <c r="G29" s="26">
        <v>2.0999999999999999E-5</v>
      </c>
      <c r="H29" s="27">
        <v>9.4867619999999998E-6</v>
      </c>
      <c r="I29" s="27">
        <v>3.05E-6</v>
      </c>
    </row>
    <row r="30" spans="1:9">
      <c r="A30" s="2" t="s">
        <v>592</v>
      </c>
      <c r="B30" s="27">
        <v>24.88785</v>
      </c>
      <c r="C30" s="8">
        <v>0.61299999999999999</v>
      </c>
      <c r="D30" s="27">
        <v>5.6610920000000002E-2</v>
      </c>
      <c r="E30" s="27">
        <v>1.98E-5</v>
      </c>
      <c r="F30" s="26">
        <v>0.70318879999999995</v>
      </c>
      <c r="G30" s="26">
        <v>1.73E-5</v>
      </c>
      <c r="H30" s="27">
        <v>4.3693930000000001E-5</v>
      </c>
      <c r="I30" s="27">
        <v>1.0499999999999999E-5</v>
      </c>
    </row>
    <row r="31" spans="1:9">
      <c r="A31" s="2" t="s">
        <v>578</v>
      </c>
      <c r="B31" s="27">
        <v>27.07752</v>
      </c>
      <c r="C31" s="8">
        <v>1.37</v>
      </c>
      <c r="D31" s="27">
        <v>5.646764E-2</v>
      </c>
      <c r="E31" s="27">
        <v>2.94E-5</v>
      </c>
      <c r="F31" s="26">
        <v>0.70326820000000001</v>
      </c>
      <c r="G31" s="26">
        <v>3.1999999999999999E-5</v>
      </c>
      <c r="H31" s="27">
        <v>4.8213970000000001E-5</v>
      </c>
      <c r="I31" s="27">
        <v>8.7399999999999993E-6</v>
      </c>
    </row>
    <row r="32" spans="1:9">
      <c r="A32" s="2" t="s">
        <v>579</v>
      </c>
      <c r="B32" s="27">
        <v>25.125730000000001</v>
      </c>
      <c r="C32" s="8">
        <v>0.60599999999999998</v>
      </c>
      <c r="D32" s="27">
        <v>5.6622510000000001E-2</v>
      </c>
      <c r="E32" s="27">
        <v>2.23E-5</v>
      </c>
      <c r="F32" s="26">
        <v>0.7031172</v>
      </c>
      <c r="G32" s="26">
        <v>2.23E-5</v>
      </c>
      <c r="H32" s="27">
        <v>6.7458839999999996E-6</v>
      </c>
      <c r="I32" s="27">
        <v>3.4199999999999999E-6</v>
      </c>
    </row>
    <row r="33" spans="1:9">
      <c r="A33" s="2" t="s">
        <v>580</v>
      </c>
      <c r="B33" s="27">
        <v>28.979320000000001</v>
      </c>
      <c r="C33" s="8">
        <v>0.96299999999999997</v>
      </c>
      <c r="D33" s="27">
        <v>5.655425E-2</v>
      </c>
      <c r="E33" s="27">
        <v>2.0400000000000001E-5</v>
      </c>
      <c r="F33" s="26">
        <v>0.70314900000000002</v>
      </c>
      <c r="G33" s="26">
        <v>2.55E-5</v>
      </c>
      <c r="H33" s="27">
        <v>1.7269859999999999E-5</v>
      </c>
      <c r="I33" s="27">
        <v>3.8800000000000001E-6</v>
      </c>
    </row>
    <row r="34" spans="1:9">
      <c r="A34" s="2" t="s">
        <v>581</v>
      </c>
      <c r="B34" s="27">
        <v>28.214479999999998</v>
      </c>
      <c r="C34" s="8">
        <v>0.83899999999999997</v>
      </c>
      <c r="D34" s="27">
        <v>5.653934E-2</v>
      </c>
      <c r="E34" s="27">
        <v>1.8700000000000001E-5</v>
      </c>
      <c r="F34" s="26">
        <v>0.70314200000000004</v>
      </c>
      <c r="G34" s="26">
        <v>2.3300000000000001E-5</v>
      </c>
      <c r="H34" s="27">
        <v>3.9902969999999999E-6</v>
      </c>
      <c r="I34" s="27">
        <v>2.5500000000000001E-6</v>
      </c>
    </row>
    <row r="35" spans="1:9">
      <c r="A35" s="2" t="s">
        <v>582</v>
      </c>
      <c r="B35" s="27">
        <v>28.31775</v>
      </c>
      <c r="C35" s="8">
        <v>0.95099999999999996</v>
      </c>
      <c r="D35" s="27">
        <v>5.6656350000000001E-2</v>
      </c>
      <c r="E35" s="27">
        <v>2.41E-5</v>
      </c>
      <c r="F35" s="26">
        <v>0.70326900000000003</v>
      </c>
      <c r="G35" s="26">
        <v>2.5599999999999999E-5</v>
      </c>
      <c r="H35" s="27">
        <v>-6.9048210000000003E-6</v>
      </c>
      <c r="I35" s="27">
        <v>2.9000000000000002E-6</v>
      </c>
    </row>
    <row r="36" spans="1:9">
      <c r="A36" s="2" t="s">
        <v>583</v>
      </c>
      <c r="B36" s="27">
        <v>12.064109999999999</v>
      </c>
      <c r="C36" s="8">
        <v>0.60499999999999998</v>
      </c>
      <c r="D36" s="27">
        <v>5.6664409999999998E-2</v>
      </c>
      <c r="E36" s="27">
        <v>3.8999999999999999E-5</v>
      </c>
      <c r="F36" s="26">
        <v>0.70328369999999996</v>
      </c>
      <c r="G36" s="26">
        <v>2.05E-5</v>
      </c>
      <c r="H36" s="27">
        <v>-3.43148E-6</v>
      </c>
      <c r="I36" s="27">
        <v>6.8600000000000004E-6</v>
      </c>
    </row>
    <row r="37" spans="1:9">
      <c r="A37" s="2" t="s">
        <v>584</v>
      </c>
      <c r="B37" s="27">
        <v>11.975820000000001</v>
      </c>
      <c r="C37" s="8">
        <v>0.61699999999999999</v>
      </c>
      <c r="D37" s="27">
        <v>5.6564169999999997E-2</v>
      </c>
      <c r="E37" s="27">
        <v>3.7599999999999999E-5</v>
      </c>
      <c r="F37" s="26">
        <v>0.70332249999999996</v>
      </c>
      <c r="G37" s="26">
        <v>2.6299999999999999E-5</v>
      </c>
      <c r="H37" s="27">
        <v>-1.2768419999999999E-5</v>
      </c>
      <c r="I37" s="27">
        <v>5.8300000000000001E-6</v>
      </c>
    </row>
    <row r="38" spans="1:9">
      <c r="A38" s="2" t="s">
        <v>585</v>
      </c>
      <c r="B38" s="27">
        <v>22.494319999999998</v>
      </c>
      <c r="C38" s="8">
        <v>0.56299999999999994</v>
      </c>
      <c r="D38" s="27">
        <v>5.6664689999999997E-2</v>
      </c>
      <c r="E38" s="27">
        <v>3.54E-5</v>
      </c>
      <c r="F38" s="26">
        <v>0.70321480000000003</v>
      </c>
      <c r="G38" s="26">
        <v>4.2200000000000003E-5</v>
      </c>
      <c r="H38" s="27">
        <v>1.321525E-4</v>
      </c>
      <c r="I38" s="27">
        <v>1.88E-5</v>
      </c>
    </row>
    <row r="39" spans="1:9">
      <c r="A39" s="2" t="s">
        <v>586</v>
      </c>
      <c r="B39" s="27">
        <v>13.07708</v>
      </c>
      <c r="C39" s="8">
        <v>0.65500000000000003</v>
      </c>
      <c r="D39" s="27">
        <v>5.6551049999999999E-2</v>
      </c>
      <c r="E39" s="27">
        <v>3.7799999999999997E-5</v>
      </c>
      <c r="F39" s="26">
        <v>0.70329810000000004</v>
      </c>
      <c r="G39" s="26">
        <v>2.5599999999999999E-5</v>
      </c>
      <c r="H39" s="27">
        <v>2.630718E-5</v>
      </c>
      <c r="I39" s="27">
        <v>7.6699999999999994E-6</v>
      </c>
    </row>
    <row r="40" spans="1:9">
      <c r="A40" s="2" t="s">
        <v>587</v>
      </c>
      <c r="B40" s="27">
        <v>13.306179999999999</v>
      </c>
      <c r="C40" s="8">
        <v>0.53900000000000003</v>
      </c>
      <c r="D40" s="27">
        <v>5.666144E-2</v>
      </c>
      <c r="E40" s="27">
        <v>3.6900000000000002E-5</v>
      </c>
      <c r="F40" s="26">
        <v>0.70327850000000003</v>
      </c>
      <c r="G40" s="26">
        <v>1.8600000000000001E-5</v>
      </c>
      <c r="H40" s="27">
        <v>1.064513E-5</v>
      </c>
      <c r="I40" s="27">
        <v>5.5500000000000002E-6</v>
      </c>
    </row>
    <row r="41" spans="1:9">
      <c r="A41" s="2" t="s">
        <v>588</v>
      </c>
      <c r="B41" s="27">
        <v>23.063739999999999</v>
      </c>
      <c r="C41" s="8">
        <v>0.85399999999999998</v>
      </c>
      <c r="D41" s="27">
        <v>5.6593369999999997E-2</v>
      </c>
      <c r="E41" s="27">
        <v>2.94E-5</v>
      </c>
      <c r="F41" s="26">
        <v>0.70347470000000001</v>
      </c>
      <c r="G41" s="26">
        <v>2.8500000000000002E-5</v>
      </c>
      <c r="H41" s="27">
        <v>-2.4333760000000001E-5</v>
      </c>
      <c r="I41" s="27">
        <v>3.3799999999999998E-6</v>
      </c>
    </row>
    <row r="42" spans="1:9">
      <c r="A42" s="2" t="s">
        <v>589</v>
      </c>
      <c r="B42" s="27">
        <v>11.84366</v>
      </c>
      <c r="C42" s="8">
        <v>0.69199999999999995</v>
      </c>
      <c r="D42" s="27">
        <v>5.6570769999999999E-2</v>
      </c>
      <c r="E42" s="27">
        <v>4.2599999999999999E-5</v>
      </c>
      <c r="F42" s="26">
        <v>0.70357769999999997</v>
      </c>
      <c r="G42" s="26">
        <v>3.8399999999999998E-5</v>
      </c>
      <c r="H42" s="27">
        <v>4.2428819999999997E-5</v>
      </c>
      <c r="I42" s="27">
        <v>1.36E-5</v>
      </c>
    </row>
    <row r="43" spans="1:9">
      <c r="A43" s="2" t="s">
        <v>590</v>
      </c>
      <c r="B43" s="27">
        <v>8.7107609999999998</v>
      </c>
      <c r="C43" s="8">
        <v>0.373</v>
      </c>
      <c r="D43" s="27">
        <v>5.6701300000000003E-2</v>
      </c>
      <c r="E43" s="27">
        <v>5.5800000000000001E-5</v>
      </c>
      <c r="F43" s="26">
        <v>0.70353739999999998</v>
      </c>
      <c r="G43" s="26">
        <v>3.4E-5</v>
      </c>
      <c r="H43" s="27">
        <v>8.7571049999999994E-3</v>
      </c>
      <c r="I43" s="27">
        <v>1.7700000000000001E-3</v>
      </c>
    </row>
    <row r="44" spans="1:9">
      <c r="A44" s="13" t="s">
        <v>591</v>
      </c>
      <c r="B44" s="28">
        <v>15.79224</v>
      </c>
      <c r="C44" s="29">
        <v>0.56499999999999995</v>
      </c>
      <c r="D44" s="28">
        <v>5.6671640000000002E-2</v>
      </c>
      <c r="E44" s="28">
        <v>4.1E-5</v>
      </c>
      <c r="F44" s="30">
        <v>0.70341089999999995</v>
      </c>
      <c r="G44" s="30">
        <v>2.9200000000000002E-5</v>
      </c>
      <c r="H44" s="28">
        <v>1.4851680000000001E-2</v>
      </c>
      <c r="I44" s="28">
        <v>2.8900000000000002E-3</v>
      </c>
    </row>
    <row r="45" spans="1:9">
      <c r="F45" s="44"/>
    </row>
  </sheetData>
  <mergeCells count="2">
    <mergeCell ref="A5:I5"/>
    <mergeCell ref="A26:I26"/>
  </mergeCells>
  <phoneticPr fontId="2" type="noConversion"/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J50"/>
  <sheetViews>
    <sheetView workbookViewId="0">
      <selection activeCell="A3" sqref="A3"/>
    </sheetView>
  </sheetViews>
  <sheetFormatPr baseColWidth="10" defaultColWidth="8.83203125" defaultRowHeight="15"/>
  <cols>
    <col min="2" max="2" width="15" customWidth="1"/>
    <col min="4" max="4" width="14.6640625" customWidth="1"/>
    <col min="6" max="6" width="14.6640625" customWidth="1"/>
  </cols>
  <sheetData>
    <row r="1" spans="1:10" ht="16">
      <c r="A1" s="1" t="s">
        <v>1333</v>
      </c>
    </row>
    <row r="2" spans="1:10" ht="16">
      <c r="A2" s="1" t="s">
        <v>1305</v>
      </c>
    </row>
    <row r="5" spans="1:10" ht="17" thickBot="1">
      <c r="A5" s="105" t="s">
        <v>1332</v>
      </c>
      <c r="B5" s="105"/>
      <c r="C5" s="105"/>
      <c r="D5" s="105"/>
      <c r="E5" s="105"/>
      <c r="F5" s="105"/>
      <c r="G5" s="105"/>
      <c r="H5" s="105"/>
      <c r="I5" s="32"/>
      <c r="J5" s="32"/>
    </row>
    <row r="6" spans="1:10" ht="18">
      <c r="A6" s="19" t="s">
        <v>636</v>
      </c>
      <c r="B6" s="19" t="s">
        <v>637</v>
      </c>
      <c r="C6" s="19" t="s">
        <v>638</v>
      </c>
      <c r="D6" s="33" t="s">
        <v>596</v>
      </c>
      <c r="E6" s="19" t="s">
        <v>639</v>
      </c>
      <c r="F6" s="33" t="s">
        <v>640</v>
      </c>
      <c r="G6" s="19" t="s">
        <v>595</v>
      </c>
      <c r="H6" s="34" t="s">
        <v>641</v>
      </c>
      <c r="I6" s="19"/>
      <c r="J6" s="31"/>
    </row>
    <row r="7" spans="1:10" ht="16">
      <c r="A7" s="35" t="s">
        <v>597</v>
      </c>
      <c r="B7" s="27">
        <v>0.10632809999999999</v>
      </c>
      <c r="C7" s="27">
        <v>9.8800000000000003E-5</v>
      </c>
      <c r="D7" s="26">
        <v>0.34836050000000002</v>
      </c>
      <c r="E7" s="26">
        <v>1.26E-5</v>
      </c>
      <c r="F7" s="26">
        <v>0.51260229999999996</v>
      </c>
      <c r="G7" s="26">
        <v>1.13E-5</v>
      </c>
      <c r="H7" s="36">
        <v>4.2727661418395799</v>
      </c>
      <c r="I7" s="1"/>
      <c r="J7" s="1"/>
    </row>
    <row r="8" spans="1:10" ht="16">
      <c r="A8" s="35" t="s">
        <v>642</v>
      </c>
      <c r="B8" s="27">
        <v>0.1427794</v>
      </c>
      <c r="C8" s="27">
        <v>5.7300000000000005E-4</v>
      </c>
      <c r="D8" s="26">
        <v>0.3483619</v>
      </c>
      <c r="E8" s="26">
        <v>1.5099999999999999E-5</v>
      </c>
      <c r="F8" s="26">
        <v>0.51263930000000002</v>
      </c>
      <c r="G8" s="26">
        <v>1.47E-5</v>
      </c>
      <c r="H8" s="36">
        <v>2.9906989392003425</v>
      </c>
      <c r="I8" s="12"/>
      <c r="J8" s="12"/>
    </row>
    <row r="9" spans="1:10" ht="16">
      <c r="A9" s="35" t="s">
        <v>598</v>
      </c>
      <c r="B9" s="27">
        <v>0.1234711</v>
      </c>
      <c r="C9" s="27">
        <v>4.1300000000000001E-5</v>
      </c>
      <c r="D9" s="26">
        <v>0.34834520000000002</v>
      </c>
      <c r="E9" s="26">
        <v>1.26E-5</v>
      </c>
      <c r="F9" s="26">
        <v>0.51260300000000003</v>
      </c>
      <c r="G9" s="26">
        <v>1.03E-5</v>
      </c>
      <c r="H9" s="36">
        <v>3.3436726748736767</v>
      </c>
      <c r="I9" s="12"/>
      <c r="J9" s="12"/>
    </row>
    <row r="10" spans="1:10" ht="16">
      <c r="A10" s="35" t="s">
        <v>599</v>
      </c>
      <c r="B10" s="27">
        <v>0.12654019999999999</v>
      </c>
      <c r="C10" s="27">
        <v>7.4400000000000006E-5</v>
      </c>
      <c r="D10" s="26">
        <v>0.34833839999999999</v>
      </c>
      <c r="E10" s="26">
        <v>1.3200000000000001E-5</v>
      </c>
      <c r="F10" s="26">
        <v>0.5125864</v>
      </c>
      <c r="G10" s="26">
        <v>1.0499999999999999E-5</v>
      </c>
      <c r="H10" s="36">
        <v>2.8507248908749006</v>
      </c>
      <c r="I10" s="12"/>
      <c r="J10" s="12"/>
    </row>
    <row r="11" spans="1:10" ht="16">
      <c r="A11" s="35" t="s">
        <v>600</v>
      </c>
      <c r="B11" s="27">
        <v>0.12965879999999999</v>
      </c>
      <c r="C11" s="27">
        <v>1.2400000000000001E-4</v>
      </c>
      <c r="D11" s="26">
        <v>0.34833570000000003</v>
      </c>
      <c r="E11" s="26">
        <v>1.1199999999999999E-5</v>
      </c>
      <c r="F11" s="26">
        <v>0.51259520000000003</v>
      </c>
      <c r="G11" s="26">
        <v>1.08E-5</v>
      </c>
      <c r="H11" s="36">
        <v>2.8510672142978422</v>
      </c>
      <c r="I11" s="12"/>
      <c r="J11" s="12"/>
    </row>
    <row r="12" spans="1:10" ht="16">
      <c r="A12" s="35" t="s">
        <v>601</v>
      </c>
      <c r="B12" s="27">
        <v>0.13509009999999999</v>
      </c>
      <c r="C12" s="27">
        <v>8.43E-4</v>
      </c>
      <c r="D12" s="26">
        <v>0.3482865</v>
      </c>
      <c r="E12" s="26">
        <v>1.59E-5</v>
      </c>
      <c r="F12" s="26">
        <v>0.51262090000000005</v>
      </c>
      <c r="G12" s="26">
        <v>1.2999999999999999E-5</v>
      </c>
      <c r="H12" s="36">
        <v>3.0542487256512985</v>
      </c>
      <c r="I12" s="12"/>
      <c r="J12" s="12"/>
    </row>
    <row r="13" spans="1:10" ht="16">
      <c r="A13" s="35" t="s">
        <v>602</v>
      </c>
      <c r="B13" s="27">
        <v>0.14559759999999999</v>
      </c>
      <c r="C13" s="27">
        <v>8.42E-5</v>
      </c>
      <c r="D13" s="26">
        <v>0.34831420000000002</v>
      </c>
      <c r="E13" s="26">
        <v>2.09E-5</v>
      </c>
      <c r="F13" s="26">
        <v>0.5126773</v>
      </c>
      <c r="G13" s="26">
        <v>1.49E-5</v>
      </c>
      <c r="H13" s="36">
        <v>3.5777803566783284</v>
      </c>
      <c r="I13" s="12"/>
      <c r="J13" s="12"/>
    </row>
    <row r="14" spans="1:10" ht="16">
      <c r="A14" s="35" t="s">
        <v>603</v>
      </c>
      <c r="B14" s="27">
        <v>0.14598630000000001</v>
      </c>
      <c r="C14" s="27">
        <v>4.5000000000000003E-5</v>
      </c>
      <c r="D14" s="26">
        <v>0.34839389999999998</v>
      </c>
      <c r="E14" s="26">
        <v>1.19E-5</v>
      </c>
      <c r="F14" s="26">
        <v>0.51266009999999995</v>
      </c>
      <c r="G14" s="26">
        <v>1.49E-5</v>
      </c>
      <c r="H14" s="36">
        <v>3.2205218134051528</v>
      </c>
      <c r="I14" s="12"/>
      <c r="J14" s="12"/>
    </row>
    <row r="15" spans="1:10" ht="16">
      <c r="A15" s="35" t="s">
        <v>604</v>
      </c>
      <c r="B15" s="27">
        <v>0.15289539999999999</v>
      </c>
      <c r="C15" s="27">
        <v>4.5099999999999998E-5</v>
      </c>
      <c r="D15" s="26">
        <v>0.34834039999999999</v>
      </c>
      <c r="E15" s="26">
        <v>1.2300000000000001E-5</v>
      </c>
      <c r="F15" s="26">
        <v>0.51268959999999997</v>
      </c>
      <c r="G15" s="26">
        <v>9.7399999999999999E-6</v>
      </c>
      <c r="H15" s="36">
        <v>3.4166396757151496</v>
      </c>
      <c r="I15" s="12"/>
      <c r="J15" s="12"/>
    </row>
    <row r="16" spans="1:10" ht="16">
      <c r="A16" s="35" t="s">
        <v>605</v>
      </c>
      <c r="B16" s="27">
        <v>9.8519819999999994E-2</v>
      </c>
      <c r="C16" s="27">
        <v>3.9100000000000002E-4</v>
      </c>
      <c r="D16" s="26">
        <v>0.34832839999999998</v>
      </c>
      <c r="E16" s="26">
        <v>1.63E-5</v>
      </c>
      <c r="F16" s="26">
        <v>0.51257269999999999</v>
      </c>
      <c r="G16" s="26">
        <v>1.5099999999999999E-5</v>
      </c>
      <c r="H16" s="36">
        <v>4.1241450301932048</v>
      </c>
      <c r="I16" s="12"/>
      <c r="J16" s="12"/>
    </row>
    <row r="17" spans="1:10" ht="16">
      <c r="A17" s="35" t="s">
        <v>606</v>
      </c>
      <c r="B17" s="27">
        <v>0.1071328</v>
      </c>
      <c r="C17" s="27">
        <v>6.8300000000000001E-4</v>
      </c>
      <c r="D17" s="26">
        <v>0.3483579</v>
      </c>
      <c r="E17" s="26">
        <v>1.5999999999999999E-5</v>
      </c>
      <c r="F17" s="26">
        <v>0.51263080000000005</v>
      </c>
      <c r="G17" s="26">
        <v>1.9599999999999999E-5</v>
      </c>
      <c r="H17" s="36">
        <v>4.785061674217328</v>
      </c>
      <c r="I17" s="12"/>
      <c r="J17" s="12"/>
    </row>
    <row r="18" spans="1:10" ht="16">
      <c r="A18" s="35" t="s">
        <v>607</v>
      </c>
      <c r="B18" s="27">
        <v>8.8440199999999997E-2</v>
      </c>
      <c r="C18" s="27">
        <v>3.1799999999999998E-4</v>
      </c>
      <c r="D18" s="26">
        <v>0.34832560000000001</v>
      </c>
      <c r="E18" s="26">
        <v>1.2099999999999999E-5</v>
      </c>
      <c r="F18" s="26">
        <v>0.51252900000000001</v>
      </c>
      <c r="G18" s="26">
        <v>1.24E-5</v>
      </c>
      <c r="H18" s="36">
        <v>3.8250886991764155</v>
      </c>
      <c r="I18" s="12"/>
      <c r="J18" s="12"/>
    </row>
    <row r="19" spans="1:10" ht="16">
      <c r="A19" s="35" t="s">
        <v>608</v>
      </c>
      <c r="B19" s="27">
        <v>0.1241908</v>
      </c>
      <c r="C19" s="27">
        <v>7.6599999999999997E-4</v>
      </c>
      <c r="D19" s="26">
        <v>0.34834009999999999</v>
      </c>
      <c r="E19" s="26">
        <v>1.8199999999999999E-5</v>
      </c>
      <c r="F19" s="26">
        <v>0.51259909999999997</v>
      </c>
      <c r="G19" s="26">
        <v>1.8600000000000001E-5</v>
      </c>
      <c r="H19" s="36">
        <v>3.2279340820329239</v>
      </c>
      <c r="I19" s="12"/>
      <c r="J19" s="12"/>
    </row>
    <row r="20" spans="1:10" ht="16">
      <c r="A20" s="35" t="s">
        <v>609</v>
      </c>
      <c r="B20" s="27">
        <v>0.1034581</v>
      </c>
      <c r="C20" s="27">
        <v>1.01E-3</v>
      </c>
      <c r="D20" s="26">
        <v>0.34836990000000001</v>
      </c>
      <c r="E20" s="26">
        <v>1.36E-5</v>
      </c>
      <c r="F20" s="26">
        <v>0.51254849999999996</v>
      </c>
      <c r="G20" s="26">
        <v>1.9300000000000002E-5</v>
      </c>
      <c r="H20" s="36">
        <v>3.3799903239994933</v>
      </c>
      <c r="I20" s="12"/>
      <c r="J20" s="12"/>
    </row>
    <row r="21" spans="1:10" ht="16">
      <c r="A21" s="35" t="s">
        <v>610</v>
      </c>
      <c r="B21" s="27">
        <v>8.4978499999999998E-2</v>
      </c>
      <c r="C21" s="27">
        <v>3.7100000000000001E-5</v>
      </c>
      <c r="D21" s="26">
        <v>0.3483021</v>
      </c>
      <c r="E21" s="26">
        <v>1.1800000000000001E-5</v>
      </c>
      <c r="F21" s="26">
        <v>0.51256139999999994</v>
      </c>
      <c r="G21" s="26">
        <v>1.43E-5</v>
      </c>
      <c r="H21" s="36">
        <v>4.6481702419076676</v>
      </c>
      <c r="I21" s="12"/>
      <c r="J21" s="12"/>
    </row>
    <row r="22" spans="1:10" ht="16">
      <c r="A22" s="35" t="s">
        <v>611</v>
      </c>
      <c r="B22" s="27">
        <v>0.12700230000000001</v>
      </c>
      <c r="C22" s="27">
        <v>1.7600000000000001E-3</v>
      </c>
      <c r="D22" s="26">
        <v>0.3483388</v>
      </c>
      <c r="E22" s="26">
        <v>1.7499999999999998E-5</v>
      </c>
      <c r="F22" s="26">
        <v>0.51267810000000003</v>
      </c>
      <c r="G22" s="26">
        <v>1.8899999999999999E-5</v>
      </c>
      <c r="H22" s="36">
        <v>4.6160337565437359</v>
      </c>
      <c r="I22" s="12"/>
      <c r="J22" s="12"/>
    </row>
    <row r="23" spans="1:10" ht="16">
      <c r="A23" s="35" t="s">
        <v>612</v>
      </c>
      <c r="B23" s="27">
        <v>0.1048448</v>
      </c>
      <c r="C23" s="27">
        <v>6.6200000000000005E-4</v>
      </c>
      <c r="D23" s="26">
        <v>0.34834150000000003</v>
      </c>
      <c r="E23" s="26">
        <v>1.6399999999999999E-5</v>
      </c>
      <c r="F23" s="26">
        <v>0.51258890000000001</v>
      </c>
      <c r="G23" s="26">
        <v>1.77E-5</v>
      </c>
      <c r="H23" s="36">
        <v>4.092663037462696</v>
      </c>
      <c r="I23" s="12"/>
      <c r="J23" s="12"/>
    </row>
    <row r="24" spans="1:10" ht="16">
      <c r="A24" s="35" t="s">
        <v>613</v>
      </c>
      <c r="B24" s="27">
        <v>9.3897850000000005E-2</v>
      </c>
      <c r="C24" s="27">
        <v>3.01E-4</v>
      </c>
      <c r="D24" s="26">
        <v>0.34835100000000002</v>
      </c>
      <c r="E24" s="26">
        <v>1.4800000000000001E-5</v>
      </c>
      <c r="F24" s="26">
        <v>0.51258539999999997</v>
      </c>
      <c r="G24" s="26">
        <v>1.5500000000000001E-5</v>
      </c>
      <c r="H24" s="36">
        <v>4.6263320626138693</v>
      </c>
      <c r="I24" s="12"/>
      <c r="J24" s="12"/>
    </row>
    <row r="25" spans="1:10" ht="16">
      <c r="A25" s="35" t="s">
        <v>614</v>
      </c>
      <c r="B25" s="27">
        <v>9.5545779999999997E-2</v>
      </c>
      <c r="C25" s="27">
        <v>6.6E-4</v>
      </c>
      <c r="D25" s="26">
        <v>0.3483406</v>
      </c>
      <c r="E25" s="26">
        <v>1.38E-5</v>
      </c>
      <c r="F25" s="26">
        <v>0.51258579999999998</v>
      </c>
      <c r="G25" s="26">
        <v>1.8099999999999999E-5</v>
      </c>
      <c r="H25" s="36">
        <v>4.5435169258589703</v>
      </c>
      <c r="I25" s="12"/>
      <c r="J25" s="12"/>
    </row>
    <row r="26" spans="1:10" ht="16">
      <c r="A26" s="35" t="s">
        <v>615</v>
      </c>
      <c r="B26" s="27">
        <v>0.10098459999999999</v>
      </c>
      <c r="C26" s="27">
        <v>9.859999999999999E-4</v>
      </c>
      <c r="D26" s="26">
        <v>0.348333</v>
      </c>
      <c r="E26" s="26">
        <v>1.5800000000000001E-5</v>
      </c>
      <c r="F26" s="26">
        <v>0.51257719999999996</v>
      </c>
      <c r="G26" s="26">
        <v>1.8199999999999999E-5</v>
      </c>
      <c r="H26" s="36">
        <v>4.0764729786868514</v>
      </c>
      <c r="I26" s="12"/>
      <c r="J26" s="12"/>
    </row>
    <row r="27" spans="1:10" ht="16">
      <c r="A27" s="35" t="s">
        <v>616</v>
      </c>
      <c r="B27" s="27">
        <v>0.1092322</v>
      </c>
      <c r="C27" s="27">
        <v>4.6299999999999998E-4</v>
      </c>
      <c r="D27" s="26">
        <v>0.34834349999999997</v>
      </c>
      <c r="E27" s="26">
        <v>1.2799999999999999E-5</v>
      </c>
      <c r="F27" s="26">
        <v>0.51260079999999997</v>
      </c>
      <c r="G27" s="26">
        <v>1.59E-5</v>
      </c>
      <c r="H27" s="36">
        <v>4.0837658388093168</v>
      </c>
      <c r="I27" s="12"/>
      <c r="J27" s="12"/>
    </row>
    <row r="28" spans="1:10" ht="16">
      <c r="A28" s="37" t="s">
        <v>617</v>
      </c>
      <c r="B28" s="28">
        <v>9.8374530000000002E-2</v>
      </c>
      <c r="C28" s="28">
        <v>3.8299999999999999E-4</v>
      </c>
      <c r="D28" s="30">
        <v>0.34832269999999999</v>
      </c>
      <c r="E28" s="30">
        <v>1.43E-5</v>
      </c>
      <c r="F28" s="30">
        <v>0.51261749999999995</v>
      </c>
      <c r="G28" s="30">
        <v>1.6099999999999998E-5</v>
      </c>
      <c r="H28" s="38">
        <v>5.0069914799455439</v>
      </c>
      <c r="I28" s="12"/>
      <c r="J28" s="12"/>
    </row>
    <row r="29" spans="1:10" ht="16">
      <c r="A29" s="35"/>
      <c r="B29" s="27"/>
      <c r="C29" s="27"/>
      <c r="D29" s="26"/>
      <c r="E29" s="26"/>
      <c r="F29" s="26"/>
      <c r="G29" s="26"/>
      <c r="H29" s="36"/>
      <c r="I29" s="12"/>
      <c r="J29" s="12"/>
    </row>
    <row r="30" spans="1:10" ht="17" thickBot="1">
      <c r="A30" s="103" t="s">
        <v>961</v>
      </c>
      <c r="B30" s="103"/>
      <c r="C30" s="103"/>
      <c r="D30" s="103"/>
      <c r="E30" s="103"/>
      <c r="F30" s="103"/>
      <c r="G30" s="103"/>
      <c r="H30" s="103"/>
      <c r="I30" s="12"/>
      <c r="J30" s="12"/>
    </row>
    <row r="31" spans="1:10" ht="18">
      <c r="A31" s="19" t="s">
        <v>636</v>
      </c>
      <c r="B31" s="19" t="s">
        <v>637</v>
      </c>
      <c r="C31" s="19" t="s">
        <v>595</v>
      </c>
      <c r="D31" s="33" t="s">
        <v>596</v>
      </c>
      <c r="E31" s="19" t="s">
        <v>595</v>
      </c>
      <c r="F31" s="33" t="s">
        <v>640</v>
      </c>
      <c r="G31" s="19" t="s">
        <v>595</v>
      </c>
      <c r="H31" s="34" t="s">
        <v>641</v>
      </c>
      <c r="J31" s="12"/>
    </row>
    <row r="32" spans="1:10" ht="16">
      <c r="A32" s="35" t="s">
        <v>618</v>
      </c>
      <c r="B32" s="27">
        <v>0.1408121</v>
      </c>
      <c r="C32" s="27">
        <v>2.7700000000000001E-4</v>
      </c>
      <c r="D32" s="26">
        <v>0.3483098</v>
      </c>
      <c r="E32" s="26">
        <v>2.5400000000000001E-5</v>
      </c>
      <c r="F32" s="26">
        <v>0.5126406</v>
      </c>
      <c r="G32" s="26">
        <v>2.8799999999999999E-5</v>
      </c>
      <c r="H32" s="36">
        <v>3.12427520203995</v>
      </c>
      <c r="I32" s="12"/>
      <c r="J32" s="12"/>
    </row>
    <row r="33" spans="1:10" ht="16">
      <c r="A33" s="35" t="s">
        <v>619</v>
      </c>
      <c r="B33" s="27">
        <v>0.14789749999999999</v>
      </c>
      <c r="C33" s="27">
        <v>4.37E-4</v>
      </c>
      <c r="D33" s="26">
        <v>0.3483176</v>
      </c>
      <c r="E33" s="26">
        <v>1.4E-5</v>
      </c>
      <c r="F33" s="26">
        <v>0.51264829999999995</v>
      </c>
      <c r="G33" s="26">
        <v>1.6500000000000001E-5</v>
      </c>
      <c r="H33" s="36">
        <v>2.8849862569191309</v>
      </c>
      <c r="I33" s="12"/>
      <c r="J33" s="12"/>
    </row>
    <row r="34" spans="1:10" ht="16">
      <c r="A34" s="35" t="s">
        <v>620</v>
      </c>
      <c r="B34" s="27">
        <v>0.13530800000000001</v>
      </c>
      <c r="C34" s="27">
        <v>1.0900000000000001E-4</v>
      </c>
      <c r="D34" s="26">
        <v>0.34833389999999997</v>
      </c>
      <c r="E34" s="26">
        <v>1.5400000000000002E-5</v>
      </c>
      <c r="F34" s="26">
        <v>0.51263630000000004</v>
      </c>
      <c r="G34" s="26">
        <v>1.3499999999999999E-5</v>
      </c>
      <c r="H34" s="36">
        <v>3.3429973958210013</v>
      </c>
      <c r="I34" s="12"/>
      <c r="J34" s="12"/>
    </row>
    <row r="35" spans="1:10" ht="16">
      <c r="A35" s="35" t="s">
        <v>621</v>
      </c>
      <c r="B35" s="27">
        <v>0.15739439999999999</v>
      </c>
      <c r="C35" s="27">
        <v>3.5500000000000001E-4</v>
      </c>
      <c r="D35" s="26">
        <v>0.34830100000000003</v>
      </c>
      <c r="E35" s="26">
        <v>1.7499999999999998E-5</v>
      </c>
      <c r="F35" s="26">
        <v>0.51269609999999999</v>
      </c>
      <c r="G35" s="26">
        <v>2.6699999999999998E-5</v>
      </c>
      <c r="H35" s="36">
        <v>3.2961537037845545</v>
      </c>
      <c r="I35" s="12"/>
      <c r="J35" s="12"/>
    </row>
    <row r="36" spans="1:10" ht="16">
      <c r="A36" s="35" t="s">
        <v>622</v>
      </c>
      <c r="B36" s="27">
        <v>0.1518265</v>
      </c>
      <c r="C36" s="27">
        <v>2.92E-4</v>
      </c>
      <c r="D36" s="26">
        <v>0.34829139999999997</v>
      </c>
      <c r="E36" s="26">
        <v>1.38E-5</v>
      </c>
      <c r="F36" s="26">
        <v>0.51263340000000002</v>
      </c>
      <c r="G36" s="26">
        <v>1.31E-5</v>
      </c>
      <c r="H36" s="36">
        <v>2.3779467588935788</v>
      </c>
      <c r="I36" s="12"/>
      <c r="J36" s="12"/>
    </row>
    <row r="37" spans="1:10" ht="16">
      <c r="A37" s="35" t="s">
        <v>623</v>
      </c>
      <c r="B37" s="27">
        <v>0.13056129999999999</v>
      </c>
      <c r="C37" s="27">
        <v>4.6200000000000001E-4</v>
      </c>
      <c r="D37" s="26">
        <v>0.34834470000000001</v>
      </c>
      <c r="E37" s="26">
        <v>1.66E-5</v>
      </c>
      <c r="F37" s="26">
        <v>0.51262640000000004</v>
      </c>
      <c r="G37" s="26">
        <v>1.8899999999999999E-5</v>
      </c>
      <c r="H37" s="36">
        <v>3.4107100463520701</v>
      </c>
      <c r="I37" s="12"/>
      <c r="J37" s="12"/>
    </row>
    <row r="38" spans="1:10" ht="16">
      <c r="A38" s="35" t="s">
        <v>624</v>
      </c>
      <c r="B38" s="27">
        <v>0.1646223</v>
      </c>
      <c r="C38" s="27">
        <v>2.61E-4</v>
      </c>
      <c r="D38" s="26">
        <v>0.34832790000000002</v>
      </c>
      <c r="E38" s="26">
        <v>1.6399999999999999E-5</v>
      </c>
      <c r="F38" s="26">
        <v>0.51268829999999999</v>
      </c>
      <c r="G38" s="26">
        <v>2.19E-5</v>
      </c>
      <c r="H38" s="36">
        <v>2.746343426420772</v>
      </c>
      <c r="I38" s="12"/>
      <c r="J38" s="12"/>
    </row>
    <row r="39" spans="1:10" ht="16">
      <c r="A39" s="35" t="s">
        <v>625</v>
      </c>
      <c r="B39" s="27">
        <v>0.15770970000000001</v>
      </c>
      <c r="C39" s="27">
        <v>5.2299999999999997E-5</v>
      </c>
      <c r="D39" s="26">
        <v>0.3483096</v>
      </c>
      <c r="E39" s="26">
        <v>1.5800000000000001E-5</v>
      </c>
      <c r="F39" s="26">
        <v>0.51266299999999998</v>
      </c>
      <c r="G39" s="26">
        <v>1.95E-5</v>
      </c>
      <c r="H39" s="36">
        <v>2.6324358273743798</v>
      </c>
      <c r="I39" s="12"/>
      <c r="J39" s="12"/>
    </row>
    <row r="40" spans="1:10" ht="16">
      <c r="A40" s="35" t="s">
        <v>626</v>
      </c>
      <c r="B40" s="27">
        <v>0.15277089999999999</v>
      </c>
      <c r="C40" s="27">
        <v>2.6800000000000001E-4</v>
      </c>
      <c r="D40" s="26">
        <v>0.34833409999999998</v>
      </c>
      <c r="E40" s="26">
        <v>1.5099999999999999E-5</v>
      </c>
      <c r="F40" s="26">
        <v>0.51265260000000001</v>
      </c>
      <c r="G40" s="26">
        <v>1.6900000000000001E-5</v>
      </c>
      <c r="H40" s="36">
        <v>2.700948814102766</v>
      </c>
      <c r="I40" s="12"/>
      <c r="J40" s="12"/>
    </row>
    <row r="41" spans="1:10" ht="16">
      <c r="A41" s="35" t="s">
        <v>627</v>
      </c>
      <c r="B41" s="27">
        <v>0.1355587</v>
      </c>
      <c r="C41" s="27">
        <v>1.73E-4</v>
      </c>
      <c r="D41" s="26">
        <v>0.34831479999999998</v>
      </c>
      <c r="E41" s="26">
        <v>1.8199999999999999E-5</v>
      </c>
      <c r="F41" s="26">
        <v>0.51262960000000002</v>
      </c>
      <c r="G41" s="26">
        <v>1.6099999999999998E-5</v>
      </c>
      <c r="H41" s="36">
        <v>3.1983724924122825</v>
      </c>
      <c r="I41" s="12"/>
      <c r="J41" s="12"/>
    </row>
    <row r="42" spans="1:10" ht="16">
      <c r="A42" s="35" t="s">
        <v>628</v>
      </c>
      <c r="B42" s="27">
        <v>0.18316750000000001</v>
      </c>
      <c r="C42" s="27">
        <v>4.6900000000000002E-4</v>
      </c>
      <c r="D42" s="26">
        <v>0.34830650000000002</v>
      </c>
      <c r="E42" s="26">
        <v>1.38E-5</v>
      </c>
      <c r="F42" s="26">
        <v>0.51269679999999995</v>
      </c>
      <c r="G42" s="26">
        <v>1.3699999999999999E-5</v>
      </c>
      <c r="H42" s="36">
        <v>1.8924560363275944</v>
      </c>
      <c r="I42" s="12"/>
      <c r="J42" s="12"/>
    </row>
    <row r="43" spans="1:10" ht="16">
      <c r="A43" s="35" t="s">
        <v>629</v>
      </c>
      <c r="B43" s="27">
        <v>0.19402920000000001</v>
      </c>
      <c r="C43" s="27">
        <v>9.2800000000000001E-4</v>
      </c>
      <c r="D43" s="26">
        <v>0.34830250000000001</v>
      </c>
      <c r="E43" s="26">
        <v>1.31E-5</v>
      </c>
      <c r="F43" s="26">
        <v>0.51275389999999998</v>
      </c>
      <c r="G43" s="26">
        <v>1.29E-5</v>
      </c>
      <c r="H43" s="36">
        <v>2.4101784034913365</v>
      </c>
      <c r="I43" s="12"/>
      <c r="J43" s="12"/>
    </row>
    <row r="44" spans="1:10" ht="16">
      <c r="A44" s="35" t="s">
        <v>630</v>
      </c>
      <c r="B44" s="27">
        <v>0.17014219999999999</v>
      </c>
      <c r="C44" s="27">
        <v>1.8000000000000001E-4</v>
      </c>
      <c r="D44" s="26">
        <v>0.34839609999999999</v>
      </c>
      <c r="E44" s="26">
        <v>1.36E-5</v>
      </c>
      <c r="F44" s="26">
        <v>0.51269980000000004</v>
      </c>
      <c r="G44" s="26">
        <v>1.33E-5</v>
      </c>
      <c r="H44" s="36">
        <v>2.6673542421096208</v>
      </c>
      <c r="I44" s="12"/>
      <c r="J44" s="12"/>
    </row>
    <row r="45" spans="1:10" ht="16">
      <c r="A45" s="35" t="s">
        <v>631</v>
      </c>
      <c r="B45" s="27">
        <v>0.1761807</v>
      </c>
      <c r="C45" s="27">
        <v>1.3100000000000001E-4</v>
      </c>
      <c r="D45" s="26">
        <v>0.34836440000000002</v>
      </c>
      <c r="E45" s="26">
        <v>1.3900000000000001E-5</v>
      </c>
      <c r="F45" s="26">
        <v>0.51273380000000002</v>
      </c>
      <c r="G45" s="26">
        <v>1.15E-5</v>
      </c>
      <c r="H45" s="36">
        <v>2.9992261265676667</v>
      </c>
      <c r="I45" s="12"/>
      <c r="J45" s="12"/>
    </row>
    <row r="46" spans="1:10" ht="16">
      <c r="A46" s="35" t="s">
        <v>632</v>
      </c>
      <c r="B46" s="27">
        <v>0.15089130000000001</v>
      </c>
      <c r="C46" s="27">
        <v>5.9199999999999997E-4</v>
      </c>
      <c r="D46" s="26">
        <v>0.3483154</v>
      </c>
      <c r="E46" s="26">
        <v>1.5500000000000001E-5</v>
      </c>
      <c r="F46" s="26">
        <v>0.51269030000000004</v>
      </c>
      <c r="G46" s="26">
        <v>1.8499999999999999E-5</v>
      </c>
      <c r="H46" s="36">
        <v>3.5405228935148081</v>
      </c>
      <c r="I46" s="12"/>
      <c r="J46" s="12"/>
    </row>
    <row r="47" spans="1:10" ht="16">
      <c r="A47" s="35" t="s">
        <v>633</v>
      </c>
      <c r="B47" s="27">
        <v>0.15274080000000001</v>
      </c>
      <c r="C47" s="27">
        <v>9.8900000000000008E-4</v>
      </c>
      <c r="D47" s="26">
        <v>0.348275</v>
      </c>
      <c r="E47" s="26">
        <v>1.9199999999999999E-5</v>
      </c>
      <c r="F47" s="26">
        <v>0.51267980000000002</v>
      </c>
      <c r="G47" s="26">
        <v>2.16E-5</v>
      </c>
      <c r="H47" s="36">
        <v>3.2337669272419767</v>
      </c>
      <c r="I47" s="12"/>
      <c r="J47" s="12"/>
    </row>
    <row r="48" spans="1:10" ht="16">
      <c r="A48" s="37" t="s">
        <v>634</v>
      </c>
      <c r="B48" s="28">
        <v>0.13375039999999999</v>
      </c>
      <c r="C48" s="28">
        <v>8.7399999999999999E-4</v>
      </c>
      <c r="D48" s="30">
        <v>0.34832419999999997</v>
      </c>
      <c r="E48" s="30">
        <v>1.7099999999999999E-5</v>
      </c>
      <c r="F48" s="30">
        <v>0.51262030000000003</v>
      </c>
      <c r="G48" s="30">
        <v>2.0000000000000002E-5</v>
      </c>
      <c r="H48" s="38">
        <v>3.1162074358359604</v>
      </c>
      <c r="I48" s="12"/>
      <c r="J48" s="12"/>
    </row>
    <row r="49" spans="1:10" ht="18">
      <c r="A49" s="39" t="s">
        <v>635</v>
      </c>
      <c r="B49" s="39"/>
      <c r="C49" s="39"/>
      <c r="D49" s="39"/>
      <c r="E49" s="39"/>
      <c r="F49" s="39"/>
      <c r="G49" s="39"/>
      <c r="H49" s="39"/>
      <c r="I49" s="12"/>
      <c r="J49" s="39"/>
    </row>
    <row r="50" spans="1:10" ht="19">
      <c r="A50" s="40" t="s">
        <v>643</v>
      </c>
      <c r="B50" s="40"/>
      <c r="C50" s="40"/>
      <c r="D50" s="40"/>
      <c r="E50" s="40"/>
      <c r="F50" s="40"/>
      <c r="G50" s="40"/>
      <c r="H50" s="40"/>
      <c r="I50" s="39"/>
      <c r="J50" s="40"/>
    </row>
  </sheetData>
  <mergeCells count="2">
    <mergeCell ref="A5:H5"/>
    <mergeCell ref="A30:H30"/>
  </mergeCells>
  <phoneticPr fontId="2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autoPageBreaks="0"/>
  </sheetPr>
  <dimension ref="A1:AJ136"/>
  <sheetViews>
    <sheetView tabSelected="1" workbookViewId="0">
      <selection activeCell="A4" sqref="A4"/>
    </sheetView>
  </sheetViews>
  <sheetFormatPr baseColWidth="10" defaultColWidth="8.83203125" defaultRowHeight="18.75" customHeight="1"/>
  <cols>
    <col min="1" max="1" width="9" style="62"/>
    <col min="2" max="4" width="9" style="49"/>
    <col min="5" max="5" width="11.33203125" style="49" customWidth="1"/>
    <col min="6" max="14" width="12.6640625" style="49" customWidth="1"/>
    <col min="15" max="261" width="9" style="49"/>
    <col min="262" max="270" width="12.6640625" style="49" customWidth="1"/>
    <col min="271" max="517" width="9" style="49"/>
    <col min="518" max="526" width="12.6640625" style="49" customWidth="1"/>
    <col min="527" max="773" width="9" style="49"/>
    <col min="774" max="782" width="12.6640625" style="49" customWidth="1"/>
    <col min="783" max="1029" width="9" style="49"/>
    <col min="1030" max="1038" width="12.6640625" style="49" customWidth="1"/>
    <col min="1039" max="1285" width="9" style="49"/>
    <col min="1286" max="1294" width="12.6640625" style="49" customWidth="1"/>
    <col min="1295" max="1541" width="9" style="49"/>
    <col min="1542" max="1550" width="12.6640625" style="49" customWidth="1"/>
    <col min="1551" max="1797" width="9" style="49"/>
    <col min="1798" max="1806" width="12.6640625" style="49" customWidth="1"/>
    <col min="1807" max="2053" width="9" style="49"/>
    <col min="2054" max="2062" width="12.6640625" style="49" customWidth="1"/>
    <col min="2063" max="2309" width="9" style="49"/>
    <col min="2310" max="2318" width="12.6640625" style="49" customWidth="1"/>
    <col min="2319" max="2565" width="9" style="49"/>
    <col min="2566" max="2574" width="12.6640625" style="49" customWidth="1"/>
    <col min="2575" max="2821" width="9" style="49"/>
    <col min="2822" max="2830" width="12.6640625" style="49" customWidth="1"/>
    <col min="2831" max="3077" width="9" style="49"/>
    <col min="3078" max="3086" width="12.6640625" style="49" customWidth="1"/>
    <col min="3087" max="3333" width="9" style="49"/>
    <col min="3334" max="3342" width="12.6640625" style="49" customWidth="1"/>
    <col min="3343" max="3589" width="9" style="49"/>
    <col min="3590" max="3598" width="12.6640625" style="49" customWidth="1"/>
    <col min="3599" max="3845" width="9" style="49"/>
    <col min="3846" max="3854" width="12.6640625" style="49" customWidth="1"/>
    <col min="3855" max="4101" width="9" style="49"/>
    <col min="4102" max="4110" width="12.6640625" style="49" customWidth="1"/>
    <col min="4111" max="4357" width="9" style="49"/>
    <col min="4358" max="4366" width="12.6640625" style="49" customWidth="1"/>
    <col min="4367" max="4613" width="9" style="49"/>
    <col min="4614" max="4622" width="12.6640625" style="49" customWidth="1"/>
    <col min="4623" max="4869" width="9" style="49"/>
    <col min="4870" max="4878" width="12.6640625" style="49" customWidth="1"/>
    <col min="4879" max="5125" width="9" style="49"/>
    <col min="5126" max="5134" width="12.6640625" style="49" customWidth="1"/>
    <col min="5135" max="5381" width="9" style="49"/>
    <col min="5382" max="5390" width="12.6640625" style="49" customWidth="1"/>
    <col min="5391" max="5637" width="9" style="49"/>
    <col min="5638" max="5646" width="12.6640625" style="49" customWidth="1"/>
    <col min="5647" max="5893" width="9" style="49"/>
    <col min="5894" max="5902" width="12.6640625" style="49" customWidth="1"/>
    <col min="5903" max="6149" width="9" style="49"/>
    <col min="6150" max="6158" width="12.6640625" style="49" customWidth="1"/>
    <col min="6159" max="6405" width="9" style="49"/>
    <col min="6406" max="6414" width="12.6640625" style="49" customWidth="1"/>
    <col min="6415" max="6661" width="9" style="49"/>
    <col min="6662" max="6670" width="12.6640625" style="49" customWidth="1"/>
    <col min="6671" max="6917" width="9" style="49"/>
    <col min="6918" max="6926" width="12.6640625" style="49" customWidth="1"/>
    <col min="6927" max="7173" width="9" style="49"/>
    <col min="7174" max="7182" width="12.6640625" style="49" customWidth="1"/>
    <col min="7183" max="7429" width="9" style="49"/>
    <col min="7430" max="7438" width="12.6640625" style="49" customWidth="1"/>
    <col min="7439" max="7685" width="9" style="49"/>
    <col min="7686" max="7694" width="12.6640625" style="49" customWidth="1"/>
    <col min="7695" max="7941" width="9" style="49"/>
    <col min="7942" max="7950" width="12.6640625" style="49" customWidth="1"/>
    <col min="7951" max="8197" width="9" style="49"/>
    <col min="8198" max="8206" width="12.6640625" style="49" customWidth="1"/>
    <col min="8207" max="8453" width="9" style="49"/>
    <col min="8454" max="8462" width="12.6640625" style="49" customWidth="1"/>
    <col min="8463" max="8709" width="9" style="49"/>
    <col min="8710" max="8718" width="12.6640625" style="49" customWidth="1"/>
    <col min="8719" max="8965" width="9" style="49"/>
    <col min="8966" max="8974" width="12.6640625" style="49" customWidth="1"/>
    <col min="8975" max="9221" width="9" style="49"/>
    <col min="9222" max="9230" width="12.6640625" style="49" customWidth="1"/>
    <col min="9231" max="9477" width="9" style="49"/>
    <col min="9478" max="9486" width="12.6640625" style="49" customWidth="1"/>
    <col min="9487" max="9733" width="9" style="49"/>
    <col min="9734" max="9742" width="12.6640625" style="49" customWidth="1"/>
    <col min="9743" max="9989" width="9" style="49"/>
    <col min="9990" max="9998" width="12.6640625" style="49" customWidth="1"/>
    <col min="9999" max="10245" width="9" style="49"/>
    <col min="10246" max="10254" width="12.6640625" style="49" customWidth="1"/>
    <col min="10255" max="10501" width="9" style="49"/>
    <col min="10502" max="10510" width="12.6640625" style="49" customWidth="1"/>
    <col min="10511" max="10757" width="9" style="49"/>
    <col min="10758" max="10766" width="12.6640625" style="49" customWidth="1"/>
    <col min="10767" max="11013" width="9" style="49"/>
    <col min="11014" max="11022" width="12.6640625" style="49" customWidth="1"/>
    <col min="11023" max="11269" width="9" style="49"/>
    <col min="11270" max="11278" width="12.6640625" style="49" customWidth="1"/>
    <col min="11279" max="11525" width="9" style="49"/>
    <col min="11526" max="11534" width="12.6640625" style="49" customWidth="1"/>
    <col min="11535" max="11781" width="9" style="49"/>
    <col min="11782" max="11790" width="12.6640625" style="49" customWidth="1"/>
    <col min="11791" max="12037" width="9" style="49"/>
    <col min="12038" max="12046" width="12.6640625" style="49" customWidth="1"/>
    <col min="12047" max="12293" width="9" style="49"/>
    <col min="12294" max="12302" width="12.6640625" style="49" customWidth="1"/>
    <col min="12303" max="12549" width="9" style="49"/>
    <col min="12550" max="12558" width="12.6640625" style="49" customWidth="1"/>
    <col min="12559" max="12805" width="9" style="49"/>
    <col min="12806" max="12814" width="12.6640625" style="49" customWidth="1"/>
    <col min="12815" max="13061" width="9" style="49"/>
    <col min="13062" max="13070" width="12.6640625" style="49" customWidth="1"/>
    <col min="13071" max="13317" width="9" style="49"/>
    <col min="13318" max="13326" width="12.6640625" style="49" customWidth="1"/>
    <col min="13327" max="13573" width="9" style="49"/>
    <col min="13574" max="13582" width="12.6640625" style="49" customWidth="1"/>
    <col min="13583" max="13829" width="9" style="49"/>
    <col min="13830" max="13838" width="12.6640625" style="49" customWidth="1"/>
    <col min="13839" max="14085" width="9" style="49"/>
    <col min="14086" max="14094" width="12.6640625" style="49" customWidth="1"/>
    <col min="14095" max="14341" width="9" style="49"/>
    <col min="14342" max="14350" width="12.6640625" style="49" customWidth="1"/>
    <col min="14351" max="14597" width="9" style="49"/>
    <col min="14598" max="14606" width="12.6640625" style="49" customWidth="1"/>
    <col min="14607" max="14853" width="9" style="49"/>
    <col min="14854" max="14862" width="12.6640625" style="49" customWidth="1"/>
    <col min="14863" max="15109" width="9" style="49"/>
    <col min="15110" max="15118" width="12.6640625" style="49" customWidth="1"/>
    <col min="15119" max="15365" width="9" style="49"/>
    <col min="15366" max="15374" width="12.6640625" style="49" customWidth="1"/>
    <col min="15375" max="15621" width="9" style="49"/>
    <col min="15622" max="15630" width="12.6640625" style="49" customWidth="1"/>
    <col min="15631" max="15877" width="9" style="49"/>
    <col min="15878" max="15886" width="12.6640625" style="49" customWidth="1"/>
    <col min="15887" max="16133" width="9" style="49"/>
    <col min="16134" max="16142" width="12.6640625" style="49" customWidth="1"/>
    <col min="16143" max="16384" width="9" style="49"/>
  </cols>
  <sheetData>
    <row r="1" spans="1:22" s="19" customFormat="1" ht="18.75" customHeight="1">
      <c r="A1" s="1" t="s">
        <v>1333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</row>
    <row r="2" spans="1:22" s="19" customFormat="1" ht="18.75" customHeight="1">
      <c r="A2" s="1" t="s">
        <v>1305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</row>
    <row r="3" spans="1:22" s="19" customFormat="1" ht="18.75" customHeight="1">
      <c r="A3" s="31" t="s">
        <v>1221</v>
      </c>
      <c r="B3" s="31"/>
      <c r="C3" s="31"/>
      <c r="D3" s="31"/>
      <c r="E3" s="3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</row>
    <row r="4" spans="1:22" s="19" customFormat="1" ht="18.75" customHeight="1"/>
    <row r="6" spans="1:22" s="19" customFormat="1" ht="18.75" customHeight="1">
      <c r="A6" s="102" t="s">
        <v>1306</v>
      </c>
      <c r="B6" s="102"/>
      <c r="C6" s="102"/>
      <c r="D6" s="102"/>
      <c r="E6" s="102"/>
      <c r="F6" s="102"/>
      <c r="G6" s="102"/>
      <c r="H6" s="102"/>
      <c r="I6" s="102"/>
      <c r="J6" s="102"/>
      <c r="K6" s="102"/>
      <c r="L6" s="102"/>
      <c r="M6" s="102"/>
      <c r="N6" s="102"/>
    </row>
    <row r="7" spans="1:22" s="45" customFormat="1" ht="18.75" customHeight="1" thickBot="1">
      <c r="A7" s="48" t="s">
        <v>892</v>
      </c>
      <c r="B7" s="48" t="s">
        <v>381</v>
      </c>
      <c r="C7" s="48" t="s">
        <v>382</v>
      </c>
      <c r="D7" s="48" t="s">
        <v>383</v>
      </c>
      <c r="E7" s="48" t="s">
        <v>381</v>
      </c>
      <c r="F7" s="48" t="s">
        <v>901</v>
      </c>
      <c r="G7" s="48" t="s">
        <v>901</v>
      </c>
      <c r="H7" s="48" t="s">
        <v>902</v>
      </c>
      <c r="I7" s="48" t="s">
        <v>902</v>
      </c>
      <c r="J7" s="48" t="s">
        <v>903</v>
      </c>
      <c r="K7" s="48" t="s">
        <v>903</v>
      </c>
      <c r="L7" s="48"/>
      <c r="M7" s="48" t="s">
        <v>903</v>
      </c>
      <c r="N7" s="48" t="s">
        <v>903</v>
      </c>
    </row>
    <row r="8" spans="1:22" s="19" customFormat="1" ht="18.75" customHeight="1">
      <c r="A8" s="45" t="s">
        <v>904</v>
      </c>
      <c r="B8" s="19" t="s">
        <v>893</v>
      </c>
      <c r="C8" s="19">
        <v>232</v>
      </c>
      <c r="D8" s="19">
        <v>238</v>
      </c>
      <c r="E8" s="19" t="s">
        <v>894</v>
      </c>
      <c r="F8" s="19" t="s">
        <v>895</v>
      </c>
      <c r="G8" s="19" t="s">
        <v>896</v>
      </c>
      <c r="H8" s="19" t="s">
        <v>895</v>
      </c>
      <c r="I8" s="19" t="s">
        <v>896</v>
      </c>
      <c r="J8" s="19" t="s">
        <v>895</v>
      </c>
      <c r="K8" s="19" t="s">
        <v>896</v>
      </c>
      <c r="L8" s="19" t="s">
        <v>897</v>
      </c>
      <c r="M8" s="19" t="s">
        <v>898</v>
      </c>
      <c r="N8" s="19" t="s">
        <v>896</v>
      </c>
    </row>
    <row r="9" spans="1:22" s="19" customFormat="1" ht="18.75" customHeight="1">
      <c r="A9" s="101" t="s">
        <v>899</v>
      </c>
      <c r="B9" s="101"/>
      <c r="C9" s="101"/>
      <c r="D9" s="101"/>
      <c r="E9" s="101"/>
      <c r="F9" s="101"/>
      <c r="G9" s="101"/>
      <c r="H9" s="101"/>
      <c r="I9" s="101"/>
      <c r="J9" s="101"/>
      <c r="K9" s="101"/>
      <c r="L9" s="101"/>
      <c r="M9" s="101"/>
      <c r="N9" s="101"/>
    </row>
    <row r="10" spans="1:22" s="19" customFormat="1" ht="18.75" customHeight="1">
      <c r="A10" s="45">
        <v>1</v>
      </c>
      <c r="B10" s="21">
        <v>2.7120766969305468</v>
      </c>
      <c r="C10" s="21">
        <v>40.014583386984867</v>
      </c>
      <c r="D10" s="21">
        <v>21.887827181902864</v>
      </c>
      <c r="E10" s="21">
        <v>0.18169529997697093</v>
      </c>
      <c r="F10" s="50">
        <v>0.13776888400796952</v>
      </c>
      <c r="G10" s="50">
        <v>4.4130415016297381E-3</v>
      </c>
      <c r="H10" s="51">
        <v>1.4771076869215556</v>
      </c>
      <c r="I10" s="51">
        <v>5.0654098584269135E-2</v>
      </c>
      <c r="J10" s="51">
        <v>7.8217898632561553E-2</v>
      </c>
      <c r="K10" s="51">
        <v>9.9243879674040304E-4</v>
      </c>
      <c r="L10" s="51">
        <v>0.36999440456349969</v>
      </c>
      <c r="M10" s="21">
        <v>485.47677275120833</v>
      </c>
      <c r="N10" s="47">
        <v>5.9393493870848202</v>
      </c>
    </row>
    <row r="11" spans="1:22" s="19" customFormat="1" ht="18.75" customHeight="1">
      <c r="A11" s="45">
        <v>2</v>
      </c>
      <c r="B11" s="21">
        <v>3.2493606481304438</v>
      </c>
      <c r="C11" s="21">
        <v>44.459246978942012</v>
      </c>
      <c r="D11" s="21">
        <v>22.9534015978195</v>
      </c>
      <c r="E11" s="21">
        <v>0.30442394087513308</v>
      </c>
      <c r="F11" s="50">
        <v>0.16972430285016407</v>
      </c>
      <c r="G11" s="50">
        <v>3.8913884077351694E-3</v>
      </c>
      <c r="H11" s="51">
        <v>1.8919433573427811</v>
      </c>
      <c r="I11" s="51">
        <v>4.4236250320165676E-2</v>
      </c>
      <c r="J11" s="51">
        <v>8.1416309224410857E-2</v>
      </c>
      <c r="K11" s="51">
        <v>8.2595399411464036E-4</v>
      </c>
      <c r="L11" s="51">
        <v>0.43388463381208708</v>
      </c>
      <c r="M11" s="21">
        <v>504.57101972960146</v>
      </c>
      <c r="N11" s="47">
        <v>4.9311150537464155</v>
      </c>
    </row>
    <row r="12" spans="1:22" s="19" customFormat="1" ht="18.75" customHeight="1">
      <c r="A12" s="45">
        <v>3</v>
      </c>
      <c r="B12" s="21">
        <v>2.6352071453558628</v>
      </c>
      <c r="C12" s="21">
        <v>40.039976428820061</v>
      </c>
      <c r="D12" s="21">
        <v>21.542791022549505</v>
      </c>
      <c r="E12" s="21">
        <v>0.93888149476521776</v>
      </c>
      <c r="F12" s="50">
        <v>0.13654355579861183</v>
      </c>
      <c r="G12" s="50">
        <v>3.0466968872461318E-3</v>
      </c>
      <c r="H12" s="51">
        <v>1.4769880935788555</v>
      </c>
      <c r="I12" s="51">
        <v>3.5700949857182203E-2</v>
      </c>
      <c r="J12" s="51">
        <v>7.9069220011817862E-2</v>
      </c>
      <c r="K12" s="51">
        <v>1.0134102614965037E-3</v>
      </c>
      <c r="L12" s="51">
        <v>0.53024314924270077</v>
      </c>
      <c r="M12" s="21">
        <v>490.56461706291202</v>
      </c>
      <c r="N12" s="47">
        <v>6.0599570309046609</v>
      </c>
    </row>
    <row r="13" spans="1:22" s="19" customFormat="1" ht="18.75" customHeight="1">
      <c r="A13" s="45">
        <v>4</v>
      </c>
      <c r="B13" s="21">
        <v>2.8775205896980705</v>
      </c>
      <c r="C13" s="21">
        <v>43.141284438363549</v>
      </c>
      <c r="D13" s="21">
        <v>22.329233210506221</v>
      </c>
      <c r="E13" s="21">
        <v>3.6850690764634808E-14</v>
      </c>
      <c r="F13" s="50">
        <v>0.14887202095217403</v>
      </c>
      <c r="G13" s="50">
        <v>3.4757527470977295E-3</v>
      </c>
      <c r="H13" s="51">
        <v>1.615341171503869</v>
      </c>
      <c r="I13" s="51">
        <v>3.9556466516617102E-2</v>
      </c>
      <c r="J13" s="51">
        <v>7.9217985313411426E-2</v>
      </c>
      <c r="K13" s="51">
        <v>9.0805597745916543E-4</v>
      </c>
      <c r="L13" s="51">
        <v>0.46809672290654625</v>
      </c>
      <c r="M13" s="21">
        <v>491.45328725393267</v>
      </c>
      <c r="N13" s="47">
        <v>5.430513073162194</v>
      </c>
    </row>
    <row r="14" spans="1:22" s="19" customFormat="1" ht="18.75" customHeight="1">
      <c r="A14" s="45">
        <v>5</v>
      </c>
      <c r="B14" s="21">
        <v>4.0765900681610141</v>
      </c>
      <c r="C14" s="21">
        <v>45.560420199505387</v>
      </c>
      <c r="D14" s="21">
        <v>21.090946990793611</v>
      </c>
      <c r="E14" s="21">
        <v>1.89568734902993</v>
      </c>
      <c r="F14" s="50">
        <v>0.31911191731843658</v>
      </c>
      <c r="G14" s="50">
        <v>7.865899624462238E-3</v>
      </c>
      <c r="H14" s="51">
        <v>4.8687114099978048</v>
      </c>
      <c r="I14" s="51">
        <v>0.1399976076034701</v>
      </c>
      <c r="J14" s="51">
        <v>0.11099067028087381</v>
      </c>
      <c r="K14" s="51">
        <v>1.5569241166645989E-3</v>
      </c>
      <c r="L14" s="51">
        <v>0.4878366114132785</v>
      </c>
      <c r="M14" s="21">
        <v>678.49871416767621</v>
      </c>
      <c r="N14" s="47">
        <v>9.0413259825055299</v>
      </c>
    </row>
    <row r="15" spans="1:22" s="19" customFormat="1" ht="18.75" customHeight="1">
      <c r="A15" s="45">
        <v>6</v>
      </c>
      <c r="B15" s="21">
        <v>4.3696482225277498</v>
      </c>
      <c r="C15" s="21">
        <v>55.109386920718663</v>
      </c>
      <c r="D15" s="21">
        <v>21.560577982780043</v>
      </c>
      <c r="E15" s="21">
        <v>1.4678777523813384</v>
      </c>
      <c r="F15" s="50">
        <v>0.280226295023075</v>
      </c>
      <c r="G15" s="50">
        <v>5.209632478762093E-3</v>
      </c>
      <c r="H15" s="51">
        <v>4.2427005205964017</v>
      </c>
      <c r="I15" s="51">
        <v>9.3718697171277968E-2</v>
      </c>
      <c r="J15" s="51">
        <v>0.11001432863332657</v>
      </c>
      <c r="K15" s="51">
        <v>1.2815304544305933E-3</v>
      </c>
      <c r="L15" s="51">
        <v>0.52734619060783672</v>
      </c>
      <c r="M15" s="21">
        <v>672.83109698371698</v>
      </c>
      <c r="N15" s="47">
        <v>7.4513582452780778</v>
      </c>
    </row>
    <row r="16" spans="1:22" s="19" customFormat="1" ht="18.75" customHeight="1">
      <c r="A16" s="45">
        <v>7</v>
      </c>
      <c r="B16" s="21">
        <v>2.7446778249681678</v>
      </c>
      <c r="C16" s="21">
        <v>41.852141308262965</v>
      </c>
      <c r="D16" s="21">
        <v>21.601473283689938</v>
      </c>
      <c r="E16" s="21">
        <v>0.7241870195280673</v>
      </c>
      <c r="F16" s="50">
        <v>0.13422674385189887</v>
      </c>
      <c r="G16" s="50">
        <v>3.678230051159451E-3</v>
      </c>
      <c r="H16" s="51">
        <v>1.4743673845371739</v>
      </c>
      <c r="I16" s="51">
        <v>4.214497804497188E-2</v>
      </c>
      <c r="J16" s="51">
        <v>8.0070907797337318E-2</v>
      </c>
      <c r="K16" s="51">
        <v>1.0493520676406289E-3</v>
      </c>
      <c r="L16" s="51">
        <v>0.45846517614069415</v>
      </c>
      <c r="M16" s="21">
        <v>496.54597485133917</v>
      </c>
      <c r="N16" s="47">
        <v>6.2688055459423317</v>
      </c>
    </row>
    <row r="17" spans="1:14" s="19" customFormat="1" ht="18.75" customHeight="1">
      <c r="A17" s="45">
        <v>8</v>
      </c>
      <c r="B17" s="21">
        <v>6.4721786235988201</v>
      </c>
      <c r="C17" s="21">
        <v>43.207707282163454</v>
      </c>
      <c r="D17" s="21">
        <v>21.281298648706649</v>
      </c>
      <c r="E17" s="21">
        <v>4.2290822622524447</v>
      </c>
      <c r="F17" s="50">
        <v>0.44183567852401734</v>
      </c>
      <c r="G17" s="50">
        <v>6.9284772436953622E-3</v>
      </c>
      <c r="H17" s="51">
        <v>11.16050653172144</v>
      </c>
      <c r="I17" s="51">
        <v>0.3065041539082799</v>
      </c>
      <c r="J17" s="51">
        <v>0.1825396601128903</v>
      </c>
      <c r="K17" s="51">
        <v>3.435841294112793E-3</v>
      </c>
      <c r="L17" s="51">
        <v>0.68536733009478323</v>
      </c>
      <c r="M17" s="21">
        <v>1080.8340372541022</v>
      </c>
      <c r="N17" s="47">
        <v>18.738996946820919</v>
      </c>
    </row>
    <row r="18" spans="1:14" s="19" customFormat="1" ht="18.75" customHeight="1">
      <c r="A18" s="45">
        <v>9</v>
      </c>
      <c r="B18" s="21">
        <v>2.6626826544451951</v>
      </c>
      <c r="C18" s="21">
        <v>41.92489137874383</v>
      </c>
      <c r="D18" s="21">
        <v>21.070982499360209</v>
      </c>
      <c r="E18" s="21">
        <v>0.81003001697921762</v>
      </c>
      <c r="F18" s="50">
        <v>0.13845850069203322</v>
      </c>
      <c r="G18" s="50">
        <v>3.878515296023542E-3</v>
      </c>
      <c r="H18" s="51">
        <v>1.495718547153575</v>
      </c>
      <c r="I18" s="51">
        <v>3.6187929748051635E-2</v>
      </c>
      <c r="J18" s="51">
        <v>7.9294788532291924E-2</v>
      </c>
      <c r="K18" s="51">
        <v>9.6196693872706816E-4</v>
      </c>
      <c r="L18" s="51">
        <v>0.5014199872416667</v>
      </c>
      <c r="M18" s="21">
        <v>491.912034003668</v>
      </c>
      <c r="N18" s="47">
        <v>5.7517752404610221</v>
      </c>
    </row>
    <row r="19" spans="1:14" s="19" customFormat="1" ht="18.75" customHeight="1">
      <c r="A19" s="45">
        <v>10</v>
      </c>
      <c r="B19" s="21">
        <v>3.3953344115976107</v>
      </c>
      <c r="C19" s="21">
        <v>43.752819369291025</v>
      </c>
      <c r="D19" s="21">
        <v>21.386865204151501</v>
      </c>
      <c r="E19" s="21">
        <v>1.4473171731978407</v>
      </c>
      <c r="F19" s="50">
        <v>0.23172679256771986</v>
      </c>
      <c r="G19" s="50">
        <v>7.62610982252799E-3</v>
      </c>
      <c r="H19" s="51">
        <v>3.1759738528905848</v>
      </c>
      <c r="I19" s="51">
        <v>0.15193947249669987</v>
      </c>
      <c r="J19" s="51">
        <v>9.7232445533802947E-2</v>
      </c>
      <c r="K19" s="51">
        <v>1.5882969719019941E-3</v>
      </c>
      <c r="L19" s="51">
        <v>0.34144975303220026</v>
      </c>
      <c r="M19" s="21">
        <v>598.16954621168929</v>
      </c>
      <c r="N19" s="47">
        <v>9.3370848330016916</v>
      </c>
    </row>
    <row r="20" spans="1:14" s="19" customFormat="1" ht="18.75" customHeight="1">
      <c r="A20" s="45">
        <v>11</v>
      </c>
      <c r="B20" s="21">
        <v>4.1830726730039185</v>
      </c>
      <c r="C20" s="21">
        <v>45.377545224137528</v>
      </c>
      <c r="D20" s="21">
        <v>24.80599333116982</v>
      </c>
      <c r="E20" s="21">
        <v>1.6487825073841524</v>
      </c>
      <c r="F20" s="50">
        <v>0.23200405068973234</v>
      </c>
      <c r="G20" s="50">
        <v>1.7407761715169588E-2</v>
      </c>
      <c r="H20" s="51">
        <v>3.2410901288247049</v>
      </c>
      <c r="I20" s="51">
        <v>0.30828304742623291</v>
      </c>
      <c r="J20" s="51">
        <v>9.381569282005725E-2</v>
      </c>
      <c r="K20" s="51">
        <v>2.8640410614101507E-3</v>
      </c>
      <c r="L20" s="51">
        <v>0.32095578999892094</v>
      </c>
      <c r="M20" s="21">
        <v>578.0642636128706</v>
      </c>
      <c r="N20" s="47">
        <v>16.882141988626483</v>
      </c>
    </row>
    <row r="21" spans="1:14" s="19" customFormat="1" ht="18.75" customHeight="1">
      <c r="A21" s="45">
        <v>12</v>
      </c>
      <c r="B21" s="21">
        <v>7.334018147025235</v>
      </c>
      <c r="C21" s="21">
        <v>48.363855304516235</v>
      </c>
      <c r="D21" s="21">
        <v>25.321945637756183</v>
      </c>
      <c r="E21" s="21">
        <v>4.9983798975536304</v>
      </c>
      <c r="F21" s="50">
        <v>0.3994840255534029</v>
      </c>
      <c r="G21" s="50">
        <v>1.7324205110852142E-2</v>
      </c>
      <c r="H21" s="51">
        <v>7.4229802236058404</v>
      </c>
      <c r="I21" s="51">
        <v>0.34757369341086103</v>
      </c>
      <c r="J21" s="51">
        <v>0.13438952122715273</v>
      </c>
      <c r="K21" s="51">
        <v>1.7539648928517144E-3</v>
      </c>
      <c r="L21" s="51">
        <v>0.27873204057886936</v>
      </c>
      <c r="M21" s="21">
        <v>812.85827217362032</v>
      </c>
      <c r="N21" s="47">
        <v>9.9769459470146291</v>
      </c>
    </row>
    <row r="22" spans="1:14" s="19" customFormat="1" ht="18.75" customHeight="1">
      <c r="A22" s="45">
        <v>13</v>
      </c>
      <c r="B22" s="21">
        <v>3.434865983832307</v>
      </c>
      <c r="C22" s="21">
        <v>46.744634650786679</v>
      </c>
      <c r="D22" s="21">
        <v>25.297679953381234</v>
      </c>
      <c r="E22" s="21">
        <v>0.81641361509029509</v>
      </c>
      <c r="F22" s="50">
        <v>0.11902501797895486</v>
      </c>
      <c r="G22" s="50">
        <v>1.9548501881668338E-3</v>
      </c>
      <c r="H22" s="51">
        <v>1.2435677843443016</v>
      </c>
      <c r="I22" s="51">
        <v>2.2527802746102089E-2</v>
      </c>
      <c r="J22" s="51">
        <v>7.6199230344127428E-2</v>
      </c>
      <c r="K22" s="51">
        <v>7.2108426944372068E-4</v>
      </c>
      <c r="L22" s="51">
        <v>0.52237942702956131</v>
      </c>
      <c r="M22" s="21">
        <v>473.39631208569944</v>
      </c>
      <c r="N22" s="47">
        <v>4.3268400605989896</v>
      </c>
    </row>
    <row r="23" spans="1:14" s="19" customFormat="1" ht="18.75" customHeight="1">
      <c r="A23" s="45">
        <v>14</v>
      </c>
      <c r="B23" s="21">
        <v>3.1037046124681695</v>
      </c>
      <c r="C23" s="21">
        <v>45.444515084069728</v>
      </c>
      <c r="D23" s="21">
        <v>24.00323178194752</v>
      </c>
      <c r="E23" s="21">
        <v>0.33381530001419424</v>
      </c>
      <c r="F23" s="50">
        <v>0.12219312951503969</v>
      </c>
      <c r="G23" s="50">
        <v>2.2831225404055643E-3</v>
      </c>
      <c r="H23" s="51">
        <v>1.2780466468584744</v>
      </c>
      <c r="I23" s="51">
        <v>2.5164765198403414E-2</v>
      </c>
      <c r="J23" s="51">
        <v>7.6411268846774336E-2</v>
      </c>
      <c r="K23" s="51">
        <v>7.6048386704160263E-4</v>
      </c>
      <c r="L23" s="51">
        <v>0.50545956190146113</v>
      </c>
      <c r="M23" s="21">
        <v>474.6662938269867</v>
      </c>
      <c r="N23" s="47">
        <v>4.5615945654372272</v>
      </c>
    </row>
    <row r="24" spans="1:14" s="19" customFormat="1" ht="18.75" customHeight="1">
      <c r="A24" s="45">
        <v>15</v>
      </c>
      <c r="B24" s="21">
        <v>2.7363214637234696</v>
      </c>
      <c r="C24" s="21">
        <v>36.170425650756215</v>
      </c>
      <c r="D24" s="21">
        <v>22.625250404676411</v>
      </c>
      <c r="E24" s="21">
        <v>3.6850690764634808E-14</v>
      </c>
      <c r="F24" s="50">
        <v>0.14415711070854803</v>
      </c>
      <c r="G24" s="50">
        <v>4.0555161359606129E-3</v>
      </c>
      <c r="H24" s="51">
        <v>1.5839163088447403</v>
      </c>
      <c r="I24" s="51">
        <v>5.8227662026666127E-2</v>
      </c>
      <c r="J24" s="51">
        <v>7.9493029317630484E-2</v>
      </c>
      <c r="K24" s="51">
        <v>1.1182733354580807E-3</v>
      </c>
      <c r="L24" s="51">
        <v>0.38266769478647733</v>
      </c>
      <c r="M24" s="21">
        <v>493.09597825525742</v>
      </c>
      <c r="N24" s="47">
        <v>6.6833051588961405</v>
      </c>
    </row>
    <row r="25" spans="1:14" s="19" customFormat="1" ht="18.75" customHeight="1">
      <c r="A25" s="45">
        <v>16</v>
      </c>
      <c r="B25" s="21">
        <v>2.498961804742871</v>
      </c>
      <c r="C25" s="21">
        <v>35.869083054766726</v>
      </c>
      <c r="D25" s="21">
        <v>22.090137823778864</v>
      </c>
      <c r="E25" s="21">
        <v>0.53934862222158209</v>
      </c>
      <c r="F25" s="50">
        <v>0.13558738365377723</v>
      </c>
      <c r="G25" s="50">
        <v>2.9843002796524944E-3</v>
      </c>
      <c r="H25" s="51">
        <v>1.4275746589314207</v>
      </c>
      <c r="I25" s="51">
        <v>3.0103263744753864E-2</v>
      </c>
      <c r="J25" s="51">
        <v>7.725278643057E-2</v>
      </c>
      <c r="K25" s="51">
        <v>9.7674330318517745E-4</v>
      </c>
      <c r="L25" s="51">
        <v>0.59958607189758406</v>
      </c>
      <c r="M25" s="21">
        <v>479.70400725258889</v>
      </c>
      <c r="N25" s="47">
        <v>5.8506903109374848</v>
      </c>
    </row>
    <row r="26" spans="1:14" s="19" customFormat="1" ht="18.75" customHeight="1">
      <c r="A26" s="45">
        <v>17</v>
      </c>
      <c r="B26" s="21">
        <v>6.1959549417988313</v>
      </c>
      <c r="C26" s="21">
        <v>32.900077390423554</v>
      </c>
      <c r="D26" s="21">
        <v>24.71914031898466</v>
      </c>
      <c r="E26" s="21">
        <v>3.8181202886480463</v>
      </c>
      <c r="F26" s="50">
        <v>0.35571017416359163</v>
      </c>
      <c r="G26" s="50">
        <v>8.8629484753085745E-3</v>
      </c>
      <c r="H26" s="51">
        <v>6.6118569397434372</v>
      </c>
      <c r="I26" s="51">
        <v>0.3023815180675738</v>
      </c>
      <c r="J26" s="51">
        <v>0.13235819090554285</v>
      </c>
      <c r="K26" s="51">
        <v>3.1066481417317514E-3</v>
      </c>
      <c r="L26" s="51">
        <v>0.51322694659585522</v>
      </c>
      <c r="M26" s="21">
        <v>801.30444990301964</v>
      </c>
      <c r="N26" s="47">
        <v>17.691163282576774</v>
      </c>
    </row>
    <row r="27" spans="1:14" s="19" customFormat="1" ht="18.75" customHeight="1">
      <c r="A27" s="45">
        <v>18</v>
      </c>
      <c r="B27" s="21">
        <v>14.612246483466057</v>
      </c>
      <c r="C27" s="21">
        <v>26.95804013903949</v>
      </c>
      <c r="D27" s="21">
        <v>23.018430604503287</v>
      </c>
      <c r="E27" s="21">
        <v>10.969875471983846</v>
      </c>
      <c r="F27" s="50">
        <v>0.57920116227408713</v>
      </c>
      <c r="G27" s="50">
        <v>5.7256711080038028E-3</v>
      </c>
      <c r="H27" s="51">
        <v>26.105586517227923</v>
      </c>
      <c r="I27" s="51">
        <v>0.51587334102154747</v>
      </c>
      <c r="J27" s="51">
        <v>0.32690317837675531</v>
      </c>
      <c r="K27" s="51">
        <v>4.6912979476742521E-3</v>
      </c>
      <c r="L27" s="51">
        <v>0.7262133742676099</v>
      </c>
      <c r="M27" s="21">
        <v>1823.3540041738422</v>
      </c>
      <c r="N27" s="47">
        <v>22.812709768336482</v>
      </c>
    </row>
    <row r="28" spans="1:14" s="19" customFormat="1" ht="18.75" customHeight="1">
      <c r="A28" s="45">
        <v>19</v>
      </c>
      <c r="B28" s="21">
        <v>3.7958749888777996</v>
      </c>
      <c r="C28" s="21">
        <v>59.260762995314472</v>
      </c>
      <c r="D28" s="21">
        <v>25.751711268164978</v>
      </c>
      <c r="E28" s="21">
        <v>1.0558896212558626</v>
      </c>
      <c r="F28" s="50">
        <v>9.9849700828663387E-2</v>
      </c>
      <c r="G28" s="50">
        <v>1.9678953351832213E-3</v>
      </c>
      <c r="H28" s="51">
        <v>1.0332787616173809</v>
      </c>
      <c r="I28" s="51">
        <v>2.1755709442241554E-2</v>
      </c>
      <c r="J28" s="51">
        <v>7.5608720030286833E-2</v>
      </c>
      <c r="K28" s="51">
        <v>7.681523805654982E-4</v>
      </c>
      <c r="L28" s="51">
        <v>0.48252492028559685</v>
      </c>
      <c r="M28" s="21">
        <v>469.85819507416801</v>
      </c>
      <c r="N28" s="47">
        <v>4.61073147534331</v>
      </c>
    </row>
    <row r="29" spans="1:14" s="19" customFormat="1" ht="18.75" customHeight="1">
      <c r="A29" s="45">
        <v>20</v>
      </c>
      <c r="B29" s="21">
        <v>7.45120263570848</v>
      </c>
      <c r="C29" s="21">
        <v>34.886153223241188</v>
      </c>
      <c r="D29" s="21">
        <v>24.588675682556108</v>
      </c>
      <c r="E29" s="21">
        <v>4.1465883620960318</v>
      </c>
      <c r="F29" s="50">
        <v>0.44459732995364742</v>
      </c>
      <c r="G29" s="50">
        <v>6.0056736222326148E-3</v>
      </c>
      <c r="H29" s="51">
        <v>9.6786989538908834</v>
      </c>
      <c r="I29" s="51">
        <v>0.25839334455955693</v>
      </c>
      <c r="J29" s="51">
        <v>0.15639600993730138</v>
      </c>
      <c r="K29" s="51">
        <v>2.8067278106928121E-3</v>
      </c>
      <c r="L29" s="51">
        <v>0.6722182322376532</v>
      </c>
      <c r="M29" s="21">
        <v>936.71736171917053</v>
      </c>
      <c r="N29" s="47">
        <v>15.654483851871072</v>
      </c>
    </row>
    <row r="30" spans="1:14" s="19" customFormat="1" ht="18.75" customHeight="1">
      <c r="A30" s="45">
        <v>21</v>
      </c>
      <c r="B30" s="21">
        <v>2.4949235840054476</v>
      </c>
      <c r="C30" s="21">
        <v>44.392734492879619</v>
      </c>
      <c r="D30" s="21">
        <v>20.490733687251826</v>
      </c>
      <c r="E30" s="21">
        <v>0.2413068407800367</v>
      </c>
      <c r="F30" s="50">
        <v>0.11787950789593818</v>
      </c>
      <c r="G30" s="50">
        <v>3.1586895220239259E-3</v>
      </c>
      <c r="H30" s="51">
        <v>1.2078362079745173</v>
      </c>
      <c r="I30" s="51">
        <v>3.1827983087659398E-2</v>
      </c>
      <c r="J30" s="51">
        <v>7.5391772387521205E-2</v>
      </c>
      <c r="K30" s="51">
        <v>1.0995133311399907E-3</v>
      </c>
      <c r="L30" s="51">
        <v>0.55344627917715417</v>
      </c>
      <c r="M30" s="21">
        <v>468.55783798845675</v>
      </c>
      <c r="N30" s="47">
        <v>6.5958651843798703</v>
      </c>
    </row>
    <row r="31" spans="1:14" s="19" customFormat="1" ht="18.75" customHeight="1">
      <c r="A31" s="45">
        <v>22</v>
      </c>
      <c r="B31" s="21">
        <v>2.2199430001087577</v>
      </c>
      <c r="C31" s="21">
        <v>32.668968524202874</v>
      </c>
      <c r="D31" s="21">
        <v>18.89795313240807</v>
      </c>
      <c r="E31" s="21">
        <v>1.3109058577975579E-2</v>
      </c>
      <c r="F31" s="50">
        <v>0.24838638053667517</v>
      </c>
      <c r="G31" s="50">
        <v>1.4879870704994731E-2</v>
      </c>
      <c r="H31" s="51">
        <v>3.4746176934116999</v>
      </c>
      <c r="I31" s="51">
        <v>0.31556558383240463</v>
      </c>
      <c r="J31" s="51">
        <v>9.6979343785528152E-2</v>
      </c>
      <c r="K31" s="51">
        <v>3.9842696077399976E-3</v>
      </c>
      <c r="L31" s="51">
        <v>0.45236278811736169</v>
      </c>
      <c r="M31" s="21">
        <v>596.68236187080299</v>
      </c>
      <c r="N31" s="47">
        <v>23.415832023388756</v>
      </c>
    </row>
    <row r="32" spans="1:14" s="19" customFormat="1" ht="18.75" customHeight="1">
      <c r="A32" s="45">
        <v>23</v>
      </c>
      <c r="B32" s="21">
        <v>2.2894940421320666</v>
      </c>
      <c r="C32" s="21">
        <v>36.969874079570516</v>
      </c>
      <c r="D32" s="21">
        <v>19.566177732269956</v>
      </c>
      <c r="E32" s="21">
        <v>0.59471591870126506</v>
      </c>
      <c r="F32" s="50">
        <v>0.13930463997274151</v>
      </c>
      <c r="G32" s="50">
        <v>7.0001033630714745E-3</v>
      </c>
      <c r="H32" s="51">
        <v>1.4705674091672465</v>
      </c>
      <c r="I32" s="51">
        <v>7.7092969349311313E-2</v>
      </c>
      <c r="J32" s="51">
        <v>7.8402689611959508E-2</v>
      </c>
      <c r="K32" s="51">
        <v>2.0981922416546447E-3</v>
      </c>
      <c r="L32" s="51">
        <v>0.51048675538433141</v>
      </c>
      <c r="M32" s="21">
        <v>486.58150039753349</v>
      </c>
      <c r="N32" s="47">
        <v>12.545206025699757</v>
      </c>
    </row>
    <row r="33" spans="1:14" s="19" customFormat="1" ht="18.75" customHeight="1">
      <c r="A33" s="45">
        <v>24</v>
      </c>
      <c r="B33" s="21">
        <v>2.6753808695135088</v>
      </c>
      <c r="C33" s="21">
        <v>40.906146634752169</v>
      </c>
      <c r="D33" s="21">
        <v>20.818692288094056</v>
      </c>
      <c r="E33" s="21">
        <v>0.67335765469970221</v>
      </c>
      <c r="F33" s="50">
        <v>0.12334470494836861</v>
      </c>
      <c r="G33" s="50">
        <v>6.9191212210784588E-3</v>
      </c>
      <c r="H33" s="51">
        <v>1.3551628923930255</v>
      </c>
      <c r="I33" s="51">
        <v>9.0063840805399323E-2</v>
      </c>
      <c r="J33" s="51">
        <v>8.2631811983339423E-2</v>
      </c>
      <c r="K33" s="51">
        <v>3.5185854157425357E-3</v>
      </c>
      <c r="L33" s="51">
        <v>0.6407105268028036</v>
      </c>
      <c r="M33" s="21">
        <v>511.81266557912721</v>
      </c>
      <c r="N33" s="47">
        <v>20.952859659605828</v>
      </c>
    </row>
    <row r="34" spans="1:14" s="19" customFormat="1" ht="18.75" customHeight="1">
      <c r="A34" s="45">
        <v>25</v>
      </c>
      <c r="B34" s="21">
        <v>2.4927644357493377</v>
      </c>
      <c r="C34" s="21">
        <v>37.0211108429733</v>
      </c>
      <c r="D34" s="21">
        <v>20.235774087105717</v>
      </c>
      <c r="E34" s="21">
        <v>3.6850690764634808E-14</v>
      </c>
      <c r="F34" s="50">
        <v>0.13919287667590954</v>
      </c>
      <c r="G34" s="50">
        <v>8.5118784609018623E-3</v>
      </c>
      <c r="H34" s="51">
        <v>1.4879878832026514</v>
      </c>
      <c r="I34" s="51">
        <v>9.5070737388208149E-2</v>
      </c>
      <c r="J34" s="51">
        <v>8.1497169555220877E-2</v>
      </c>
      <c r="K34" s="51">
        <v>3.3353625355736394E-3</v>
      </c>
      <c r="L34" s="51">
        <v>0.64055002558499097</v>
      </c>
      <c r="M34" s="21">
        <v>505.05301698807784</v>
      </c>
      <c r="N34" s="47">
        <v>19.882762506217848</v>
      </c>
    </row>
    <row r="35" spans="1:14" s="19" customFormat="1" ht="18.75" customHeight="1">
      <c r="A35" s="45">
        <v>26</v>
      </c>
      <c r="B35" s="21">
        <v>1.5713457185297481</v>
      </c>
      <c r="C35" s="21">
        <v>29.164623212059261</v>
      </c>
      <c r="D35" s="21">
        <v>18.079990424174675</v>
      </c>
      <c r="E35" s="21">
        <v>0.70859703315672107</v>
      </c>
      <c r="F35" s="50">
        <v>0.13174907681773779</v>
      </c>
      <c r="G35" s="50">
        <v>5.8404635449302265E-3</v>
      </c>
      <c r="H35" s="51">
        <v>1.3635482849346299</v>
      </c>
      <c r="I35" s="51">
        <v>6.4684907225038321E-2</v>
      </c>
      <c r="J35" s="51">
        <v>7.6088084579032669E-2</v>
      </c>
      <c r="K35" s="51">
        <v>1.7451309399290466E-3</v>
      </c>
      <c r="L35" s="51">
        <v>0.48348046235467107</v>
      </c>
      <c r="M35" s="21">
        <v>472.73051655546698</v>
      </c>
      <c r="N35" s="47">
        <v>10.457499046178956</v>
      </c>
    </row>
    <row r="36" spans="1:14" s="19" customFormat="1" ht="18.75" customHeight="1">
      <c r="A36" s="45">
        <v>27</v>
      </c>
      <c r="B36" s="21">
        <v>1.5023583380391994</v>
      </c>
      <c r="C36" s="21">
        <v>26.886830535045497</v>
      </c>
      <c r="D36" s="21">
        <v>17.861255318247547</v>
      </c>
      <c r="E36" s="21">
        <v>4.8572901857933497E-2</v>
      </c>
      <c r="F36" s="50">
        <v>0.13961838424804748</v>
      </c>
      <c r="G36" s="50">
        <v>6.9295064388240268E-3</v>
      </c>
      <c r="H36" s="51">
        <v>1.4600322827360628</v>
      </c>
      <c r="I36" s="51">
        <v>7.1755593882527641E-2</v>
      </c>
      <c r="J36" s="51">
        <v>7.7679209564839438E-2</v>
      </c>
      <c r="K36" s="51">
        <v>2.161025090835197E-3</v>
      </c>
      <c r="L36" s="51">
        <v>0.56605900936125086</v>
      </c>
      <c r="M36" s="21">
        <v>482.25527121945487</v>
      </c>
      <c r="N36" s="47">
        <v>12.929347895067982</v>
      </c>
    </row>
    <row r="37" spans="1:14" s="19" customFormat="1" ht="18.75" customHeight="1">
      <c r="A37" s="45">
        <v>28</v>
      </c>
      <c r="B37" s="21">
        <v>2.349473734072558</v>
      </c>
      <c r="C37" s="21">
        <v>41.770133734702469</v>
      </c>
      <c r="D37" s="21">
        <v>19.820068049286231</v>
      </c>
      <c r="E37" s="21">
        <v>0.59556163872589762</v>
      </c>
      <c r="F37" s="50">
        <v>0.12021702223450502</v>
      </c>
      <c r="G37" s="50">
        <v>4.7465490737231761E-3</v>
      </c>
      <c r="H37" s="51">
        <v>1.3060615521904211</v>
      </c>
      <c r="I37" s="51">
        <v>5.3144844431575619E-2</v>
      </c>
      <c r="J37" s="51">
        <v>7.9878230029489558E-2</v>
      </c>
      <c r="K37" s="51">
        <v>1.7914284217838076E-3</v>
      </c>
      <c r="L37" s="51">
        <v>0.55115472120316156</v>
      </c>
      <c r="M37" s="21">
        <v>495.3958730486865</v>
      </c>
      <c r="N37" s="47">
        <v>10.697411908227515</v>
      </c>
    </row>
    <row r="38" spans="1:14" s="19" customFormat="1" ht="18.75" customHeight="1">
      <c r="A38" s="45">
        <v>29</v>
      </c>
      <c r="B38" s="21">
        <v>2.0545829385297054</v>
      </c>
      <c r="C38" s="21">
        <v>35.57666452675609</v>
      </c>
      <c r="D38" s="21">
        <v>19.298149477502761</v>
      </c>
      <c r="E38" s="21">
        <v>1.2841743259126934</v>
      </c>
      <c r="F38" s="50">
        <v>0.12624003867465469</v>
      </c>
      <c r="G38" s="50">
        <v>3.8470751933177994E-3</v>
      </c>
      <c r="H38" s="51">
        <v>1.3338046523332554</v>
      </c>
      <c r="I38" s="51">
        <v>4.4179460294247005E-2</v>
      </c>
      <c r="J38" s="51">
        <v>7.7626305314906344E-2</v>
      </c>
      <c r="K38" s="51">
        <v>1.5568942426149156E-3</v>
      </c>
      <c r="L38" s="51">
        <v>0.60551097377050578</v>
      </c>
      <c r="M38" s="21">
        <v>481.93880313195945</v>
      </c>
      <c r="N38" s="47">
        <v>9.3170541916165295</v>
      </c>
    </row>
    <row r="39" spans="1:14" s="19" customFormat="1" ht="18.75" customHeight="1">
      <c r="A39" s="45">
        <v>30</v>
      </c>
      <c r="B39" s="21">
        <v>2.2467061610989858</v>
      </c>
      <c r="C39" s="21">
        <v>38.655540228577202</v>
      </c>
      <c r="D39" s="21">
        <v>19.750373754635323</v>
      </c>
      <c r="E39" s="21">
        <v>3.6850690764634808E-14</v>
      </c>
      <c r="F39" s="50">
        <v>0.12346178738496179</v>
      </c>
      <c r="G39" s="50">
        <v>4.005192360424608E-3</v>
      </c>
      <c r="H39" s="51">
        <v>1.3088852475529333</v>
      </c>
      <c r="I39" s="51">
        <v>4.3907540775638729E-2</v>
      </c>
      <c r="J39" s="51">
        <v>7.7861886600025257E-2</v>
      </c>
      <c r="K39" s="51">
        <v>1.2354585906038762E-3</v>
      </c>
      <c r="L39" s="51">
        <v>0.47300499887245989</v>
      </c>
      <c r="M39" s="21">
        <v>483.34790808477129</v>
      </c>
      <c r="N39" s="47">
        <v>7.3935679447808962</v>
      </c>
    </row>
    <row r="40" spans="1:14" s="19" customFormat="1" ht="18.75" customHeight="1">
      <c r="A40" s="45">
        <v>31</v>
      </c>
      <c r="B40" s="21">
        <v>1.9391308079080938</v>
      </c>
      <c r="C40" s="21">
        <v>32.586884908904956</v>
      </c>
      <c r="D40" s="21">
        <v>18.891547216384719</v>
      </c>
      <c r="E40" s="21">
        <v>0.71858963142370691</v>
      </c>
      <c r="F40" s="50">
        <v>0.14271105553451788</v>
      </c>
      <c r="G40" s="50">
        <v>5.6860863400802113E-3</v>
      </c>
      <c r="H40" s="51">
        <v>1.5479727446378833</v>
      </c>
      <c r="I40" s="51">
        <v>5.9736771192740179E-2</v>
      </c>
      <c r="J40" s="51">
        <v>8.0707833830704123E-2</v>
      </c>
      <c r="K40" s="51">
        <v>1.4483664553144597E-3</v>
      </c>
      <c r="L40" s="51">
        <v>0.46503359823758872</v>
      </c>
      <c r="M40" s="21">
        <v>500.34635390382317</v>
      </c>
      <c r="N40" s="47">
        <v>8.6437189325613453</v>
      </c>
    </row>
    <row r="41" spans="1:14" s="19" customFormat="1" ht="18.75" customHeight="1">
      <c r="A41" s="45">
        <v>32</v>
      </c>
      <c r="B41" s="21">
        <v>2.3378124032534666</v>
      </c>
      <c r="C41" s="21">
        <v>37.278632248035244</v>
      </c>
      <c r="D41" s="21">
        <v>19.496942491093666</v>
      </c>
      <c r="E41" s="21">
        <v>0.93370113411056421</v>
      </c>
      <c r="F41" s="50">
        <v>0.16180340330829709</v>
      </c>
      <c r="G41" s="50">
        <v>5.7053341564836249E-3</v>
      </c>
      <c r="H41" s="51">
        <v>1.8889301581659383</v>
      </c>
      <c r="I41" s="51">
        <v>7.6150950806211051E-2</v>
      </c>
      <c r="J41" s="51">
        <v>8.5560319655969788E-2</v>
      </c>
      <c r="K41" s="51">
        <v>1.819867407860893E-3</v>
      </c>
      <c r="L41" s="51">
        <v>0.52760380515708671</v>
      </c>
      <c r="M41" s="21">
        <v>529.22660652814193</v>
      </c>
      <c r="N41" s="47">
        <v>10.810749151698751</v>
      </c>
    </row>
    <row r="42" spans="1:14" s="19" customFormat="1" ht="18.75" customHeight="1">
      <c r="A42" s="45">
        <v>33</v>
      </c>
      <c r="B42" s="21">
        <v>2.0860108521220502</v>
      </c>
      <c r="C42" s="21">
        <v>35.183557202393665</v>
      </c>
      <c r="D42" s="21">
        <v>18.841328376899394</v>
      </c>
      <c r="E42" s="21">
        <v>0.86649778173598879</v>
      </c>
      <c r="F42" s="50">
        <v>0.15210035300102978</v>
      </c>
      <c r="G42" s="50">
        <v>6.4273882427024701E-3</v>
      </c>
      <c r="H42" s="51">
        <v>1.670204366926735</v>
      </c>
      <c r="I42" s="51">
        <v>6.8519403799993953E-2</v>
      </c>
      <c r="J42" s="51">
        <v>8.1298888015807938E-2</v>
      </c>
      <c r="K42" s="51">
        <v>1.4929874034603347E-3</v>
      </c>
      <c r="L42" s="51">
        <v>0.44763865018379501</v>
      </c>
      <c r="M42" s="21">
        <v>503.87102395935028</v>
      </c>
      <c r="N42" s="47">
        <v>8.904948603958502</v>
      </c>
    </row>
    <row r="43" spans="1:14" s="19" customFormat="1" ht="18.75" customHeight="1">
      <c r="A43" s="45">
        <v>34</v>
      </c>
      <c r="B43" s="21">
        <v>1.7297554698347464</v>
      </c>
      <c r="C43" s="21">
        <v>31.953540364978561</v>
      </c>
      <c r="D43" s="21">
        <v>18.561242001379071</v>
      </c>
      <c r="E43" s="21">
        <v>2.0414751214857034</v>
      </c>
      <c r="F43" s="50">
        <v>0.13177688102654486</v>
      </c>
      <c r="G43" s="50">
        <v>4.7275107268155989E-3</v>
      </c>
      <c r="H43" s="51">
        <v>1.3461258430216028</v>
      </c>
      <c r="I43" s="51">
        <v>4.447395822385334E-2</v>
      </c>
      <c r="J43" s="51">
        <v>7.6178948242733635E-2</v>
      </c>
      <c r="K43" s="51">
        <v>1.4163580154068804E-3</v>
      </c>
      <c r="L43" s="51">
        <v>0.56275317053940899</v>
      </c>
      <c r="M43" s="21">
        <v>473.27482151552732</v>
      </c>
      <c r="N43" s="47">
        <v>8.4879675154301797</v>
      </c>
    </row>
    <row r="44" spans="1:14" s="19" customFormat="1" ht="18.75" customHeight="1">
      <c r="A44" s="45">
        <v>35</v>
      </c>
      <c r="B44" s="21">
        <v>4.391131941899765</v>
      </c>
      <c r="C44" s="21">
        <v>73.362453824815645</v>
      </c>
      <c r="D44" s="21">
        <v>26.168110515180224</v>
      </c>
      <c r="E44" s="21">
        <v>0.81006771916844278</v>
      </c>
      <c r="F44" s="50">
        <v>0.10148006474989733</v>
      </c>
      <c r="G44" s="50">
        <v>1.851729250315704E-3</v>
      </c>
      <c r="H44" s="51">
        <v>1.0240069107592367</v>
      </c>
      <c r="I44" s="51">
        <v>2.0450329541316512E-2</v>
      </c>
      <c r="J44" s="51">
        <v>7.3617505458611024E-2</v>
      </c>
      <c r="K44" s="51">
        <v>7.5128881799460913E-4</v>
      </c>
      <c r="L44" s="51">
        <v>0.51100882999045372</v>
      </c>
      <c r="M44" s="21">
        <v>457.91324728322849</v>
      </c>
      <c r="N44" s="47">
        <v>4.5178003312070922</v>
      </c>
    </row>
    <row r="45" spans="1:14" s="19" customFormat="1" ht="18.75" customHeight="1">
      <c r="A45" s="45">
        <v>36</v>
      </c>
      <c r="B45" s="21">
        <v>2.2777415975800954</v>
      </c>
      <c r="C45" s="21">
        <v>42.384529433618169</v>
      </c>
      <c r="D45" s="21">
        <v>19.839093245648556</v>
      </c>
      <c r="E45" s="21">
        <v>0.83208124296398789</v>
      </c>
      <c r="F45" s="50">
        <v>0.12881400910277951</v>
      </c>
      <c r="G45" s="50">
        <v>3.6426973331494888E-3</v>
      </c>
      <c r="H45" s="51">
        <v>1.3338156593121169</v>
      </c>
      <c r="I45" s="51">
        <v>3.6850810054375023E-2</v>
      </c>
      <c r="J45" s="51">
        <v>7.6107403892180639E-2</v>
      </c>
      <c r="K45" s="51">
        <v>1.0904831776136084E-3</v>
      </c>
      <c r="L45" s="51">
        <v>0.51860993854017834</v>
      </c>
      <c r="M45" s="21">
        <v>472.84624981012462</v>
      </c>
      <c r="N45" s="47">
        <v>6.5375204292327682</v>
      </c>
    </row>
    <row r="46" spans="1:14" s="19" customFormat="1" ht="18.75" customHeight="1">
      <c r="A46" s="45">
        <v>37</v>
      </c>
      <c r="B46" s="21">
        <v>2.1757367749502894</v>
      </c>
      <c r="C46" s="21">
        <v>37.862952593982406</v>
      </c>
      <c r="D46" s="21">
        <v>19.254467173478734</v>
      </c>
      <c r="E46" s="21">
        <v>3.6850690764634808E-14</v>
      </c>
      <c r="F46" s="50">
        <v>0.15452043493316089</v>
      </c>
      <c r="G46" s="50">
        <v>5.9721382766152941E-3</v>
      </c>
      <c r="H46" s="51">
        <v>1.771456145863215</v>
      </c>
      <c r="I46" s="51">
        <v>8.4558126901852923E-2</v>
      </c>
      <c r="J46" s="51">
        <v>8.2510247534389E-2</v>
      </c>
      <c r="K46" s="51">
        <v>1.5597023857962954E-3</v>
      </c>
      <c r="L46" s="51">
        <v>0.39601250299229729</v>
      </c>
      <c r="M46" s="21">
        <v>511.08878255710351</v>
      </c>
      <c r="N46" s="47">
        <v>9.2922217667511191</v>
      </c>
    </row>
    <row r="47" spans="1:14" s="19" customFormat="1" ht="18.75" customHeight="1">
      <c r="A47" s="45">
        <v>38</v>
      </c>
      <c r="B47" s="21">
        <v>3.2188140675956856</v>
      </c>
      <c r="C47" s="21">
        <v>55.757492523369422</v>
      </c>
      <c r="D47" s="21">
        <v>22.315419122497755</v>
      </c>
      <c r="E47" s="21">
        <v>0.7373857297648162</v>
      </c>
      <c r="F47" s="50">
        <v>0.11597341546585067</v>
      </c>
      <c r="G47" s="50">
        <v>3.5317975425974957E-3</v>
      </c>
      <c r="H47" s="51">
        <v>1.1999951683517946</v>
      </c>
      <c r="I47" s="51">
        <v>3.8023301666433987E-2</v>
      </c>
      <c r="J47" s="51">
        <v>7.5601533370896784E-2</v>
      </c>
      <c r="K47" s="51">
        <v>1.1513463167775282E-3</v>
      </c>
      <c r="L47" s="51">
        <v>0.48062354696681581</v>
      </c>
      <c r="M47" s="21">
        <v>469.81512333541917</v>
      </c>
      <c r="N47" s="47">
        <v>6.9050384151873194</v>
      </c>
    </row>
    <row r="48" spans="1:14" s="19" customFormat="1" ht="18.75" customHeight="1">
      <c r="A48" s="45">
        <v>39</v>
      </c>
      <c r="B48" s="21">
        <v>2.5901626034208109</v>
      </c>
      <c r="C48" s="21">
        <v>34.542824217486768</v>
      </c>
      <c r="D48" s="21">
        <v>19.725538463517868</v>
      </c>
      <c r="E48" s="21">
        <v>1.2338374381617299</v>
      </c>
      <c r="F48" s="50">
        <v>0.23026061757052926</v>
      </c>
      <c r="G48" s="50">
        <v>7.5321920725294122E-3</v>
      </c>
      <c r="H48" s="51">
        <v>3.1244579359848617</v>
      </c>
      <c r="I48" s="51">
        <v>0.14253647819013224</v>
      </c>
      <c r="J48" s="51">
        <v>9.5584753115044205E-2</v>
      </c>
      <c r="K48" s="51">
        <v>1.9714009516098533E-3</v>
      </c>
      <c r="L48" s="51">
        <v>0.4521005103920146</v>
      </c>
      <c r="M48" s="21">
        <v>588.48181685456416</v>
      </c>
      <c r="N48" s="47">
        <v>11.604063554371866</v>
      </c>
    </row>
    <row r="49" spans="1:14" s="19" customFormat="1" ht="18.75" customHeight="1">
      <c r="A49" s="45">
        <v>40</v>
      </c>
      <c r="B49" s="21">
        <v>3.4273980477989499</v>
      </c>
      <c r="C49" s="21">
        <v>60.655529089081021</v>
      </c>
      <c r="D49" s="21">
        <v>22.733334375474648</v>
      </c>
      <c r="E49" s="21">
        <v>0.64714230962484909</v>
      </c>
      <c r="F49" s="50">
        <v>0.1127190520630323</v>
      </c>
      <c r="G49" s="50">
        <v>5.7650731588299985E-3</v>
      </c>
      <c r="H49" s="51">
        <v>1.1425258323536851</v>
      </c>
      <c r="I49" s="51">
        <v>5.9100557075790185E-2</v>
      </c>
      <c r="J49" s="51">
        <v>7.4252315034505453E-2</v>
      </c>
      <c r="K49" s="51">
        <v>1.0228492995878074E-3</v>
      </c>
      <c r="L49" s="51">
        <v>0.26630302957138835</v>
      </c>
      <c r="M49" s="21">
        <v>461.72376273728008</v>
      </c>
      <c r="N49" s="47">
        <v>6.1430149777720509</v>
      </c>
    </row>
    <row r="50" spans="1:14" s="19" customFormat="1" ht="18.75" customHeight="1">
      <c r="A50" s="45">
        <v>41</v>
      </c>
      <c r="B50" s="21">
        <v>2.087088668163549</v>
      </c>
      <c r="C50" s="21">
        <v>37.738452037910413</v>
      </c>
      <c r="D50" s="21">
        <v>19.434736780583975</v>
      </c>
      <c r="E50" s="21">
        <v>1.4697019077707281</v>
      </c>
      <c r="F50" s="50">
        <v>0.12029122021004457</v>
      </c>
      <c r="G50" s="50">
        <v>3.4081554868366582E-3</v>
      </c>
      <c r="H50" s="51">
        <v>1.2331340092605976</v>
      </c>
      <c r="I50" s="51">
        <v>3.5842912261709825E-2</v>
      </c>
      <c r="J50" s="51">
        <v>7.5246849561706325E-2</v>
      </c>
      <c r="K50" s="51">
        <v>1.0992325611350194E-3</v>
      </c>
      <c r="L50" s="51">
        <v>0.50258352640650683</v>
      </c>
      <c r="M50" s="21">
        <v>467.6890425046177</v>
      </c>
      <c r="N50" s="47">
        <v>6.5950528331107234</v>
      </c>
    </row>
    <row r="51" spans="1:14" s="19" customFormat="1" ht="18.75" customHeight="1">
      <c r="A51" s="45">
        <v>42</v>
      </c>
      <c r="B51" s="21">
        <v>1.6753932442314576</v>
      </c>
      <c r="C51" s="21">
        <v>28.982445229331567</v>
      </c>
      <c r="D51" s="21">
        <v>18.396133683982519</v>
      </c>
      <c r="E51" s="21">
        <v>3.6850690764634808E-14</v>
      </c>
      <c r="F51" s="50">
        <v>0.13722479698026568</v>
      </c>
      <c r="G51" s="50">
        <v>4.3430827454866098E-3</v>
      </c>
      <c r="H51" s="51">
        <v>1.443271990388679</v>
      </c>
      <c r="I51" s="51">
        <v>4.4792603221783134E-2</v>
      </c>
      <c r="J51" s="51">
        <v>7.75683313840317E-2</v>
      </c>
      <c r="K51" s="51">
        <v>1.1789186975579165E-3</v>
      </c>
      <c r="L51" s="51">
        <v>0.48971260938492123</v>
      </c>
      <c r="M51" s="21">
        <v>481.59199086367477</v>
      </c>
      <c r="N51" s="47">
        <v>7.0575227760490762</v>
      </c>
    </row>
    <row r="52" spans="1:14" s="19" customFormat="1" ht="18.75" customHeight="1">
      <c r="A52" s="45">
        <v>43</v>
      </c>
      <c r="B52" s="21">
        <v>3.2323326267278185</v>
      </c>
      <c r="C52" s="21">
        <v>47.079458725159455</v>
      </c>
      <c r="D52" s="21">
        <v>23.401321236232022</v>
      </c>
      <c r="E52" s="21">
        <v>0.69646485554455373</v>
      </c>
      <c r="F52" s="50">
        <v>0.14409292939222429</v>
      </c>
      <c r="G52" s="50">
        <v>5.510976057648052E-3</v>
      </c>
      <c r="H52" s="51">
        <v>1.5396828174493624</v>
      </c>
      <c r="I52" s="51">
        <v>5.8754405359901084E-2</v>
      </c>
      <c r="J52" s="51">
        <v>7.819615971505528E-2</v>
      </c>
      <c r="K52" s="51">
        <v>8.6685062308317171E-4</v>
      </c>
      <c r="L52" s="51">
        <v>0.2905023625079069</v>
      </c>
      <c r="M52" s="21">
        <v>485.34679950643431</v>
      </c>
      <c r="N52" s="47">
        <v>5.1894253358534934</v>
      </c>
    </row>
    <row r="53" spans="1:14" s="19" customFormat="1" ht="18.75" customHeight="1">
      <c r="A53" s="45">
        <v>44</v>
      </c>
      <c r="B53" s="21">
        <v>2.3763381177603411</v>
      </c>
      <c r="C53" s="21">
        <v>41.628865684558484</v>
      </c>
      <c r="D53" s="21">
        <v>19.892244500915233</v>
      </c>
      <c r="E53" s="21">
        <v>0.18352506915542682</v>
      </c>
      <c r="F53" s="50">
        <v>0.15339903235234217</v>
      </c>
      <c r="G53" s="50">
        <v>4.1797012472290082E-3</v>
      </c>
      <c r="H53" s="51">
        <v>1.6345036066836403</v>
      </c>
      <c r="I53" s="51">
        <v>4.4008404914638269E-2</v>
      </c>
      <c r="J53" s="51">
        <v>7.8434752443314673E-2</v>
      </c>
      <c r="K53" s="51">
        <v>1.1538127618767019E-3</v>
      </c>
      <c r="L53" s="51">
        <v>0.54635769412365054</v>
      </c>
      <c r="M53" s="21">
        <v>486.77316091561505</v>
      </c>
      <c r="N53" s="47">
        <v>6.9019983404629937</v>
      </c>
    </row>
    <row r="54" spans="1:14" s="19" customFormat="1" ht="18.75" customHeight="1">
      <c r="A54" s="45">
        <v>45</v>
      </c>
      <c r="B54" s="21">
        <v>2.2946444184166062</v>
      </c>
      <c r="C54" s="21">
        <v>40.147930431376324</v>
      </c>
      <c r="D54" s="21">
        <v>19.433529370859194</v>
      </c>
      <c r="E54" s="21">
        <v>3.6850690764634808E-14</v>
      </c>
      <c r="F54" s="50">
        <v>0.14418925941108465</v>
      </c>
      <c r="G54" s="50">
        <v>4.2064545873962689E-3</v>
      </c>
      <c r="H54" s="51">
        <v>1.6386325347228161</v>
      </c>
      <c r="I54" s="51">
        <v>4.8673421078634566E-2</v>
      </c>
      <c r="J54" s="51">
        <v>8.340151741724508E-2</v>
      </c>
      <c r="K54" s="51">
        <v>1.3106574697645417E-3</v>
      </c>
      <c r="L54" s="51">
        <v>0.52906003438413551</v>
      </c>
      <c r="M54" s="21">
        <v>516.39416501099799</v>
      </c>
      <c r="N54" s="47">
        <v>7.8036076713429736</v>
      </c>
    </row>
    <row r="55" spans="1:14" s="19" customFormat="1" ht="18.75" customHeight="1">
      <c r="A55" s="45">
        <v>46</v>
      </c>
      <c r="B55" s="21">
        <v>1.8227363217949923</v>
      </c>
      <c r="C55" s="21">
        <v>32.497142993375768</v>
      </c>
      <c r="D55" s="21">
        <v>18.608429360150541</v>
      </c>
      <c r="E55" s="21">
        <v>1.7504764826587542</v>
      </c>
      <c r="F55" s="50">
        <v>0.13236238501246084</v>
      </c>
      <c r="G55" s="50">
        <v>4.1679375282461751E-3</v>
      </c>
      <c r="H55" s="51">
        <v>1.4139473042139421</v>
      </c>
      <c r="I55" s="51">
        <v>4.1874194975101746E-2</v>
      </c>
      <c r="J55" s="51">
        <v>7.9464235430373939E-2</v>
      </c>
      <c r="K55" s="51">
        <v>1.4018055068330017E-3</v>
      </c>
      <c r="L55" s="51">
        <v>0.59566599203362358</v>
      </c>
      <c r="M55" s="21">
        <v>492.92402735450389</v>
      </c>
      <c r="N55" s="47">
        <v>8.3756232668654746</v>
      </c>
    </row>
    <row r="56" spans="1:14" s="19" customFormat="1" ht="18.75" customHeight="1">
      <c r="A56" s="45">
        <v>47</v>
      </c>
      <c r="B56" s="21">
        <v>1.4546686805753519</v>
      </c>
      <c r="C56" s="21">
        <v>28.332398259694209</v>
      </c>
      <c r="D56" s="21">
        <v>18.014598040741099</v>
      </c>
      <c r="E56" s="21">
        <v>0.29386343270408799</v>
      </c>
      <c r="F56" s="50">
        <v>0.13357753585494883</v>
      </c>
      <c r="G56" s="50">
        <v>4.5070400132799435E-3</v>
      </c>
      <c r="H56" s="51">
        <v>1.3672327713992505</v>
      </c>
      <c r="I56" s="51">
        <v>4.724892607698461E-2</v>
      </c>
      <c r="J56" s="51">
        <v>7.546282753591714E-2</v>
      </c>
      <c r="K56" s="51">
        <v>1.3066341286402522E-3</v>
      </c>
      <c r="L56" s="51">
        <v>0.50103889552167991</v>
      </c>
      <c r="M56" s="21">
        <v>468.9837625642171</v>
      </c>
      <c r="N56" s="47">
        <v>7.8361676923706645</v>
      </c>
    </row>
    <row r="57" spans="1:14" s="19" customFormat="1" ht="18.75" customHeight="1">
      <c r="A57" s="45">
        <v>48</v>
      </c>
      <c r="B57" s="21">
        <v>2.1781157510400924</v>
      </c>
      <c r="C57" s="21">
        <v>41.51394639019346</v>
      </c>
      <c r="D57" s="21">
        <v>19.891034473013892</v>
      </c>
      <c r="E57" s="21">
        <v>0.30754869910403826</v>
      </c>
      <c r="F57" s="50">
        <v>0.11672059764399091</v>
      </c>
      <c r="G57" s="50">
        <v>3.5111181826999521E-3</v>
      </c>
      <c r="H57" s="51">
        <v>1.1639816882789198</v>
      </c>
      <c r="I57" s="51">
        <v>3.5081512010321385E-2</v>
      </c>
      <c r="J57" s="51">
        <v>7.3596056373315982E-2</v>
      </c>
      <c r="K57" s="51">
        <v>1.1457713839345839E-3</v>
      </c>
      <c r="L57" s="51">
        <v>0.51654870000114295</v>
      </c>
      <c r="M57" s="21">
        <v>457.78445740400878</v>
      </c>
      <c r="N57" s="47">
        <v>6.8842311923725257</v>
      </c>
    </row>
    <row r="58" spans="1:14" s="19" customFormat="1" ht="18.75" customHeight="1">
      <c r="A58" s="45">
        <v>49</v>
      </c>
      <c r="B58" s="21">
        <v>2.1359316713615297</v>
      </c>
      <c r="C58" s="21">
        <v>40.243032756291505</v>
      </c>
      <c r="D58" s="21">
        <v>19.339829576037371</v>
      </c>
      <c r="E58" s="21">
        <v>0.17014677780462986</v>
      </c>
      <c r="F58" s="50">
        <v>0.1283662231380841</v>
      </c>
      <c r="G58" s="50">
        <v>4.2269875345835517E-3</v>
      </c>
      <c r="H58" s="51">
        <v>1.3138130363670062</v>
      </c>
      <c r="I58" s="51">
        <v>4.2022881081055799E-2</v>
      </c>
      <c r="J58" s="51">
        <v>7.5529635553999247E-2</v>
      </c>
      <c r="K58" s="51">
        <v>1.1410850404546405E-3</v>
      </c>
      <c r="L58" s="51">
        <v>0.47233308295351023</v>
      </c>
      <c r="M58" s="21">
        <v>469.38420297744204</v>
      </c>
      <c r="N58" s="47">
        <v>6.8440295288626594</v>
      </c>
    </row>
    <row r="59" spans="1:14" s="19" customFormat="1" ht="18.75" customHeight="1">
      <c r="A59" s="45">
        <v>50</v>
      </c>
      <c r="B59" s="21">
        <v>3.0312126449227086</v>
      </c>
      <c r="C59" s="21">
        <v>55.388289159932469</v>
      </c>
      <c r="D59" s="21">
        <v>22.589994354330237</v>
      </c>
      <c r="E59" s="21">
        <v>3.6850690764634808E-14</v>
      </c>
      <c r="F59" s="50">
        <v>9.9472777818584088E-2</v>
      </c>
      <c r="G59" s="50">
        <v>2.8457548860264829E-3</v>
      </c>
      <c r="H59" s="51">
        <v>1.0242723076563449</v>
      </c>
      <c r="I59" s="51">
        <v>2.9245166550743728E-2</v>
      </c>
      <c r="J59" s="51">
        <v>7.3058438476738208E-2</v>
      </c>
      <c r="K59" s="51">
        <v>9.1333503365803365E-4</v>
      </c>
      <c r="L59" s="51">
        <v>0.43784567416657971</v>
      </c>
      <c r="M59" s="21">
        <v>454.55551887307109</v>
      </c>
      <c r="N59" s="47">
        <v>5.4923611901199401</v>
      </c>
    </row>
    <row r="60" spans="1:14" s="19" customFormat="1" ht="18.75" customHeight="1">
      <c r="A60" s="45">
        <v>51</v>
      </c>
      <c r="B60" s="21">
        <v>2.1081866826660378</v>
      </c>
      <c r="C60" s="21">
        <v>36.352152560624006</v>
      </c>
      <c r="D60" s="21">
        <v>19.564594448090997</v>
      </c>
      <c r="E60" s="21">
        <v>3.6850690764634808E-14</v>
      </c>
      <c r="F60" s="50">
        <v>0.1269318230061478</v>
      </c>
      <c r="G60" s="50">
        <v>4.1004742375808602E-3</v>
      </c>
      <c r="H60" s="51">
        <v>1.3467679580351553</v>
      </c>
      <c r="I60" s="51">
        <v>4.2620219574118427E-2</v>
      </c>
      <c r="J60" s="51">
        <v>7.8119183465584677E-2</v>
      </c>
      <c r="K60" s="51">
        <v>1.2041656215404392E-3</v>
      </c>
      <c r="L60" s="51">
        <v>0.48708597105525692</v>
      </c>
      <c r="M60" s="21">
        <v>484.88655069537526</v>
      </c>
      <c r="N60" s="47">
        <v>7.2048449853473624</v>
      </c>
    </row>
    <row r="61" spans="1:14" s="19" customFormat="1" ht="18.75" customHeight="1">
      <c r="A61" s="45">
        <v>52</v>
      </c>
      <c r="B61" s="21">
        <v>2.3186549558813212</v>
      </c>
      <c r="C61" s="21">
        <v>37.957593250860917</v>
      </c>
      <c r="D61" s="21">
        <v>18.702978516401672</v>
      </c>
      <c r="E61" s="21">
        <v>0.29870593598560985</v>
      </c>
      <c r="F61" s="50">
        <v>0.23526991203365766</v>
      </c>
      <c r="G61" s="50">
        <v>7.1428115483436654E-3</v>
      </c>
      <c r="H61" s="51">
        <v>3.0429382171611401</v>
      </c>
      <c r="I61" s="51">
        <v>0.11533406065835838</v>
      </c>
      <c r="J61" s="51">
        <v>9.2978312858930087E-2</v>
      </c>
      <c r="K61" s="51">
        <v>1.7318959890283798E-3</v>
      </c>
      <c r="L61" s="51">
        <v>0.49144587805773576</v>
      </c>
      <c r="M61" s="21">
        <v>573.12726606572846</v>
      </c>
      <c r="N61" s="47">
        <v>10.219454453038933</v>
      </c>
    </row>
    <row r="62" spans="1:14" s="19" customFormat="1" ht="18.75" customHeight="1">
      <c r="A62" s="45">
        <v>53</v>
      </c>
      <c r="B62" s="21">
        <v>3.4038962970984108</v>
      </c>
      <c r="C62" s="21">
        <v>107.72060342248845</v>
      </c>
      <c r="D62" s="21">
        <v>11.687454904696123</v>
      </c>
      <c r="E62" s="21">
        <v>1.6184902965498162</v>
      </c>
      <c r="F62" s="50">
        <v>0.14499779972863164</v>
      </c>
      <c r="G62" s="50">
        <v>1.1991302180666135E-2</v>
      </c>
      <c r="H62" s="51">
        <v>1.3984800537539721</v>
      </c>
      <c r="I62" s="51">
        <v>7.5213964334561803E-2</v>
      </c>
      <c r="J62" s="51">
        <v>8.0810950406776175E-2</v>
      </c>
      <c r="K62" s="51">
        <v>2.9459708526094067E-3</v>
      </c>
      <c r="L62" s="51">
        <v>0.67782257316196337</v>
      </c>
      <c r="M62" s="21">
        <v>500.96141416955265</v>
      </c>
      <c r="N62" s="47">
        <v>17.573099949013461</v>
      </c>
    </row>
    <row r="63" spans="1:14" s="19" customFormat="1" ht="18.75" customHeight="1">
      <c r="A63" s="45">
        <v>54</v>
      </c>
      <c r="B63" s="21">
        <v>12.497517374379427</v>
      </c>
      <c r="C63" s="21">
        <v>93.652534483172602</v>
      </c>
      <c r="D63" s="21">
        <v>22.335965911782534</v>
      </c>
      <c r="E63" s="21">
        <v>9.1499894017576437</v>
      </c>
      <c r="F63" s="50">
        <v>0.45179721084249813</v>
      </c>
      <c r="G63" s="50">
        <v>1.5767594825837148E-2</v>
      </c>
      <c r="H63" s="51">
        <v>10.982470373112262</v>
      </c>
      <c r="I63" s="51">
        <v>0.54239632443939956</v>
      </c>
      <c r="J63" s="51">
        <v>0.17562274976258849</v>
      </c>
      <c r="K63" s="51">
        <v>6.081803524888317E-3</v>
      </c>
      <c r="L63" s="51">
        <v>0.70118871155420559</v>
      </c>
      <c r="M63" s="21">
        <v>1043.0169669220488</v>
      </c>
      <c r="N63" s="47">
        <v>33.353740024066823</v>
      </c>
    </row>
    <row r="64" spans="1:14" s="19" customFormat="1" ht="18.75" customHeight="1">
      <c r="A64" s="45">
        <v>55</v>
      </c>
      <c r="B64" s="21">
        <v>10.948281300363481</v>
      </c>
      <c r="C64" s="21">
        <v>74.84058993493376</v>
      </c>
      <c r="D64" s="21">
        <v>10.23142240394343</v>
      </c>
      <c r="E64" s="21">
        <v>7.5261541850868001</v>
      </c>
      <c r="F64" s="50">
        <v>0.60703652106745931</v>
      </c>
      <c r="G64" s="50">
        <v>2.5880791723682559E-2</v>
      </c>
      <c r="H64" s="51">
        <v>23.420006078763056</v>
      </c>
      <c r="I64" s="51">
        <v>1.4429004980331754</v>
      </c>
      <c r="J64" s="51">
        <v>0.28419247413668097</v>
      </c>
      <c r="K64" s="51">
        <v>1.4649400460443909E-2</v>
      </c>
      <c r="L64" s="51">
        <v>0.83667713071107297</v>
      </c>
      <c r="M64" s="21">
        <v>1612.4421982865381</v>
      </c>
      <c r="N64" s="47">
        <v>73.542498032955038</v>
      </c>
    </row>
    <row r="65" spans="1:14" s="19" customFormat="1" ht="18.75" customHeight="1">
      <c r="A65" s="45">
        <v>56</v>
      </c>
      <c r="B65" s="21">
        <v>3.6820514674154201</v>
      </c>
      <c r="C65" s="21">
        <v>102.93061020537526</v>
      </c>
      <c r="D65" s="21">
        <v>15.032076954002145</v>
      </c>
      <c r="E65" s="21">
        <v>1.6694474968057802</v>
      </c>
      <c r="F65" s="50">
        <v>0.13221168300559366</v>
      </c>
      <c r="G65" s="50">
        <v>8.6934461437756863E-3</v>
      </c>
      <c r="H65" s="51">
        <v>1.2915167971352977</v>
      </c>
      <c r="I65" s="51">
        <v>6.8607806671191249E-2</v>
      </c>
      <c r="J65" s="51">
        <v>7.6723811760959618E-2</v>
      </c>
      <c r="K65" s="51">
        <v>2.788752657426652E-3</v>
      </c>
      <c r="L65" s="51">
        <v>0.68423667611970485</v>
      </c>
      <c r="M65" s="21">
        <v>476.53777983529085</v>
      </c>
      <c r="N65" s="47">
        <v>16.698423057746798</v>
      </c>
    </row>
    <row r="66" spans="1:14" s="19" customFormat="1" ht="18.75" customHeight="1">
      <c r="A66" s="45">
        <v>57</v>
      </c>
      <c r="B66" s="21">
        <v>3.0337579789020106</v>
      </c>
      <c r="C66" s="21">
        <v>94.116391852152148</v>
      </c>
      <c r="D66" s="21">
        <v>11.115901084560258</v>
      </c>
      <c r="E66" s="21">
        <v>0.93674400629091603</v>
      </c>
      <c r="F66" s="50">
        <v>0.15001086545343323</v>
      </c>
      <c r="G66" s="50">
        <v>1.3444637692003571E-2</v>
      </c>
      <c r="H66" s="51">
        <v>1.392243915693512</v>
      </c>
      <c r="I66" s="51">
        <v>6.8161863139896833E-2</v>
      </c>
      <c r="J66" s="51">
        <v>7.7306680456445676E-2</v>
      </c>
      <c r="K66" s="51">
        <v>3.0852739538167941E-3</v>
      </c>
      <c r="L66" s="51">
        <v>0.81517449559507404</v>
      </c>
      <c r="M66" s="21">
        <v>480.02650771558166</v>
      </c>
      <c r="N66" s="47">
        <v>18.463557760271922</v>
      </c>
    </row>
    <row r="67" spans="1:14" s="19" customFormat="1" ht="18.75" customHeight="1">
      <c r="A67" s="45">
        <v>58</v>
      </c>
      <c r="B67" s="21">
        <v>3.3710089227810953</v>
      </c>
      <c r="C67" s="21">
        <v>96.344513476122884</v>
      </c>
      <c r="D67" s="21">
        <v>11.322778996566486</v>
      </c>
      <c r="E67" s="21">
        <v>2.0891958433404429</v>
      </c>
      <c r="F67" s="50">
        <v>0.18176905804065024</v>
      </c>
      <c r="G67" s="50">
        <v>1.4303698803119535E-2</v>
      </c>
      <c r="H67" s="51">
        <v>2.0256394028165525</v>
      </c>
      <c r="I67" s="51">
        <v>0.17608975278557376</v>
      </c>
      <c r="J67" s="51">
        <v>8.5272856487719026E-2</v>
      </c>
      <c r="K67" s="51">
        <v>4.5085791715169764E-3</v>
      </c>
      <c r="L67" s="51">
        <v>0.60821474090175498</v>
      </c>
      <c r="M67" s="21">
        <v>527.51932963939453</v>
      </c>
      <c r="N67" s="47">
        <v>26.782032454404451</v>
      </c>
    </row>
    <row r="68" spans="1:14" s="19" customFormat="1" ht="18.75" customHeight="1">
      <c r="A68" s="45">
        <v>59</v>
      </c>
      <c r="B68" s="21">
        <v>1.788797449366768</v>
      </c>
      <c r="C68" s="21">
        <v>56.76535023825209</v>
      </c>
      <c r="D68" s="21">
        <v>5.0678902784807649</v>
      </c>
      <c r="E68" s="21">
        <v>1.0473466687634883</v>
      </c>
      <c r="F68" s="50">
        <v>0.14663658424461165</v>
      </c>
      <c r="G68" s="50">
        <v>2.0151601318479949E-2</v>
      </c>
      <c r="H68" s="51">
        <v>1.2951877001981358</v>
      </c>
      <c r="I68" s="51">
        <v>0.12760522446715222</v>
      </c>
      <c r="J68" s="51">
        <v>7.9211444260681316E-2</v>
      </c>
      <c r="K68" s="51">
        <v>5.8784506604627829E-3</v>
      </c>
      <c r="L68" s="51">
        <v>0.75325010554303506</v>
      </c>
      <c r="M68" s="21">
        <v>491.41421594170185</v>
      </c>
      <c r="N68" s="47">
        <v>35.114536670456005</v>
      </c>
    </row>
    <row r="69" spans="1:14" s="19" customFormat="1" ht="18.75" customHeight="1">
      <c r="A69" s="45">
        <v>60</v>
      </c>
      <c r="B69" s="21">
        <v>1.966906102564127</v>
      </c>
      <c r="C69" s="21">
        <v>58.137886896827759</v>
      </c>
      <c r="D69" s="21">
        <v>7.5333406237067271</v>
      </c>
      <c r="E69" s="21">
        <v>1.0147454934081699</v>
      </c>
      <c r="F69" s="50">
        <v>0.14481601078443845</v>
      </c>
      <c r="G69" s="50">
        <v>1.775784236364181E-2</v>
      </c>
      <c r="H69" s="51">
        <v>1.2687281093423632</v>
      </c>
      <c r="I69" s="51">
        <v>0.13037186449239874</v>
      </c>
      <c r="J69" s="51">
        <v>7.6457017574369901E-2</v>
      </c>
      <c r="K69" s="51">
        <v>6.5838475865033141E-3</v>
      </c>
      <c r="L69" s="51">
        <v>0.83800594745920065</v>
      </c>
      <c r="M69" s="21">
        <v>474.94026808569083</v>
      </c>
      <c r="N69" s="47">
        <v>39.428519353858285</v>
      </c>
    </row>
    <row r="70" spans="1:14" s="19" customFormat="1" ht="18.75" customHeight="1">
      <c r="A70" s="45">
        <v>61</v>
      </c>
      <c r="B70" s="21">
        <v>1.9061104679394392</v>
      </c>
      <c r="C70" s="21">
        <v>54.677483917347423</v>
      </c>
      <c r="D70" s="21">
        <v>6.1925088563904414</v>
      </c>
      <c r="E70" s="21">
        <v>1.4681329474942668</v>
      </c>
      <c r="F70" s="50">
        <v>0.21925548459869321</v>
      </c>
      <c r="G70" s="50">
        <v>2.6837307587464915E-2</v>
      </c>
      <c r="H70" s="51">
        <v>1.8793986055753198</v>
      </c>
      <c r="I70" s="51">
        <v>0.11157361941940827</v>
      </c>
      <c r="J70" s="51">
        <v>8.5924974462912612E-2</v>
      </c>
      <c r="K70" s="51">
        <v>4.8631082912165609E-3</v>
      </c>
      <c r="L70" s="51">
        <v>0.95334898242579047</v>
      </c>
      <c r="M70" s="21">
        <v>531.39168307507055</v>
      </c>
      <c r="N70" s="47">
        <v>28.87046491331785</v>
      </c>
    </row>
    <row r="71" spans="1:14" s="19" customFormat="1" ht="18.75" customHeight="1">
      <c r="A71" s="45">
        <v>62</v>
      </c>
      <c r="B71" s="21">
        <v>1.8440665641484624</v>
      </c>
      <c r="C71" s="21">
        <v>54.762543740616046</v>
      </c>
      <c r="D71" s="21">
        <v>5.5737629754713138</v>
      </c>
      <c r="E71" s="21">
        <v>1.5132529913360384</v>
      </c>
      <c r="F71" s="50">
        <v>0.19391763441461249</v>
      </c>
      <c r="G71" s="50">
        <v>2.510603192161541E-2</v>
      </c>
      <c r="H71" s="51">
        <v>1.9913140017474953</v>
      </c>
      <c r="I71" s="51">
        <v>0.17906166355265934</v>
      </c>
      <c r="J71" s="51">
        <v>8.4804850227778117E-2</v>
      </c>
      <c r="K71" s="51">
        <v>5.9353149001410447E-3</v>
      </c>
      <c r="L71" s="51">
        <v>0.77832361331194544</v>
      </c>
      <c r="M71" s="21">
        <v>524.73881885046069</v>
      </c>
      <c r="N71" s="47">
        <v>35.271535601055817</v>
      </c>
    </row>
    <row r="72" spans="1:14" s="19" customFormat="1" ht="18.75" customHeight="1">
      <c r="A72" s="45">
        <v>63</v>
      </c>
      <c r="B72" s="21">
        <v>1.6952098104005788</v>
      </c>
      <c r="C72" s="21">
        <v>50.245801514729749</v>
      </c>
      <c r="D72" s="21">
        <v>6.4170186805581038</v>
      </c>
      <c r="E72" s="21">
        <v>0.81014783038953253</v>
      </c>
      <c r="F72" s="50">
        <v>0.15810570320675069</v>
      </c>
      <c r="G72" s="50">
        <v>2.1593744873214717E-2</v>
      </c>
      <c r="H72" s="51">
        <v>1.4019291135890446</v>
      </c>
      <c r="I72" s="51">
        <v>9.5539241410364448E-2</v>
      </c>
      <c r="J72" s="51">
        <v>8.0211594966534683E-2</v>
      </c>
      <c r="K72" s="51">
        <v>4.2040726748245189E-3</v>
      </c>
      <c r="L72" s="51">
        <v>0.76909029115184535</v>
      </c>
      <c r="M72" s="21">
        <v>497.38561296614739</v>
      </c>
      <c r="N72" s="47">
        <v>25.090220102772061</v>
      </c>
    </row>
    <row r="73" spans="1:14" s="19" customFormat="1" ht="18.75" customHeight="1">
      <c r="A73" s="45">
        <v>64</v>
      </c>
      <c r="B73" s="21">
        <v>40.268432327201907</v>
      </c>
      <c r="C73" s="21">
        <v>324.63907478810773</v>
      </c>
      <c r="D73" s="21">
        <v>414.60347741813064</v>
      </c>
      <c r="E73" s="21">
        <v>6.4950997321871613</v>
      </c>
      <c r="F73" s="50">
        <v>8.1960610850208629E-2</v>
      </c>
      <c r="G73" s="50">
        <v>1.5946351352800607E-3</v>
      </c>
      <c r="H73" s="51">
        <v>0.79206837535614572</v>
      </c>
      <c r="I73" s="51">
        <v>1.6231712750926906E-2</v>
      </c>
      <c r="J73" s="51">
        <v>7.0265749173729228E-2</v>
      </c>
      <c r="K73" s="51">
        <v>9.0959614000623678E-4</v>
      </c>
      <c r="L73" s="51">
        <v>0.63168891060490817</v>
      </c>
      <c r="M73" s="21">
        <v>437.75652764170269</v>
      </c>
      <c r="N73" s="47">
        <v>5.4837679283749834</v>
      </c>
    </row>
    <row r="74" spans="1:14" s="19" customFormat="1" ht="18.75" customHeight="1">
      <c r="A74" s="45">
        <v>65</v>
      </c>
      <c r="B74" s="21">
        <v>26.103403032190283</v>
      </c>
      <c r="C74" s="21">
        <v>373.14606441318813</v>
      </c>
      <c r="D74" s="21">
        <v>204.71325105838241</v>
      </c>
      <c r="E74" s="21">
        <v>4.8335843808655072</v>
      </c>
      <c r="F74" s="50">
        <v>0.10304913273823658</v>
      </c>
      <c r="G74" s="50">
        <v>3.0728118684691754E-3</v>
      </c>
      <c r="H74" s="51">
        <v>1.081534309466152</v>
      </c>
      <c r="I74" s="51">
        <v>3.6451594074798907E-2</v>
      </c>
      <c r="J74" s="51">
        <v>7.597653156505875E-2</v>
      </c>
      <c r="K74" s="51">
        <v>1.2199786680860318E-3</v>
      </c>
      <c r="L74" s="51">
        <v>0.47642720115812504</v>
      </c>
      <c r="M74" s="21">
        <v>472.06221233579976</v>
      </c>
      <c r="N74" s="47">
        <v>7.3136067576513319</v>
      </c>
    </row>
    <row r="75" spans="1:14" s="19" customFormat="1" ht="18.75" customHeight="1">
      <c r="A75" s="45">
        <v>66</v>
      </c>
      <c r="B75" s="21">
        <v>2.848358933467698</v>
      </c>
      <c r="C75" s="21">
        <v>82.50555164535163</v>
      </c>
      <c r="D75" s="21">
        <v>9.3689306445753751</v>
      </c>
      <c r="E75" s="21">
        <v>1.302769010497371</v>
      </c>
      <c r="F75" s="50">
        <v>0.21570145720456119</v>
      </c>
      <c r="G75" s="50">
        <v>1.6518810662485745E-2</v>
      </c>
      <c r="H75" s="51">
        <v>2.2611155376612504</v>
      </c>
      <c r="I75" s="51">
        <v>0.14727220610523103</v>
      </c>
      <c r="J75" s="51">
        <v>8.5548912585138262E-2</v>
      </c>
      <c r="K75" s="51">
        <v>4.1836616060499819E-3</v>
      </c>
      <c r="L75" s="51">
        <v>0.75083415081611604</v>
      </c>
      <c r="M75" s="21">
        <v>529.15886723424262</v>
      </c>
      <c r="N75" s="47">
        <v>24.845862742457395</v>
      </c>
    </row>
    <row r="76" spans="1:14" s="19" customFormat="1" ht="18.75" customHeight="1">
      <c r="A76" s="45">
        <v>67</v>
      </c>
      <c r="B76" s="21">
        <v>3.3468971908677005</v>
      </c>
      <c r="C76" s="21">
        <v>104.43143847589691</v>
      </c>
      <c r="D76" s="21">
        <v>11.967361849199952</v>
      </c>
      <c r="E76" s="21">
        <v>0.62937718611767257</v>
      </c>
      <c r="F76" s="50">
        <v>0.13936839096702891</v>
      </c>
      <c r="G76" s="50">
        <v>1.29488091828691E-2</v>
      </c>
      <c r="H76" s="51">
        <v>1.2756380245540497</v>
      </c>
      <c r="I76" s="51">
        <v>9.5985889384454431E-2</v>
      </c>
      <c r="J76" s="51">
        <v>7.5583442541582779E-2</v>
      </c>
      <c r="K76" s="51">
        <v>4.092866121723532E-3</v>
      </c>
      <c r="L76" s="51">
        <v>0.71964934348179099</v>
      </c>
      <c r="M76" s="21">
        <v>469.70669846265002</v>
      </c>
      <c r="N76" s="47">
        <v>24.531542200752941</v>
      </c>
    </row>
    <row r="77" spans="1:14" s="19" customFormat="1" ht="18.75" customHeight="1">
      <c r="A77" s="45">
        <v>68</v>
      </c>
      <c r="B77" s="21">
        <v>5.368104637651701</v>
      </c>
      <c r="C77" s="21">
        <v>59.420172686787467</v>
      </c>
      <c r="D77" s="21">
        <v>8.9864652431267356</v>
      </c>
      <c r="E77" s="21">
        <v>3.4902617806776797</v>
      </c>
      <c r="F77" s="50">
        <v>0.49986105362918681</v>
      </c>
      <c r="G77" s="50">
        <v>2.4643639266085808E-2</v>
      </c>
      <c r="H77" s="51">
        <v>19.194086863821344</v>
      </c>
      <c r="I77" s="51">
        <v>2.0688980561006614</v>
      </c>
      <c r="J77" s="51">
        <v>0.26065150081586663</v>
      </c>
      <c r="K77" s="51">
        <v>2.0075463623683568E-2</v>
      </c>
      <c r="L77" s="51">
        <v>0.71455180088223902</v>
      </c>
      <c r="M77" s="21">
        <v>1493.1742238282886</v>
      </c>
      <c r="N77" s="47">
        <v>102.66020800973702</v>
      </c>
    </row>
    <row r="78" spans="1:14" s="19" customFormat="1" ht="18.75" customHeight="1">
      <c r="A78" s="45">
        <v>69</v>
      </c>
      <c r="B78" s="21">
        <v>5.2788361771354264</v>
      </c>
      <c r="C78" s="21">
        <v>48.008993506491841</v>
      </c>
      <c r="D78" s="21">
        <v>8.1884851638186209</v>
      </c>
      <c r="E78" s="21">
        <v>4.2695519618038817</v>
      </c>
      <c r="F78" s="50">
        <v>0.47665291088062617</v>
      </c>
      <c r="G78" s="50">
        <v>1.9573734763314591E-2</v>
      </c>
      <c r="H78" s="51">
        <v>12.203155300826221</v>
      </c>
      <c r="I78" s="51">
        <v>0.43909435740972624</v>
      </c>
      <c r="J78" s="51">
        <v>0.19360091479523794</v>
      </c>
      <c r="K78" s="51">
        <v>6.9527833867758706E-3</v>
      </c>
      <c r="L78" s="51">
        <v>0.99808051263812758</v>
      </c>
      <c r="M78" s="21">
        <v>1140.852324796052</v>
      </c>
      <c r="N78" s="47">
        <v>37.555729405203415</v>
      </c>
    </row>
    <row r="79" spans="1:14" s="19" customFormat="1" ht="18.75" customHeight="1">
      <c r="A79" s="45">
        <v>70</v>
      </c>
      <c r="B79" s="21">
        <v>4.5715805217293326</v>
      </c>
      <c r="C79" s="21">
        <v>107.37375401380504</v>
      </c>
      <c r="D79" s="21">
        <v>17.961282618358062</v>
      </c>
      <c r="E79" s="21">
        <v>0.932904459334433</v>
      </c>
      <c r="F79" s="50">
        <v>0.18294885961890373</v>
      </c>
      <c r="G79" s="50">
        <v>1.1281623104481123E-2</v>
      </c>
      <c r="H79" s="51">
        <v>2.0072674920155165</v>
      </c>
      <c r="I79" s="51">
        <v>9.3044396957116429E-2</v>
      </c>
      <c r="J79" s="51">
        <v>8.4817044681466711E-2</v>
      </c>
      <c r="K79" s="51">
        <v>3.47339765103047E-3</v>
      </c>
      <c r="L79" s="51">
        <v>0.88345899298580965</v>
      </c>
      <c r="M79" s="21">
        <v>524.8112835498506</v>
      </c>
      <c r="N79" s="47">
        <v>20.642255280886832</v>
      </c>
    </row>
    <row r="80" spans="1:14" s="19" customFormat="1" ht="18.75" customHeight="1" thickBot="1">
      <c r="A80" s="48">
        <v>71</v>
      </c>
      <c r="B80" s="56">
        <v>5.5372266690456362</v>
      </c>
      <c r="C80" s="56">
        <v>100.40528724995167</v>
      </c>
      <c r="D80" s="56">
        <v>16.366155159908985</v>
      </c>
      <c r="E80" s="56">
        <v>3.2783030324457481</v>
      </c>
      <c r="F80" s="57">
        <v>0.31079898454732219</v>
      </c>
      <c r="G80" s="57">
        <v>2.0126991850762426E-2</v>
      </c>
      <c r="H80" s="58">
        <v>5.2876437938664491</v>
      </c>
      <c r="I80" s="58">
        <v>0.46234327466410036</v>
      </c>
      <c r="J80" s="58">
        <v>0.12283966957472757</v>
      </c>
      <c r="K80" s="58">
        <v>8.1389699646612478E-3</v>
      </c>
      <c r="L80" s="58">
        <v>0.75775437488762099</v>
      </c>
      <c r="M80" s="56">
        <v>746.887321948607</v>
      </c>
      <c r="N80" s="59">
        <v>46.728956237085058</v>
      </c>
    </row>
    <row r="81" spans="1:14" s="19" customFormat="1" ht="18.75" customHeight="1">
      <c r="A81" s="45"/>
      <c r="B81" s="21"/>
      <c r="C81" s="21"/>
      <c r="D81" s="21"/>
      <c r="E81" s="21"/>
      <c r="F81" s="50"/>
      <c r="G81" s="50"/>
      <c r="H81" s="51"/>
      <c r="I81" s="51"/>
      <c r="J81" s="51"/>
      <c r="K81" s="51"/>
      <c r="L81" s="51"/>
      <c r="M81" s="21"/>
      <c r="N81" s="47"/>
    </row>
    <row r="82" spans="1:14" s="19" customFormat="1" ht="18.75" customHeight="1">
      <c r="A82" s="101" t="s">
        <v>900</v>
      </c>
      <c r="B82" s="101"/>
      <c r="C82" s="101"/>
      <c r="D82" s="101"/>
      <c r="E82" s="101"/>
      <c r="F82" s="101"/>
      <c r="G82" s="101"/>
      <c r="H82" s="101"/>
      <c r="I82" s="101"/>
      <c r="J82" s="101"/>
      <c r="K82" s="101"/>
      <c r="L82" s="101"/>
      <c r="M82" s="101"/>
      <c r="N82" s="101"/>
    </row>
    <row r="83" spans="1:14" s="19" customFormat="1" ht="18.75" customHeight="1">
      <c r="A83" s="45">
        <v>1</v>
      </c>
      <c r="B83" s="52">
        <v>2.1886002713807207</v>
      </c>
      <c r="C83" s="21">
        <v>35.205528377766974</v>
      </c>
      <c r="D83" s="21">
        <v>19.921003919320519</v>
      </c>
      <c r="E83" s="52">
        <v>0.86066890508438398</v>
      </c>
      <c r="F83" s="50">
        <v>0.14165462888789723</v>
      </c>
      <c r="G83" s="50">
        <v>3.7385010482916983E-3</v>
      </c>
      <c r="H83" s="51">
        <v>1.5555350164363408</v>
      </c>
      <c r="I83" s="51">
        <v>4.2457114029476176E-2</v>
      </c>
      <c r="J83" s="51">
        <v>8.0591959835053392E-2</v>
      </c>
      <c r="K83" s="51">
        <v>1.1239085679030849E-3</v>
      </c>
      <c r="L83" s="51">
        <v>0.51093845052712983</v>
      </c>
      <c r="M83" s="21">
        <v>499.65512932516333</v>
      </c>
      <c r="N83" s="21">
        <v>6.7102518237123014</v>
      </c>
    </row>
    <row r="84" spans="1:14" s="19" customFormat="1" ht="18.75" customHeight="1">
      <c r="A84" s="45">
        <v>2</v>
      </c>
      <c r="B84" s="52">
        <v>3.1584999366211308</v>
      </c>
      <c r="C84" s="21">
        <v>47.49759175912228</v>
      </c>
      <c r="D84" s="21">
        <v>23.425467186889584</v>
      </c>
      <c r="E84" s="52">
        <v>1.4455692388880619</v>
      </c>
      <c r="F84" s="50">
        <v>0.12257619104730466</v>
      </c>
      <c r="G84" s="50">
        <v>2.5099399755611029E-3</v>
      </c>
      <c r="H84" s="51">
        <v>1.2630217378164974</v>
      </c>
      <c r="I84" s="51">
        <v>2.5021165377974604E-2</v>
      </c>
      <c r="J84" s="51">
        <v>7.5616985917727725E-2</v>
      </c>
      <c r="K84" s="51">
        <v>8.7361479395026414E-4</v>
      </c>
      <c r="L84" s="51">
        <v>0.58318172913620969</v>
      </c>
      <c r="M84" s="21">
        <v>469.90773458448535</v>
      </c>
      <c r="N84" s="21">
        <v>5.2419150358487014</v>
      </c>
    </row>
    <row r="85" spans="1:14" s="19" customFormat="1" ht="18.75" customHeight="1">
      <c r="A85" s="45">
        <v>3</v>
      </c>
      <c r="B85" s="52">
        <v>3.60392770512345</v>
      </c>
      <c r="C85" s="21">
        <v>48.761136493233607</v>
      </c>
      <c r="D85" s="21">
        <v>25.88880236952037</v>
      </c>
      <c r="E85" s="53">
        <v>3.6850690764634808E-14</v>
      </c>
      <c r="F85" s="50">
        <v>0.11421498289617643</v>
      </c>
      <c r="G85" s="50">
        <v>2.1827255446500923E-3</v>
      </c>
      <c r="H85" s="51">
        <v>1.1887800535814537</v>
      </c>
      <c r="I85" s="51">
        <v>2.6169705380011392E-2</v>
      </c>
      <c r="J85" s="51">
        <v>7.5739987942966269E-2</v>
      </c>
      <c r="K85" s="51">
        <v>8.2585557779016935E-4</v>
      </c>
      <c r="L85" s="51">
        <v>0.4953150804909936</v>
      </c>
      <c r="M85" s="21">
        <v>470.64487120144298</v>
      </c>
      <c r="N85" s="21">
        <v>4.9554934613645392</v>
      </c>
    </row>
    <row r="86" spans="1:14" s="19" customFormat="1" ht="18.75" customHeight="1">
      <c r="A86" s="45">
        <v>4</v>
      </c>
      <c r="B86" s="52">
        <v>2.414921368592029</v>
      </c>
      <c r="C86" s="21">
        <v>36.509995969816522</v>
      </c>
      <c r="D86" s="21">
        <v>21.459386995606078</v>
      </c>
      <c r="E86" s="52">
        <v>0.62322639815298475</v>
      </c>
      <c r="F86" s="50">
        <v>0.12542580754046465</v>
      </c>
      <c r="G86" s="50">
        <v>2.6331782663398451E-3</v>
      </c>
      <c r="H86" s="51">
        <v>1.3456014956849578</v>
      </c>
      <c r="I86" s="51">
        <v>2.9854359182657952E-2</v>
      </c>
      <c r="J86" s="51">
        <v>7.8560399344496573E-2</v>
      </c>
      <c r="K86" s="51">
        <v>1.021126439650677E-3</v>
      </c>
      <c r="L86" s="51">
        <v>0.58584745354081047</v>
      </c>
      <c r="M86" s="21">
        <v>487.52417972616917</v>
      </c>
      <c r="N86" s="21">
        <v>6.1088143070983723</v>
      </c>
    </row>
    <row r="87" spans="1:14" s="19" customFormat="1" ht="18.75" customHeight="1">
      <c r="A87" s="45">
        <v>5</v>
      </c>
      <c r="B87" s="52">
        <v>2.752175026542405</v>
      </c>
      <c r="C87" s="21">
        <v>41.745342125913147</v>
      </c>
      <c r="D87" s="21">
        <v>21.101101488444165</v>
      </c>
      <c r="E87" s="52">
        <v>0.3586971387662099</v>
      </c>
      <c r="F87" s="50">
        <v>0.13372637572407622</v>
      </c>
      <c r="G87" s="50">
        <v>4.2540779378872767E-3</v>
      </c>
      <c r="H87" s="51">
        <v>1.4758400278100472</v>
      </c>
      <c r="I87" s="51">
        <v>4.8122548086937007E-2</v>
      </c>
      <c r="J87" s="51">
        <v>8.0979743498896362E-2</v>
      </c>
      <c r="K87" s="51">
        <v>1.2253911520973594E-3</v>
      </c>
      <c r="L87" s="51">
        <v>0.46407589761036294</v>
      </c>
      <c r="M87" s="21">
        <v>501.96808904160611</v>
      </c>
      <c r="N87" s="21">
        <v>7.3126360456311907</v>
      </c>
    </row>
    <row r="88" spans="1:14" s="19" customFormat="1" ht="18.75" customHeight="1">
      <c r="A88" s="45">
        <v>6</v>
      </c>
      <c r="B88" s="52">
        <v>2.9574079188612021</v>
      </c>
      <c r="C88" s="21">
        <v>35.957959830425935</v>
      </c>
      <c r="D88" s="21">
        <v>20.113281157485179</v>
      </c>
      <c r="E88" s="52">
        <v>1.0672603380936634</v>
      </c>
      <c r="F88" s="50">
        <v>0.24797874174866266</v>
      </c>
      <c r="G88" s="50">
        <v>7.4567697517942009E-3</v>
      </c>
      <c r="H88" s="51">
        <v>3.4256207508378282</v>
      </c>
      <c r="I88" s="51">
        <v>0.11353295393317174</v>
      </c>
      <c r="J88" s="51">
        <v>0.10062801897662249</v>
      </c>
      <c r="K88" s="51">
        <v>1.5649417319005508E-3</v>
      </c>
      <c r="L88" s="51">
        <v>0.46924169193299686</v>
      </c>
      <c r="M88" s="21">
        <v>618.08827223381525</v>
      </c>
      <c r="N88" s="21">
        <v>9.1719896281950266</v>
      </c>
    </row>
    <row r="89" spans="1:14" s="19" customFormat="1" ht="18.75" customHeight="1">
      <c r="A89" s="45">
        <v>7</v>
      </c>
      <c r="B89" s="52">
        <v>2.1290030327855769</v>
      </c>
      <c r="C89" s="21">
        <v>32.391990096595727</v>
      </c>
      <c r="D89" s="21">
        <v>19.682470179900189</v>
      </c>
      <c r="E89" s="52">
        <v>1.2587145555262886</v>
      </c>
      <c r="F89" s="50">
        <v>0.15198595759859837</v>
      </c>
      <c r="G89" s="50">
        <v>5.1502412052995055E-3</v>
      </c>
      <c r="H89" s="51">
        <v>1.6963523553561961</v>
      </c>
      <c r="I89" s="51">
        <v>5.660373596891291E-2</v>
      </c>
      <c r="J89" s="51">
        <v>8.2319186530846855E-2</v>
      </c>
      <c r="K89" s="51">
        <v>1.2631623499142178E-3</v>
      </c>
      <c r="L89" s="51">
        <v>0.45986363938094937</v>
      </c>
      <c r="M89" s="21">
        <v>509.95090227268008</v>
      </c>
      <c r="N89" s="21">
        <v>7.5285741672349644</v>
      </c>
    </row>
    <row r="90" spans="1:14" s="19" customFormat="1" ht="18.75" customHeight="1">
      <c r="A90" s="45">
        <v>8</v>
      </c>
      <c r="B90" s="52">
        <v>2.1514925936567435</v>
      </c>
      <c r="C90" s="21">
        <v>32.751566960561767</v>
      </c>
      <c r="D90" s="21">
        <v>19.83171630345549</v>
      </c>
      <c r="E90" s="53">
        <v>3.6850690764634808E-14</v>
      </c>
      <c r="F90" s="50">
        <v>0.14122903238836401</v>
      </c>
      <c r="G90" s="50">
        <v>5.0850166190343814E-3</v>
      </c>
      <c r="H90" s="51">
        <v>1.5612003125575267</v>
      </c>
      <c r="I90" s="51">
        <v>5.801851619014331E-2</v>
      </c>
      <c r="J90" s="51">
        <v>8.1295985640982338E-2</v>
      </c>
      <c r="K90" s="51">
        <v>1.2604133259849471E-3</v>
      </c>
      <c r="L90" s="51">
        <v>0.41719192832244312</v>
      </c>
      <c r="M90" s="21">
        <v>503.85372075525481</v>
      </c>
      <c r="N90" s="21">
        <v>7.5191908492423369</v>
      </c>
    </row>
    <row r="91" spans="1:14" s="19" customFormat="1" ht="18.75" customHeight="1">
      <c r="A91" s="45">
        <v>9</v>
      </c>
      <c r="B91" s="52">
        <v>2.1750086218919433</v>
      </c>
      <c r="C91" s="21">
        <v>33.359070834551666</v>
      </c>
      <c r="D91" s="21">
        <v>19.928259273684581</v>
      </c>
      <c r="E91" s="53">
        <v>3.6850690764634808E-14</v>
      </c>
      <c r="F91" s="50">
        <v>0.14507478969455231</v>
      </c>
      <c r="G91" s="50">
        <v>5.7010362417367717E-3</v>
      </c>
      <c r="H91" s="51">
        <v>1.6244458106673221</v>
      </c>
      <c r="I91" s="51">
        <v>6.0106203186525368E-2</v>
      </c>
      <c r="J91" s="51">
        <v>8.2584424756508804E-2</v>
      </c>
      <c r="K91" s="51">
        <v>1.4418369262087225E-3</v>
      </c>
      <c r="L91" s="51">
        <v>0.47184996709272098</v>
      </c>
      <c r="M91" s="21">
        <v>511.53049728022336</v>
      </c>
      <c r="N91" s="21">
        <v>8.5900804107080653</v>
      </c>
    </row>
    <row r="92" spans="1:14" s="19" customFormat="1" ht="18.75" customHeight="1">
      <c r="A92" s="45">
        <v>10</v>
      </c>
      <c r="B92" s="52">
        <v>2.6560742570948337</v>
      </c>
      <c r="C92" s="21">
        <v>34.404107030936672</v>
      </c>
      <c r="D92" s="21">
        <v>22.282779386158179</v>
      </c>
      <c r="E92" s="52">
        <v>0.32497101967037645</v>
      </c>
      <c r="F92" s="50">
        <v>0.14505798517136373</v>
      </c>
      <c r="G92" s="50">
        <v>3.7769191054171087E-3</v>
      </c>
      <c r="H92" s="51">
        <v>1.6171590311852693</v>
      </c>
      <c r="I92" s="51">
        <v>4.058513923023075E-2</v>
      </c>
      <c r="J92" s="51">
        <v>8.156045662643191E-2</v>
      </c>
      <c r="K92" s="51">
        <v>1.0358827974123466E-3</v>
      </c>
      <c r="L92" s="51">
        <v>0.50607707288315074</v>
      </c>
      <c r="M92" s="21">
        <v>505.43023733447717</v>
      </c>
      <c r="N92" s="21">
        <v>6.1801916971878468</v>
      </c>
    </row>
    <row r="93" spans="1:14" s="19" customFormat="1" ht="18.75" customHeight="1">
      <c r="A93" s="45">
        <v>11</v>
      </c>
      <c r="B93" s="52">
        <v>2.8483626995063238</v>
      </c>
      <c r="C93" s="21">
        <v>37.20740064354586</v>
      </c>
      <c r="D93" s="21">
        <v>21.574837353860985</v>
      </c>
      <c r="E93" s="54">
        <v>7.4867805737061505E-2</v>
      </c>
      <c r="F93" s="50">
        <v>0.18501418711467729</v>
      </c>
      <c r="G93" s="50">
        <v>5.6368682333471504E-3</v>
      </c>
      <c r="H93" s="51">
        <v>2.2624353393779875</v>
      </c>
      <c r="I93" s="51">
        <v>8.69073687378E-2</v>
      </c>
      <c r="J93" s="51">
        <v>8.7196836858838986E-2</v>
      </c>
      <c r="K93" s="51">
        <v>1.2874415982101926E-3</v>
      </c>
      <c r="L93" s="51">
        <v>0.38436725424508006</v>
      </c>
      <c r="M93" s="21">
        <v>538.93746599458791</v>
      </c>
      <c r="N93" s="21">
        <v>7.6392889691933465</v>
      </c>
    </row>
    <row r="94" spans="1:14" s="19" customFormat="1" ht="18.75" customHeight="1">
      <c r="A94" s="45">
        <v>12</v>
      </c>
      <c r="B94" s="52">
        <v>4.5264055752175016</v>
      </c>
      <c r="C94" s="21">
        <v>48.705325805689689</v>
      </c>
      <c r="D94" s="21">
        <v>22.836536932152097</v>
      </c>
      <c r="E94" s="52">
        <v>1.8172212868144035</v>
      </c>
      <c r="F94" s="50">
        <v>0.28570752950506639</v>
      </c>
      <c r="G94" s="50">
        <v>1.1568685176765825E-2</v>
      </c>
      <c r="H94" s="51">
        <v>4.8513865029762311</v>
      </c>
      <c r="I94" s="51">
        <v>0.27921545517780355</v>
      </c>
      <c r="J94" s="51">
        <v>0.11325207741930934</v>
      </c>
      <c r="K94" s="51">
        <v>3.1142070619520445E-3</v>
      </c>
      <c r="L94" s="51">
        <v>0.47777974014368557</v>
      </c>
      <c r="M94" s="21">
        <v>691.60697052762623</v>
      </c>
      <c r="N94" s="21">
        <v>18.037040988096422</v>
      </c>
    </row>
    <row r="95" spans="1:14" s="19" customFormat="1" ht="18.75" customHeight="1">
      <c r="A95" s="45">
        <v>13</v>
      </c>
      <c r="B95" s="52">
        <v>9.0005507484183198</v>
      </c>
      <c r="C95" s="21">
        <v>45.303631647528647</v>
      </c>
      <c r="D95" s="21">
        <v>21.318196823852105</v>
      </c>
      <c r="E95" s="52">
        <v>6.5134440816743089</v>
      </c>
      <c r="F95" s="50">
        <v>0.54206080911629972</v>
      </c>
      <c r="G95" s="50">
        <v>8.8094146479514336E-3</v>
      </c>
      <c r="H95" s="51">
        <v>19.283040018479273</v>
      </c>
      <c r="I95" s="51">
        <v>0.9752597918275554</v>
      </c>
      <c r="J95" s="51">
        <v>0.2520856883781889</v>
      </c>
      <c r="K95" s="51">
        <v>9.5260495682516853E-3</v>
      </c>
      <c r="L95" s="51">
        <v>0.74717069488414367</v>
      </c>
      <c r="M95" s="21">
        <v>1449.2229591139492</v>
      </c>
      <c r="N95" s="21">
        <v>49.051497478259499</v>
      </c>
    </row>
    <row r="96" spans="1:14" s="19" customFormat="1" ht="18.75" customHeight="1">
      <c r="A96" s="45">
        <v>14</v>
      </c>
      <c r="B96" s="52">
        <v>5.4887675295631535</v>
      </c>
      <c r="C96" s="21">
        <v>54.733676767923342</v>
      </c>
      <c r="D96" s="21">
        <v>21.642600751918682</v>
      </c>
      <c r="E96" s="52">
        <v>3.0457191878851351</v>
      </c>
      <c r="F96" s="50">
        <v>0.39989245598422768</v>
      </c>
      <c r="G96" s="50">
        <v>6.0769316361187556E-3</v>
      </c>
      <c r="H96" s="51">
        <v>7.4572964170711868</v>
      </c>
      <c r="I96" s="51">
        <v>0.13266285103971276</v>
      </c>
      <c r="J96" s="51">
        <v>0.13628701724354048</v>
      </c>
      <c r="K96" s="51">
        <v>1.7271612827701654E-3</v>
      </c>
      <c r="L96" s="51">
        <v>0.7123779802362904</v>
      </c>
      <c r="M96" s="21">
        <v>823.63219604219</v>
      </c>
      <c r="N96" s="21">
        <v>9.8086667711855551</v>
      </c>
    </row>
    <row r="97" spans="1:14" s="19" customFormat="1" ht="18.75" customHeight="1">
      <c r="A97" s="45">
        <v>15</v>
      </c>
      <c r="B97" s="52">
        <v>8.0823013508633288</v>
      </c>
      <c r="C97" s="21">
        <v>53.597498852229407</v>
      </c>
      <c r="D97" s="21">
        <v>21.003289304743401</v>
      </c>
      <c r="E97" s="52">
        <v>5.2883850977222435</v>
      </c>
      <c r="F97" s="50">
        <v>0.5202926330879889</v>
      </c>
      <c r="G97" s="50">
        <v>7.0733876512679627E-3</v>
      </c>
      <c r="H97" s="51">
        <v>15.790367488770267</v>
      </c>
      <c r="I97" s="51">
        <v>0.34939623841920625</v>
      </c>
      <c r="J97" s="51">
        <v>0.22047121090599597</v>
      </c>
      <c r="K97" s="51">
        <v>3.3920790592159031E-3</v>
      </c>
      <c r="L97" s="51">
        <v>0.6953253943411023</v>
      </c>
      <c r="M97" s="21">
        <v>1284.3643682310046</v>
      </c>
      <c r="N97" s="21">
        <v>17.93006148619012</v>
      </c>
    </row>
    <row r="98" spans="1:14" s="19" customFormat="1" ht="18.75" customHeight="1">
      <c r="A98" s="45">
        <v>16</v>
      </c>
      <c r="B98" s="52">
        <v>1.9585838460980725</v>
      </c>
      <c r="C98" s="21">
        <v>22.816192642633247</v>
      </c>
      <c r="D98" s="21">
        <v>18.351552644474019</v>
      </c>
      <c r="E98" s="52">
        <v>1.4317764256420542</v>
      </c>
      <c r="F98" s="50">
        <v>0.26586944424471237</v>
      </c>
      <c r="G98" s="50">
        <v>1.2003423212366429E-2</v>
      </c>
      <c r="H98" s="51">
        <v>3.8709293022701372</v>
      </c>
      <c r="I98" s="51">
        <v>0.17833897400424764</v>
      </c>
      <c r="J98" s="51">
        <v>0.10547104208681347</v>
      </c>
      <c r="K98" s="51">
        <v>3.1019445059745931E-3</v>
      </c>
      <c r="L98" s="51">
        <v>0.63836602165536949</v>
      </c>
      <c r="M98" s="21">
        <v>646.39179093426878</v>
      </c>
      <c r="N98" s="21">
        <v>18.091963457884724</v>
      </c>
    </row>
    <row r="99" spans="1:14" s="19" customFormat="1" ht="18.75" customHeight="1">
      <c r="A99" s="45">
        <v>17</v>
      </c>
      <c r="B99" s="21">
        <v>20.559673924712811</v>
      </c>
      <c r="C99" s="21">
        <v>37.08941802568615</v>
      </c>
      <c r="D99" s="21">
        <v>20.339837056484129</v>
      </c>
      <c r="E99" s="21">
        <v>18.153166839455857</v>
      </c>
      <c r="F99" s="50">
        <v>0.64685452013274802</v>
      </c>
      <c r="G99" s="50">
        <v>8.7525581236239259E-3</v>
      </c>
      <c r="H99" s="51">
        <v>54.886226119052253</v>
      </c>
      <c r="I99" s="51">
        <v>2.2501141758197898</v>
      </c>
      <c r="J99" s="51">
        <v>0.60587087634604964</v>
      </c>
      <c r="K99" s="51">
        <v>2.0161555941067933E-2</v>
      </c>
      <c r="L99" s="51">
        <v>0.81171352625203053</v>
      </c>
      <c r="M99" s="21">
        <v>3053.4485834743778</v>
      </c>
      <c r="N99" s="21">
        <v>80.950910531776216</v>
      </c>
    </row>
    <row r="100" spans="1:14" s="19" customFormat="1" ht="18.75" customHeight="1">
      <c r="A100" s="45">
        <v>18</v>
      </c>
      <c r="B100" s="52">
        <v>3.2462835943311905</v>
      </c>
      <c r="C100" s="21">
        <v>41.661860522199277</v>
      </c>
      <c r="D100" s="21">
        <v>20.74103168221286</v>
      </c>
      <c r="E100" s="52">
        <v>0.73310023945209191</v>
      </c>
      <c r="F100" s="50">
        <v>0.2555334285776763</v>
      </c>
      <c r="G100" s="50">
        <v>1.3017248181519434E-2</v>
      </c>
      <c r="H100" s="51">
        <v>3.6483176532765431</v>
      </c>
      <c r="I100" s="51">
        <v>0.25350923258085595</v>
      </c>
      <c r="J100" s="51">
        <v>9.9018724807322905E-2</v>
      </c>
      <c r="K100" s="51">
        <v>2.6303621227115265E-3</v>
      </c>
      <c r="L100" s="51">
        <v>0.38229364359777085</v>
      </c>
      <c r="M100" s="21">
        <v>608.65568617294855</v>
      </c>
      <c r="N100" s="21">
        <v>15.43217632318083</v>
      </c>
    </row>
    <row r="101" spans="1:14" s="19" customFormat="1" ht="18.75" customHeight="1">
      <c r="A101" s="45">
        <v>19</v>
      </c>
      <c r="B101" s="52">
        <v>3.0424535280524516</v>
      </c>
      <c r="C101" s="21">
        <v>40.10679210593171</v>
      </c>
      <c r="D101" s="21">
        <v>20.311396755061775</v>
      </c>
      <c r="E101" s="53">
        <v>3.6850690764634808E-14</v>
      </c>
      <c r="F101" s="50">
        <v>0.25363991845366451</v>
      </c>
      <c r="G101" s="50">
        <v>7.8575691631639251E-3</v>
      </c>
      <c r="H101" s="51">
        <v>3.4698787924854502</v>
      </c>
      <c r="I101" s="51">
        <v>0.10347250237460794</v>
      </c>
      <c r="J101" s="51">
        <v>0.10040899900986057</v>
      </c>
      <c r="K101" s="51">
        <v>1.4328567541761535E-3</v>
      </c>
      <c r="L101" s="51">
        <v>0.4785413715949472</v>
      </c>
      <c r="M101" s="21">
        <v>616.80533749621566</v>
      </c>
      <c r="N101" s="21">
        <v>8.4005647301130075</v>
      </c>
    </row>
    <row r="102" spans="1:14" s="19" customFormat="1" ht="18.75" customHeight="1">
      <c r="A102" s="45">
        <v>20</v>
      </c>
      <c r="B102" s="52">
        <v>2.234759318100314</v>
      </c>
      <c r="C102" s="21">
        <v>36.675122847598736</v>
      </c>
      <c r="D102" s="21">
        <v>19.85204725298026</v>
      </c>
      <c r="E102" s="52">
        <v>1.6464573489673817</v>
      </c>
      <c r="F102" s="50">
        <v>0.13974492892923565</v>
      </c>
      <c r="G102" s="50">
        <v>3.6366339213361378E-3</v>
      </c>
      <c r="H102" s="51">
        <v>1.5028704815840122</v>
      </c>
      <c r="I102" s="51">
        <v>3.6990679862574351E-2</v>
      </c>
      <c r="J102" s="51">
        <v>7.9322303490658927E-2</v>
      </c>
      <c r="K102" s="51">
        <v>1.0335640183970405E-3</v>
      </c>
      <c r="L102" s="51">
        <v>0.52938460234350371</v>
      </c>
      <c r="M102" s="21">
        <v>492.07637331007169</v>
      </c>
      <c r="N102" s="21">
        <v>6.1788322948062566</v>
      </c>
    </row>
    <row r="103" spans="1:14" s="19" customFormat="1" ht="18.75" customHeight="1">
      <c r="A103" s="45">
        <v>21</v>
      </c>
      <c r="B103" s="52">
        <v>2.4133282708682544</v>
      </c>
      <c r="C103" s="21">
        <v>44.107680414063744</v>
      </c>
      <c r="D103" s="21">
        <v>20.306293272803934</v>
      </c>
      <c r="E103" s="53">
        <v>3.6850690764634808E-14</v>
      </c>
      <c r="F103" s="50">
        <v>0.1276852849646021</v>
      </c>
      <c r="G103" s="50">
        <v>2.806434004596044E-3</v>
      </c>
      <c r="H103" s="51">
        <v>1.3204919199501122</v>
      </c>
      <c r="I103" s="51">
        <v>2.6299909875782988E-2</v>
      </c>
      <c r="J103" s="51">
        <v>7.6280779730227871E-2</v>
      </c>
      <c r="K103" s="51">
        <v>1.0077078178156373E-3</v>
      </c>
      <c r="L103" s="51">
        <v>0.66328624632494648</v>
      </c>
      <c r="M103" s="21">
        <v>473.88477294655866</v>
      </c>
      <c r="N103" s="21">
        <v>6.0411167512554043</v>
      </c>
    </row>
    <row r="104" spans="1:14" s="19" customFormat="1" ht="18.75" customHeight="1">
      <c r="A104" s="45">
        <v>22</v>
      </c>
      <c r="B104" s="52">
        <v>2.0485262807895825</v>
      </c>
      <c r="C104" s="21">
        <v>31.892686234688036</v>
      </c>
      <c r="D104" s="21">
        <v>19.236087540977959</v>
      </c>
      <c r="E104" s="52">
        <v>1.4856864669646133</v>
      </c>
      <c r="F104" s="50">
        <v>0.18099541494692331</v>
      </c>
      <c r="G104" s="50">
        <v>7.4113644774176967E-3</v>
      </c>
      <c r="H104" s="51">
        <v>2.1972611370335322</v>
      </c>
      <c r="I104" s="51">
        <v>0.12887129004568526</v>
      </c>
      <c r="J104" s="51">
        <v>8.509841801310436E-2</v>
      </c>
      <c r="K104" s="51">
        <v>1.6722170398031412E-3</v>
      </c>
      <c r="L104" s="51">
        <v>0.33503999722914235</v>
      </c>
      <c r="M104" s="21">
        <v>526.48309895177556</v>
      </c>
      <c r="N104" s="21">
        <v>9.9384689687409171</v>
      </c>
    </row>
    <row r="105" spans="1:14" s="19" customFormat="1" ht="18.75" customHeight="1">
      <c r="A105" s="45">
        <v>23</v>
      </c>
      <c r="B105" s="52">
        <v>5.970289238401743</v>
      </c>
      <c r="C105" s="21">
        <v>30.652286037046753</v>
      </c>
      <c r="D105" s="21">
        <v>18.641703865365784</v>
      </c>
      <c r="E105" s="52">
        <v>5.0650498793677876</v>
      </c>
      <c r="F105" s="50">
        <v>0.55935912404398047</v>
      </c>
      <c r="G105" s="50">
        <v>5.6609337929151423E-3</v>
      </c>
      <c r="H105" s="51">
        <v>21.356212823694928</v>
      </c>
      <c r="I105" s="51">
        <v>0.39627713666751779</v>
      </c>
      <c r="J105" s="51">
        <v>0.27706466835085553</v>
      </c>
      <c r="K105" s="51">
        <v>3.3763102892270967E-3</v>
      </c>
      <c r="L105" s="51">
        <v>0.65672935413729849</v>
      </c>
      <c r="M105" s="21">
        <v>1576.5622343707951</v>
      </c>
      <c r="N105" s="21">
        <v>17.064313851692681</v>
      </c>
    </row>
    <row r="106" spans="1:14" s="19" customFormat="1" ht="18.75" customHeight="1">
      <c r="A106" s="45">
        <v>24</v>
      </c>
      <c r="B106" s="52">
        <v>2.0634957722905467</v>
      </c>
      <c r="C106" s="21">
        <v>25.261239218879236</v>
      </c>
      <c r="D106" s="21">
        <v>17.631165134152962</v>
      </c>
      <c r="E106" s="53">
        <v>3.6850690764634808E-14</v>
      </c>
      <c r="F106" s="50">
        <v>0.39113019080758682</v>
      </c>
      <c r="G106" s="50">
        <v>1.3297762484010775E-2</v>
      </c>
      <c r="H106" s="51">
        <v>7.4899134526501747</v>
      </c>
      <c r="I106" s="51">
        <v>0.36396079964493472</v>
      </c>
      <c r="J106" s="51">
        <v>0.13568062836319014</v>
      </c>
      <c r="K106" s="51">
        <v>3.6137288581369639E-3</v>
      </c>
      <c r="L106" s="51">
        <v>0.5481001317941383</v>
      </c>
      <c r="M106" s="21">
        <v>820.1910960084424</v>
      </c>
      <c r="N106" s="21">
        <v>20.517231761404165</v>
      </c>
    </row>
    <row r="107" spans="1:14" s="19" customFormat="1" ht="18.75" customHeight="1">
      <c r="A107" s="45">
        <v>25</v>
      </c>
      <c r="B107" s="52">
        <v>3.1363728612914779</v>
      </c>
      <c r="C107" s="21">
        <v>53.051367217011418</v>
      </c>
      <c r="D107" s="21">
        <v>22.339956281584268</v>
      </c>
      <c r="E107" s="52">
        <v>0.6095188839867226</v>
      </c>
      <c r="F107" s="50">
        <v>0.11123293087367715</v>
      </c>
      <c r="G107" s="50">
        <v>3.2278510942570253E-3</v>
      </c>
      <c r="H107" s="51">
        <v>1.1668909574821071</v>
      </c>
      <c r="I107" s="51">
        <v>3.8435848447659293E-2</v>
      </c>
      <c r="J107" s="51">
        <v>7.6661135684670839E-2</v>
      </c>
      <c r="K107" s="51">
        <v>1.2592790348002387E-3</v>
      </c>
      <c r="L107" s="51">
        <v>0.49870132992966809</v>
      </c>
      <c r="M107" s="21">
        <v>476.16252324434998</v>
      </c>
      <c r="N107" s="21">
        <v>7.5442059385548115</v>
      </c>
    </row>
    <row r="108" spans="1:14" s="19" customFormat="1" ht="18.75" customHeight="1">
      <c r="A108" s="45">
        <v>26</v>
      </c>
      <c r="B108" s="52">
        <v>2.977001189510573</v>
      </c>
      <c r="C108" s="21">
        <v>28.797144371477678</v>
      </c>
      <c r="D108" s="21">
        <v>23.145785479261029</v>
      </c>
      <c r="E108" s="52">
        <v>0.99742103530408965</v>
      </c>
      <c r="F108" s="50">
        <v>0.24118262273964841</v>
      </c>
      <c r="G108" s="50">
        <v>6.6633601027472128E-3</v>
      </c>
      <c r="H108" s="51">
        <v>2.9197606986644966</v>
      </c>
      <c r="I108" s="51">
        <v>0.11316499058646286</v>
      </c>
      <c r="J108" s="51">
        <v>8.7569390324461219E-2</v>
      </c>
      <c r="K108" s="51">
        <v>2.1159934316540949E-3</v>
      </c>
      <c r="L108" s="51">
        <v>0.62344357845614062</v>
      </c>
      <c r="M108" s="21">
        <v>541.14610243362768</v>
      </c>
      <c r="N108" s="21">
        <v>12.545656355665452</v>
      </c>
    </row>
    <row r="109" spans="1:14" s="19" customFormat="1" ht="18.75" customHeight="1">
      <c r="A109" s="45">
        <v>27</v>
      </c>
      <c r="B109" s="52">
        <v>5.9146648196787126</v>
      </c>
      <c r="C109" s="21">
        <v>69.248937580468635</v>
      </c>
      <c r="D109" s="21">
        <v>22.776431647490405</v>
      </c>
      <c r="E109" s="52">
        <v>2.3402651148165781</v>
      </c>
      <c r="F109" s="50">
        <v>0.36230725394598257</v>
      </c>
      <c r="G109" s="50">
        <v>1.2996625054354807E-2</v>
      </c>
      <c r="H109" s="51">
        <v>5.752246813162893</v>
      </c>
      <c r="I109" s="51">
        <v>0.25438863602467238</v>
      </c>
      <c r="J109" s="51">
        <v>0.11460778280494426</v>
      </c>
      <c r="K109" s="51">
        <v>2.0978426292226661E-3</v>
      </c>
      <c r="L109" s="51">
        <v>0.41390302543662599</v>
      </c>
      <c r="M109" s="21">
        <v>699.4525623078772</v>
      </c>
      <c r="N109" s="21">
        <v>12.13890114611044</v>
      </c>
    </row>
    <row r="110" spans="1:14" s="19" customFormat="1" ht="18.75" customHeight="1">
      <c r="A110" s="45">
        <v>28</v>
      </c>
      <c r="B110" s="52">
        <v>2.3747382383666098</v>
      </c>
      <c r="C110" s="21">
        <v>38.247594826390376</v>
      </c>
      <c r="D110" s="21">
        <v>19.867220855370672</v>
      </c>
      <c r="E110" s="52">
        <v>0.61932037008357854</v>
      </c>
      <c r="F110" s="50">
        <v>0.15722170487553991</v>
      </c>
      <c r="G110" s="50">
        <v>5.8005841406560685E-3</v>
      </c>
      <c r="H110" s="51">
        <v>1.6896506912164644</v>
      </c>
      <c r="I110" s="51">
        <v>6.2410883206488993E-2</v>
      </c>
      <c r="J110" s="51">
        <v>7.8858151389110953E-2</v>
      </c>
      <c r="K110" s="51">
        <v>1.5585798672271619E-3</v>
      </c>
      <c r="L110" s="51">
        <v>0.53508043535491345</v>
      </c>
      <c r="M110" s="21">
        <v>489.30355908182435</v>
      </c>
      <c r="N110" s="21">
        <v>9.3166042166858318</v>
      </c>
    </row>
    <row r="111" spans="1:14" s="19" customFormat="1" ht="18.75" customHeight="1">
      <c r="A111" s="45">
        <v>29</v>
      </c>
      <c r="B111" s="52">
        <v>2.7639109271741717</v>
      </c>
      <c r="C111" s="21">
        <v>36.652355497844567</v>
      </c>
      <c r="D111" s="21">
        <v>20.872055437846551</v>
      </c>
      <c r="E111" s="52">
        <v>2.4777940399637144</v>
      </c>
      <c r="F111" s="50">
        <v>0.20418685470769268</v>
      </c>
      <c r="G111" s="50">
        <v>5.9473932913928157E-3</v>
      </c>
      <c r="H111" s="51">
        <v>2.4979235194504112</v>
      </c>
      <c r="I111" s="51">
        <v>8.3910568432168472E-2</v>
      </c>
      <c r="J111" s="51">
        <v>8.8675260136090672E-2</v>
      </c>
      <c r="K111" s="51">
        <v>1.3874922006006001E-3</v>
      </c>
      <c r="L111" s="51">
        <v>0.46579042141393623</v>
      </c>
      <c r="M111" s="21">
        <v>547.69765944663175</v>
      </c>
      <c r="N111" s="21">
        <v>8.2211319587601857</v>
      </c>
    </row>
    <row r="112" spans="1:14" s="19" customFormat="1" ht="18.75" customHeight="1">
      <c r="A112" s="45">
        <v>30</v>
      </c>
      <c r="B112" s="52">
        <v>2.5006202176420516</v>
      </c>
      <c r="C112" s="21">
        <v>34.148475936063136</v>
      </c>
      <c r="D112" s="21">
        <v>19.417575770761601</v>
      </c>
      <c r="E112" s="52">
        <v>1.3417549893879319</v>
      </c>
      <c r="F112" s="50">
        <v>0.25555228120796647</v>
      </c>
      <c r="G112" s="50">
        <v>8.4942047970175301E-3</v>
      </c>
      <c r="H112" s="51">
        <v>3.3076521279157949</v>
      </c>
      <c r="I112" s="51">
        <v>0.119552044160927</v>
      </c>
      <c r="J112" s="51">
        <v>9.4453645846842973E-2</v>
      </c>
      <c r="K112" s="51">
        <v>1.6659950443529453E-3</v>
      </c>
      <c r="L112" s="51">
        <v>0.48799772860348256</v>
      </c>
      <c r="M112" s="21">
        <v>581.82295042827616</v>
      </c>
      <c r="N112" s="21">
        <v>9.8178643910468448</v>
      </c>
    </row>
    <row r="113" spans="1:14" s="19" customFormat="1" ht="18.75" customHeight="1">
      <c r="A113" s="45">
        <v>31</v>
      </c>
      <c r="B113" s="52">
        <v>3.3688748255462082</v>
      </c>
      <c r="C113" s="21">
        <v>27.939249250607862</v>
      </c>
      <c r="D113" s="21">
        <v>17.497291032919378</v>
      </c>
      <c r="E113" s="52">
        <v>3.7005314474990163</v>
      </c>
      <c r="F113" s="50">
        <v>0.52058355274935653</v>
      </c>
      <c r="G113" s="50">
        <v>1.4875023397141201E-2</v>
      </c>
      <c r="H113" s="51">
        <v>17.253114464441524</v>
      </c>
      <c r="I113" s="51">
        <v>0.65563655505320872</v>
      </c>
      <c r="J113" s="51">
        <v>0.239780894342289</v>
      </c>
      <c r="K113" s="51">
        <v>5.918751099168628E-3</v>
      </c>
      <c r="L113" s="51">
        <v>0.64956085564940247</v>
      </c>
      <c r="M113" s="21">
        <v>1385.5578784395666</v>
      </c>
      <c r="N113" s="21">
        <v>30.784467934823674</v>
      </c>
    </row>
    <row r="114" spans="1:14" s="19" customFormat="1" ht="18.75" customHeight="1">
      <c r="A114" s="45">
        <v>32</v>
      </c>
      <c r="B114" s="52">
        <v>2.0451669556345053</v>
      </c>
      <c r="C114" s="21">
        <v>37.057157036114134</v>
      </c>
      <c r="D114" s="21">
        <v>18.989953371241182</v>
      </c>
      <c r="E114" s="52">
        <v>0.74073067992587793</v>
      </c>
      <c r="F114" s="50">
        <v>0.16265140581764476</v>
      </c>
      <c r="G114" s="50">
        <v>6.563077456979172E-3</v>
      </c>
      <c r="H114" s="51">
        <v>1.8038505523575441</v>
      </c>
      <c r="I114" s="51">
        <v>7.0592441033735687E-2</v>
      </c>
      <c r="J114" s="51">
        <v>8.0180116121541897E-2</v>
      </c>
      <c r="K114" s="51">
        <v>1.2709538497378155E-3</v>
      </c>
      <c r="L114" s="51">
        <v>0.4050470318620556</v>
      </c>
      <c r="M114" s="21">
        <v>497.19775289265107</v>
      </c>
      <c r="N114" s="21">
        <v>7.5896844068032658</v>
      </c>
    </row>
    <row r="115" spans="1:14" s="19" customFormat="1" ht="18.75" customHeight="1">
      <c r="A115" s="45">
        <v>33</v>
      </c>
      <c r="B115" s="52">
        <v>2.0303290918190084</v>
      </c>
      <c r="C115" s="21">
        <v>33.492278933825794</v>
      </c>
      <c r="D115" s="21">
        <v>19.394612289989734</v>
      </c>
      <c r="E115" s="52">
        <v>1.4043776092852649</v>
      </c>
      <c r="F115" s="50">
        <v>0.15878144523796256</v>
      </c>
      <c r="G115" s="50">
        <v>4.2030035261867941E-3</v>
      </c>
      <c r="H115" s="51">
        <v>1.7437642801379254</v>
      </c>
      <c r="I115" s="51">
        <v>4.5854884866813495E-2</v>
      </c>
      <c r="J115" s="51">
        <v>8.0860932062359697E-2</v>
      </c>
      <c r="K115" s="51">
        <v>1.2332091997694658E-3</v>
      </c>
      <c r="L115" s="51">
        <v>0.57996285983098517</v>
      </c>
      <c r="M115" s="21">
        <v>501.25951903557689</v>
      </c>
      <c r="N115" s="21">
        <v>7.3600208417075379</v>
      </c>
    </row>
    <row r="116" spans="1:14" s="19" customFormat="1" ht="18.75" customHeight="1">
      <c r="A116" s="45">
        <v>34</v>
      </c>
      <c r="B116" s="52">
        <v>1.6458925750953313</v>
      </c>
      <c r="C116" s="21">
        <v>29.622223302349418</v>
      </c>
      <c r="D116" s="21">
        <v>18.543064393741464</v>
      </c>
      <c r="E116" s="53">
        <v>3.6850690764634808E-14</v>
      </c>
      <c r="F116" s="50">
        <v>0.15390200440470247</v>
      </c>
      <c r="G116" s="50">
        <v>4.8326407422406639E-3</v>
      </c>
      <c r="H116" s="51">
        <v>1.6665533306136588</v>
      </c>
      <c r="I116" s="51">
        <v>5.7061680814902253E-2</v>
      </c>
      <c r="J116" s="51">
        <v>7.9486288931632287E-2</v>
      </c>
      <c r="K116" s="51">
        <v>1.4601397623104227E-3</v>
      </c>
      <c r="L116" s="51">
        <v>0.53650881563742658</v>
      </c>
      <c r="M116" s="21">
        <v>493.0557265311906</v>
      </c>
      <c r="N116" s="21">
        <v>8.7236427099071108</v>
      </c>
    </row>
    <row r="117" spans="1:14" s="19" customFormat="1" ht="18.75" customHeight="1">
      <c r="A117" s="45">
        <v>35</v>
      </c>
      <c r="B117" s="52">
        <v>4.0245156032345593</v>
      </c>
      <c r="C117" s="21">
        <v>36.135850085977026</v>
      </c>
      <c r="D117" s="21">
        <v>18.864435021180704</v>
      </c>
      <c r="E117" s="52">
        <v>2.924508969393095</v>
      </c>
      <c r="F117" s="50">
        <v>0.47328183831097087</v>
      </c>
      <c r="G117" s="50">
        <v>1.4039403513275907E-2</v>
      </c>
      <c r="H117" s="51">
        <v>12.947193875822208</v>
      </c>
      <c r="I117" s="51">
        <v>0.77912973138368058</v>
      </c>
      <c r="J117" s="51">
        <v>0.18303219743296559</v>
      </c>
      <c r="K117" s="51">
        <v>8.3442141918771921E-3</v>
      </c>
      <c r="L117" s="51">
        <v>0.7575718418546582</v>
      </c>
      <c r="M117" s="21">
        <v>1083.5184618266267</v>
      </c>
      <c r="N117" s="21">
        <v>45.471893599791883</v>
      </c>
    </row>
    <row r="118" spans="1:14" s="19" customFormat="1" ht="18.75" customHeight="1">
      <c r="A118" s="45">
        <v>36</v>
      </c>
      <c r="B118" s="52">
        <v>3.3317754578040915</v>
      </c>
      <c r="C118" s="21">
        <v>54.802113817446042</v>
      </c>
      <c r="D118" s="21">
        <v>22.156814105024434</v>
      </c>
      <c r="E118" s="54">
        <v>2.185532812190805E-2</v>
      </c>
      <c r="F118" s="50">
        <v>0.13751401549134359</v>
      </c>
      <c r="G118" s="50">
        <v>3.0196031688419101E-3</v>
      </c>
      <c r="H118" s="51">
        <v>1.4731262338353908</v>
      </c>
      <c r="I118" s="51">
        <v>3.3940206920171738E-2</v>
      </c>
      <c r="J118" s="51">
        <v>7.8392229120601661E-2</v>
      </c>
      <c r="K118" s="51">
        <v>9.1730245180750064E-4</v>
      </c>
      <c r="L118" s="51">
        <v>0.50788456936527737</v>
      </c>
      <c r="M118" s="21">
        <v>486.51896996475386</v>
      </c>
      <c r="N118" s="21">
        <v>5.4897415936236023</v>
      </c>
    </row>
    <row r="119" spans="1:14" s="19" customFormat="1" ht="18.75" customHeight="1">
      <c r="A119" s="45">
        <v>37</v>
      </c>
      <c r="B119" s="52">
        <v>2.2719092976961917</v>
      </c>
      <c r="C119" s="21">
        <v>42.392648072173095</v>
      </c>
      <c r="D119" s="21">
        <v>19.849404553386556</v>
      </c>
      <c r="E119" s="53">
        <v>3.6850690764634808E-14</v>
      </c>
      <c r="F119" s="50">
        <v>0.125969558094744</v>
      </c>
      <c r="G119" s="50">
        <v>3.5858060856499212E-3</v>
      </c>
      <c r="H119" s="51">
        <v>1.2585605745883639</v>
      </c>
      <c r="I119" s="51">
        <v>3.3849747668978011E-2</v>
      </c>
      <c r="J119" s="51">
        <v>7.3875144917948513E-2</v>
      </c>
      <c r="K119" s="51">
        <v>1.1386000375637713E-3</v>
      </c>
      <c r="L119" s="51">
        <v>0.5730487049208508</v>
      </c>
      <c r="M119" s="21">
        <v>459.46002852340769</v>
      </c>
      <c r="N119" s="21">
        <v>6.839455875288607</v>
      </c>
    </row>
    <row r="120" spans="1:14" s="19" customFormat="1" ht="18.75" customHeight="1">
      <c r="A120" s="45">
        <v>38</v>
      </c>
      <c r="B120" s="52">
        <v>1.8149449119991405</v>
      </c>
      <c r="C120" s="21">
        <v>34.829690720304868</v>
      </c>
      <c r="D120" s="21">
        <v>18.679341095754914</v>
      </c>
      <c r="E120" s="53">
        <v>3.6850690764634808E-14</v>
      </c>
      <c r="F120" s="50">
        <v>0.13304756738397305</v>
      </c>
      <c r="G120" s="50">
        <v>4.4005423018264617E-3</v>
      </c>
      <c r="H120" s="51">
        <v>1.3834766143019095</v>
      </c>
      <c r="I120" s="51">
        <v>4.6621047207019414E-2</v>
      </c>
      <c r="J120" s="51">
        <v>7.64062324501983E-2</v>
      </c>
      <c r="K120" s="51">
        <v>1.1022392290555949E-3</v>
      </c>
      <c r="L120" s="51">
        <v>0.42809176757458739</v>
      </c>
      <c r="M120" s="21">
        <v>474.63613177349652</v>
      </c>
      <c r="N120" s="21">
        <v>6.6060975196809393</v>
      </c>
    </row>
    <row r="121" spans="1:14" s="19" customFormat="1" ht="18.75" customHeight="1">
      <c r="A121" s="45">
        <v>39</v>
      </c>
      <c r="B121" s="52">
        <v>1.9323807833065967</v>
      </c>
      <c r="C121" s="21">
        <v>34.824260972906359</v>
      </c>
      <c r="D121" s="21">
        <v>18.717430939647247</v>
      </c>
      <c r="E121" s="54">
        <v>5.9566300893337677E-2</v>
      </c>
      <c r="F121" s="50">
        <v>0.14733216337148305</v>
      </c>
      <c r="G121" s="50">
        <v>4.2945946991501177E-3</v>
      </c>
      <c r="H121" s="51">
        <v>1.5583046735451977</v>
      </c>
      <c r="I121" s="51">
        <v>4.227069356455853E-2</v>
      </c>
      <c r="J121" s="51">
        <v>7.8125117351878187E-2</v>
      </c>
      <c r="K121" s="51">
        <v>1.1844736092407031E-3</v>
      </c>
      <c r="L121" s="51">
        <v>0.55891749719903316</v>
      </c>
      <c r="M121" s="21">
        <v>484.92203117292848</v>
      </c>
      <c r="N121" s="21">
        <v>7.0871410680957085</v>
      </c>
    </row>
    <row r="122" spans="1:14" s="19" customFormat="1" ht="18.75" customHeight="1">
      <c r="A122" s="45">
        <v>40</v>
      </c>
      <c r="B122" s="52">
        <v>2.4007984236364543</v>
      </c>
      <c r="C122" s="21">
        <v>35.722695501691007</v>
      </c>
      <c r="D122" s="21">
        <v>19.465384088295494</v>
      </c>
      <c r="E122" s="52">
        <v>0.28011484171896439</v>
      </c>
      <c r="F122" s="50">
        <v>0.24774331121223009</v>
      </c>
      <c r="G122" s="50">
        <v>1.4025122766960862E-2</v>
      </c>
      <c r="H122" s="51">
        <v>3.032871864164103</v>
      </c>
      <c r="I122" s="51">
        <v>0.15772683017722555</v>
      </c>
      <c r="J122" s="51">
        <v>9.0757867993042779E-2</v>
      </c>
      <c r="K122" s="51">
        <v>1.526406608975419E-3</v>
      </c>
      <c r="L122" s="51">
        <v>0.32339584759361945</v>
      </c>
      <c r="M122" s="21">
        <v>560.01770426734947</v>
      </c>
      <c r="N122" s="21">
        <v>9.0261796204222708</v>
      </c>
    </row>
    <row r="123" spans="1:14" s="19" customFormat="1" ht="18.75" customHeight="1">
      <c r="A123" s="45">
        <v>41</v>
      </c>
      <c r="B123" s="52">
        <v>2.5510380314827783</v>
      </c>
      <c r="C123" s="21">
        <v>40.641836181540228</v>
      </c>
      <c r="D123" s="21">
        <v>20.185037903423087</v>
      </c>
      <c r="E123" s="52">
        <v>0.82319200503299728</v>
      </c>
      <c r="F123" s="50">
        <v>0.22363923376031797</v>
      </c>
      <c r="G123" s="50">
        <v>1.4341668342279212E-2</v>
      </c>
      <c r="H123" s="51">
        <v>2.6309041074774693</v>
      </c>
      <c r="I123" s="51">
        <v>0.1750705239673305</v>
      </c>
      <c r="J123" s="51">
        <v>8.4817926869198063E-2</v>
      </c>
      <c r="K123" s="51">
        <v>1.5768386440247288E-3</v>
      </c>
      <c r="L123" s="51">
        <v>0.27937760439950549</v>
      </c>
      <c r="M123" s="21">
        <v>524.8165258579595</v>
      </c>
      <c r="N123" s="21">
        <v>9.3744792651421118</v>
      </c>
    </row>
    <row r="124" spans="1:14" s="19" customFormat="1" ht="18.75" customHeight="1">
      <c r="A124" s="45">
        <v>42</v>
      </c>
      <c r="B124" s="52">
        <v>2.3242009993636454</v>
      </c>
      <c r="C124" s="21">
        <v>38.342242127066328</v>
      </c>
      <c r="D124" s="21">
        <v>19.89330242100591</v>
      </c>
      <c r="E124" s="52">
        <v>0.45615468673658238</v>
      </c>
      <c r="F124" s="50">
        <v>0.18455852512090773</v>
      </c>
      <c r="G124" s="50">
        <v>7.3324339070832377E-3</v>
      </c>
      <c r="H124" s="51">
        <v>2.0183390224533211</v>
      </c>
      <c r="I124" s="51">
        <v>8.7738103878076595E-2</v>
      </c>
      <c r="J124" s="51">
        <v>7.9479093857820787E-2</v>
      </c>
      <c r="K124" s="51">
        <v>1.25815526370331E-3</v>
      </c>
      <c r="L124" s="51">
        <v>0.3641557771162271</v>
      </c>
      <c r="M124" s="21">
        <v>493.01275925970896</v>
      </c>
      <c r="N124" s="21">
        <v>7.5181445682345274</v>
      </c>
    </row>
    <row r="125" spans="1:14" s="19" customFormat="1" ht="18.75" customHeight="1">
      <c r="A125" s="45">
        <v>43</v>
      </c>
      <c r="B125" s="52">
        <v>2.019924767506625</v>
      </c>
      <c r="C125" s="21">
        <v>30.690416249691079</v>
      </c>
      <c r="D125" s="21">
        <v>18.715844109223742</v>
      </c>
      <c r="E125" s="52">
        <v>1.4099717478018647</v>
      </c>
      <c r="F125" s="50">
        <v>0.25429665818552277</v>
      </c>
      <c r="G125" s="50">
        <v>1.469076227851334E-2</v>
      </c>
      <c r="H125" s="51">
        <v>3.0792099418018921</v>
      </c>
      <c r="I125" s="51">
        <v>0.19959396992135517</v>
      </c>
      <c r="J125" s="51">
        <v>8.7896094791583293E-2</v>
      </c>
      <c r="K125" s="51">
        <v>1.7571883153812632E-3</v>
      </c>
      <c r="L125" s="51">
        <v>0.30841863502497657</v>
      </c>
      <c r="M125" s="21">
        <v>543.08230628559079</v>
      </c>
      <c r="N125" s="21">
        <v>10.416487148278282</v>
      </c>
    </row>
    <row r="126" spans="1:14" s="19" customFormat="1" ht="18.75" customHeight="1">
      <c r="A126" s="45">
        <v>44</v>
      </c>
      <c r="B126" s="52">
        <v>3.1117668683010695</v>
      </c>
      <c r="C126" s="21">
        <v>44.668477209819414</v>
      </c>
      <c r="D126" s="21">
        <v>21.142424050073902</v>
      </c>
      <c r="E126" s="52">
        <v>0.98259115214784054</v>
      </c>
      <c r="F126" s="50">
        <v>0.22463871531889587</v>
      </c>
      <c r="G126" s="50">
        <v>4.9288573218981488E-3</v>
      </c>
      <c r="H126" s="51">
        <v>2.664424624661724</v>
      </c>
      <c r="I126" s="51">
        <v>6.1962108691794422E-2</v>
      </c>
      <c r="J126" s="51">
        <v>8.6800972550696173E-2</v>
      </c>
      <c r="K126" s="51">
        <v>1.2802615776510002E-3</v>
      </c>
      <c r="L126" s="51">
        <v>0.63423670214133987</v>
      </c>
      <c r="M126" s="21">
        <v>536.5898046424353</v>
      </c>
      <c r="N126" s="21">
        <v>7.599461495167037</v>
      </c>
    </row>
    <row r="127" spans="1:14" s="19" customFormat="1" ht="18.75" customHeight="1">
      <c r="A127" s="45">
        <v>45</v>
      </c>
      <c r="B127" s="52">
        <v>1.8511925373502414</v>
      </c>
      <c r="C127" s="21">
        <v>28.946054732271758</v>
      </c>
      <c r="D127" s="21">
        <v>18.332329375347591</v>
      </c>
      <c r="E127" s="52">
        <v>1.3901356109738516</v>
      </c>
      <c r="F127" s="50">
        <v>0.26625534860458233</v>
      </c>
      <c r="G127" s="50">
        <v>8.0813471064903591E-3</v>
      </c>
      <c r="H127" s="51">
        <v>3.3222714844272749</v>
      </c>
      <c r="I127" s="51">
        <v>8.9644836479607304E-2</v>
      </c>
      <c r="J127" s="51">
        <v>9.2654359421131108E-2</v>
      </c>
      <c r="K127" s="51">
        <v>1.5830599781597051E-3</v>
      </c>
      <c r="L127" s="51">
        <v>0.63320064835886458</v>
      </c>
      <c r="M127" s="21">
        <v>571.21629714807807</v>
      </c>
      <c r="N127" s="21">
        <v>9.3447889053987758</v>
      </c>
    </row>
    <row r="128" spans="1:14" s="19" customFormat="1" ht="18.75" customHeight="1">
      <c r="A128" s="45">
        <v>46</v>
      </c>
      <c r="B128" s="52">
        <v>1.6325630251543894</v>
      </c>
      <c r="C128" s="21">
        <v>27.505979374383724</v>
      </c>
      <c r="D128" s="21">
        <v>18.653095009917259</v>
      </c>
      <c r="E128" s="52">
        <v>1.6681244680384768</v>
      </c>
      <c r="F128" s="50">
        <v>0.17929417476232506</v>
      </c>
      <c r="G128" s="50">
        <v>6.007548866000789E-3</v>
      </c>
      <c r="H128" s="51">
        <v>2.0159571838308241</v>
      </c>
      <c r="I128" s="51">
        <v>7.8104436505656544E-2</v>
      </c>
      <c r="J128" s="51">
        <v>8.164734203149486E-2</v>
      </c>
      <c r="K128" s="51">
        <v>1.3574793730090217E-3</v>
      </c>
      <c r="L128" s="51">
        <v>0.42913781793725198</v>
      </c>
      <c r="M128" s="21">
        <v>505.94807876243959</v>
      </c>
      <c r="N128" s="21">
        <v>8.0949329703512412</v>
      </c>
    </row>
    <row r="129" spans="1:36" s="19" customFormat="1" ht="18.75" customHeight="1">
      <c r="A129" s="45">
        <v>47</v>
      </c>
      <c r="B129" s="52">
        <v>1.748179201033953</v>
      </c>
      <c r="C129" s="21">
        <v>32.081540298515257</v>
      </c>
      <c r="D129" s="21">
        <v>18.397604637256229</v>
      </c>
      <c r="E129" s="52">
        <v>0.49124953848222219</v>
      </c>
      <c r="F129" s="50">
        <v>0.14753052222577975</v>
      </c>
      <c r="G129" s="50">
        <v>4.5237712109128716E-3</v>
      </c>
      <c r="H129" s="51">
        <v>1.5726370473635669</v>
      </c>
      <c r="I129" s="51">
        <v>4.818245966159599E-2</v>
      </c>
      <c r="J129" s="51">
        <v>7.8646048168175775E-2</v>
      </c>
      <c r="K129" s="51">
        <v>1.2395363286349795E-3</v>
      </c>
      <c r="L129" s="51">
        <v>0.51442479195292079</v>
      </c>
      <c r="M129" s="21">
        <v>488.03607119819117</v>
      </c>
      <c r="N129" s="21">
        <v>7.4126442006654516</v>
      </c>
    </row>
    <row r="130" spans="1:36" s="19" customFormat="1" ht="18.75" customHeight="1">
      <c r="A130" s="45">
        <v>48</v>
      </c>
      <c r="B130" s="52">
        <v>1.665987497250903</v>
      </c>
      <c r="C130" s="21">
        <v>30.533050063762975</v>
      </c>
      <c r="D130" s="21">
        <v>18.456322903776822</v>
      </c>
      <c r="E130" s="52">
        <v>0.73188526864454673</v>
      </c>
      <c r="F130" s="50">
        <v>0.13068698931085782</v>
      </c>
      <c r="G130" s="50">
        <v>4.09344766099094E-3</v>
      </c>
      <c r="H130" s="51">
        <v>1.3668317450164165</v>
      </c>
      <c r="I130" s="51">
        <v>4.1440959290080986E-2</v>
      </c>
      <c r="J130" s="51">
        <v>7.7401049866714214E-2</v>
      </c>
      <c r="K130" s="51">
        <v>1.2533754226773414E-3</v>
      </c>
      <c r="L130" s="51">
        <v>0.53409631271857372</v>
      </c>
      <c r="M130" s="21">
        <v>480.59117297996022</v>
      </c>
      <c r="N130" s="21">
        <v>7.5038108030961705</v>
      </c>
    </row>
    <row r="131" spans="1:36" s="19" customFormat="1" ht="18.75" customHeight="1">
      <c r="A131" s="45">
        <v>49</v>
      </c>
      <c r="B131" s="52">
        <v>1.4622865264720888</v>
      </c>
      <c r="C131" s="21">
        <v>18.11058841607149</v>
      </c>
      <c r="D131" s="21">
        <v>18.757643580660762</v>
      </c>
      <c r="E131" s="52">
        <v>1.495141630501817</v>
      </c>
      <c r="F131" s="50">
        <v>0.24544172769782441</v>
      </c>
      <c r="G131" s="50">
        <v>8.01018882111958E-3</v>
      </c>
      <c r="H131" s="51">
        <v>3.0416554053095903</v>
      </c>
      <c r="I131" s="51">
        <v>0.15114515708808443</v>
      </c>
      <c r="J131" s="51">
        <v>8.834877103958523E-2</v>
      </c>
      <c r="K131" s="51">
        <v>2.3497744961189335E-3</v>
      </c>
      <c r="L131" s="51">
        <v>0.53523123155621566</v>
      </c>
      <c r="M131" s="21">
        <v>545.76411720947021</v>
      </c>
      <c r="N131" s="21">
        <v>13.921102860683572</v>
      </c>
    </row>
    <row r="132" spans="1:36" s="19" customFormat="1" ht="18.75" customHeight="1">
      <c r="A132" s="45">
        <v>50</v>
      </c>
      <c r="B132" s="52">
        <v>3.3847248062773074</v>
      </c>
      <c r="C132" s="21">
        <v>77.063606297500982</v>
      </c>
      <c r="D132" s="21">
        <v>11.255209814976871</v>
      </c>
      <c r="E132" s="52">
        <v>2.7363694466808806</v>
      </c>
      <c r="F132" s="50">
        <v>0.30178128978213092</v>
      </c>
      <c r="G132" s="50">
        <v>2.0460561964173153E-2</v>
      </c>
      <c r="H132" s="51">
        <v>3.305691729747243</v>
      </c>
      <c r="I132" s="51">
        <v>0.14029184192946789</v>
      </c>
      <c r="J132" s="51">
        <v>9.020750954714718E-2</v>
      </c>
      <c r="K132" s="51">
        <v>3.1996678925509891E-3</v>
      </c>
      <c r="L132" s="51">
        <v>0.83578032722144446</v>
      </c>
      <c r="M132" s="21">
        <v>556.76424724074127</v>
      </c>
      <c r="N132" s="21">
        <v>18.922075349739341</v>
      </c>
    </row>
    <row r="133" spans="1:36" s="19" customFormat="1" ht="18.75" customHeight="1">
      <c r="A133" s="45">
        <v>51</v>
      </c>
      <c r="B133" s="52">
        <v>2.9379923523623153</v>
      </c>
      <c r="C133" s="21">
        <v>77.906118500382362</v>
      </c>
      <c r="D133" s="21">
        <v>12.193735659715797</v>
      </c>
      <c r="E133" s="52">
        <v>2.4636159099430279</v>
      </c>
      <c r="F133" s="50">
        <v>0.2080041313073514</v>
      </c>
      <c r="G133" s="50">
        <v>2.0231907136168129E-2</v>
      </c>
      <c r="H133" s="51">
        <v>2.0099722931669439</v>
      </c>
      <c r="I133" s="51">
        <v>0.15722903525029253</v>
      </c>
      <c r="J133" s="51">
        <v>7.7426925947896547E-2</v>
      </c>
      <c r="K133" s="51">
        <v>3.7914718020945837E-3</v>
      </c>
      <c r="L133" s="51">
        <v>0.62599827238473682</v>
      </c>
      <c r="M133" s="21">
        <v>480.74599548884913</v>
      </c>
      <c r="N133" s="21">
        <v>22.686455472350676</v>
      </c>
    </row>
    <row r="134" spans="1:36" s="19" customFormat="1" ht="18.75" customHeight="1">
      <c r="A134" s="45">
        <v>52</v>
      </c>
      <c r="B134" s="52">
        <v>8.0520867000597622</v>
      </c>
      <c r="C134" s="21">
        <v>51.035481897203475</v>
      </c>
      <c r="D134" s="52">
        <v>7.2605311276572628</v>
      </c>
      <c r="E134" s="52">
        <v>7.7208865786414913</v>
      </c>
      <c r="F134" s="50">
        <v>0.51883726266361063</v>
      </c>
      <c r="G134" s="50">
        <v>2.8088400475727516E-2</v>
      </c>
      <c r="H134" s="51">
        <v>24.40359099231901</v>
      </c>
      <c r="I134" s="51">
        <v>2.2071260448323184</v>
      </c>
      <c r="J134" s="51">
        <v>0.30114119869382133</v>
      </c>
      <c r="K134" s="51">
        <v>2.1379533400504025E-2</v>
      </c>
      <c r="L134" s="51">
        <v>0.78497287502579338</v>
      </c>
      <c r="M134" s="21">
        <v>1696.9651863714796</v>
      </c>
      <c r="N134" s="21">
        <v>105.92738499157238</v>
      </c>
    </row>
    <row r="135" spans="1:36" ht="18.75" customHeight="1">
      <c r="A135" s="45">
        <v>53</v>
      </c>
      <c r="B135" s="52">
        <v>4.0090960960722715</v>
      </c>
      <c r="C135" s="55">
        <v>115.50725815742373</v>
      </c>
      <c r="D135" s="21">
        <v>15.243838103508859</v>
      </c>
      <c r="E135" s="52">
        <v>1.9048652924825349</v>
      </c>
      <c r="F135" s="50">
        <v>0.15496453287111714</v>
      </c>
      <c r="G135" s="50">
        <v>8.9033717755130914E-3</v>
      </c>
      <c r="H135" s="51">
        <v>1.542366858472064</v>
      </c>
      <c r="I135" s="51">
        <v>7.3338773457183953E-2</v>
      </c>
      <c r="J135" s="51">
        <v>7.6452957052707576E-2</v>
      </c>
      <c r="K135" s="51">
        <v>2.4684512935589488E-3</v>
      </c>
      <c r="L135" s="51">
        <v>0.67902273721424311</v>
      </c>
      <c r="M135" s="21">
        <v>474.91595141222075</v>
      </c>
      <c r="N135" s="21">
        <v>14.784718432723647</v>
      </c>
      <c r="O135" s="19"/>
      <c r="P135" s="19"/>
      <c r="Q135" s="19"/>
      <c r="R135" s="19"/>
      <c r="S135" s="19"/>
      <c r="T135" s="19"/>
      <c r="U135" s="19"/>
      <c r="V135" s="19"/>
      <c r="W135" s="19"/>
      <c r="X135" s="19"/>
      <c r="Y135" s="19"/>
      <c r="Z135" s="19"/>
      <c r="AA135" s="19"/>
      <c r="AB135" s="19"/>
      <c r="AC135" s="19"/>
      <c r="AD135" s="19"/>
      <c r="AE135" s="19"/>
      <c r="AF135" s="19"/>
      <c r="AG135" s="19"/>
      <c r="AH135" s="19"/>
      <c r="AI135" s="19"/>
      <c r="AJ135" s="19"/>
    </row>
    <row r="136" spans="1:36" ht="18.75" customHeight="1" thickBot="1">
      <c r="A136" s="48">
        <v>54</v>
      </c>
      <c r="B136" s="60">
        <v>2.9075361139269367</v>
      </c>
      <c r="C136" s="56">
        <v>82.276416406585255</v>
      </c>
      <c r="D136" s="56">
        <v>11.141666344683161</v>
      </c>
      <c r="E136" s="61">
        <v>0.68325264382175188</v>
      </c>
      <c r="F136" s="57">
        <v>0.19977328352793577</v>
      </c>
      <c r="G136" s="57">
        <v>2.2018070505714079E-2</v>
      </c>
      <c r="H136" s="58">
        <v>1.7431789626266703</v>
      </c>
      <c r="I136" s="58">
        <v>0.13997380892532979</v>
      </c>
      <c r="J136" s="58">
        <v>7.2878640737876046E-2</v>
      </c>
      <c r="K136" s="58">
        <v>4.4513540995438526E-3</v>
      </c>
      <c r="L136" s="58">
        <v>0.76065386199005991</v>
      </c>
      <c r="M136" s="56">
        <v>453.47529083875435</v>
      </c>
      <c r="N136" s="56">
        <v>26.747176966083021</v>
      </c>
    </row>
  </sheetData>
  <mergeCells count="3">
    <mergeCell ref="A9:N9"/>
    <mergeCell ref="A82:N82"/>
    <mergeCell ref="A6:N6"/>
  </mergeCells>
  <phoneticPr fontId="2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BE92"/>
  <sheetViews>
    <sheetView workbookViewId="0">
      <selection activeCell="A4" sqref="A4"/>
    </sheetView>
  </sheetViews>
  <sheetFormatPr baseColWidth="10" defaultColWidth="8.83203125" defaultRowHeight="15"/>
  <cols>
    <col min="1" max="1" width="9" style="64"/>
  </cols>
  <sheetData>
    <row r="1" spans="1:49" ht="16">
      <c r="A1" s="1" t="s">
        <v>1333</v>
      </c>
    </row>
    <row r="2" spans="1:49" ht="16">
      <c r="A2" s="1" t="s">
        <v>1305</v>
      </c>
    </row>
    <row r="5" spans="1:49" s="2" customFormat="1" ht="17" thickBot="1">
      <c r="A5" s="103" t="s">
        <v>1307</v>
      </c>
      <c r="B5" s="103"/>
      <c r="C5" s="103"/>
      <c r="D5" s="103"/>
      <c r="E5" s="103"/>
      <c r="F5" s="103"/>
      <c r="G5" s="103"/>
      <c r="H5" s="103"/>
      <c r="I5" s="103"/>
      <c r="J5" s="103"/>
      <c r="K5" s="103"/>
      <c r="L5" s="103"/>
      <c r="M5" s="103"/>
      <c r="N5" s="103"/>
      <c r="O5" s="103"/>
      <c r="P5" s="103"/>
      <c r="Q5" s="103"/>
      <c r="R5" s="103"/>
      <c r="S5" s="103"/>
      <c r="T5" s="103"/>
      <c r="U5" s="103"/>
      <c r="V5" s="103"/>
      <c r="W5" s="103"/>
      <c r="X5" s="103"/>
      <c r="Y5" s="103"/>
      <c r="Z5" s="103"/>
      <c r="AA5" s="103"/>
      <c r="AB5" s="103"/>
      <c r="AC5" s="103"/>
      <c r="AD5" s="103"/>
      <c r="AE5" s="103"/>
      <c r="AF5" s="103"/>
      <c r="AG5" s="103"/>
      <c r="AH5" s="103"/>
      <c r="AI5" s="103"/>
      <c r="AJ5" s="103"/>
      <c r="AK5" s="103"/>
      <c r="AL5" s="1"/>
      <c r="AM5" s="103" t="s">
        <v>1308</v>
      </c>
      <c r="AN5" s="103"/>
      <c r="AO5" s="103"/>
      <c r="AP5" s="103"/>
      <c r="AQ5" s="103"/>
      <c r="AR5" s="103"/>
      <c r="AS5" s="103"/>
      <c r="AT5" s="103"/>
      <c r="AU5" s="103"/>
      <c r="AV5" s="103"/>
      <c r="AW5" s="103"/>
    </row>
    <row r="6" spans="1:49" s="2" customFormat="1" ht="16">
      <c r="A6" s="3" t="s">
        <v>0</v>
      </c>
      <c r="B6" s="4" t="s">
        <v>1</v>
      </c>
      <c r="C6" s="4" t="s">
        <v>2</v>
      </c>
      <c r="D6" s="4" t="s">
        <v>3</v>
      </c>
      <c r="E6" s="4" t="s">
        <v>4</v>
      </c>
      <c r="F6" s="4" t="s">
        <v>5</v>
      </c>
      <c r="G6" s="4" t="s">
        <v>6</v>
      </c>
      <c r="H6" s="4" t="s">
        <v>7</v>
      </c>
      <c r="I6" s="4" t="s">
        <v>8</v>
      </c>
      <c r="J6" s="4" t="s">
        <v>9</v>
      </c>
      <c r="K6" s="4" t="s">
        <v>10</v>
      </c>
      <c r="L6" s="4" t="s">
        <v>11</v>
      </c>
      <c r="M6" s="4" t="s">
        <v>12</v>
      </c>
      <c r="N6" s="4" t="s">
        <v>13</v>
      </c>
      <c r="O6" s="4" t="s">
        <v>14</v>
      </c>
      <c r="P6" s="4" t="s">
        <v>15</v>
      </c>
      <c r="Q6" s="4" t="s">
        <v>16</v>
      </c>
      <c r="R6" s="4" t="s">
        <v>17</v>
      </c>
      <c r="S6" s="4" t="s">
        <v>18</v>
      </c>
      <c r="T6" s="4" t="s">
        <v>19</v>
      </c>
      <c r="U6" s="4" t="s">
        <v>20</v>
      </c>
      <c r="V6" s="4" t="s">
        <v>21</v>
      </c>
      <c r="W6" s="4" t="s">
        <v>22</v>
      </c>
      <c r="X6" s="4" t="s">
        <v>23</v>
      </c>
      <c r="Y6" s="4" t="s">
        <v>24</v>
      </c>
      <c r="Z6" s="4" t="s">
        <v>25</v>
      </c>
      <c r="AA6" s="4" t="s">
        <v>26</v>
      </c>
      <c r="AB6" s="4" t="s">
        <v>27</v>
      </c>
      <c r="AC6" s="4" t="s">
        <v>28</v>
      </c>
      <c r="AD6" s="4" t="s">
        <v>29</v>
      </c>
      <c r="AE6" s="4" t="s">
        <v>30</v>
      </c>
      <c r="AF6" s="4" t="s">
        <v>31</v>
      </c>
      <c r="AG6" s="4" t="s">
        <v>32</v>
      </c>
      <c r="AH6" s="4" t="s">
        <v>33</v>
      </c>
      <c r="AI6" s="2" t="s">
        <v>34</v>
      </c>
      <c r="AJ6" s="2" t="s">
        <v>35</v>
      </c>
      <c r="AK6" s="2" t="s">
        <v>36</v>
      </c>
      <c r="AM6" s="3" t="s">
        <v>0</v>
      </c>
      <c r="AN6" s="4" t="s">
        <v>37</v>
      </c>
      <c r="AO6" s="4" t="s">
        <v>38</v>
      </c>
      <c r="AP6" s="4" t="s">
        <v>39</v>
      </c>
      <c r="AQ6" s="4" t="s">
        <v>40</v>
      </c>
      <c r="AR6" s="4" t="s">
        <v>41</v>
      </c>
      <c r="AS6" s="4" t="s">
        <v>42</v>
      </c>
      <c r="AT6" s="4" t="s">
        <v>43</v>
      </c>
      <c r="AU6" s="2" t="s">
        <v>34</v>
      </c>
      <c r="AV6" s="2" t="s">
        <v>35</v>
      </c>
      <c r="AW6" s="2" t="s">
        <v>36</v>
      </c>
    </row>
    <row r="7" spans="1:49" s="2" customFormat="1" ht="18">
      <c r="A7" s="3" t="s">
        <v>44</v>
      </c>
      <c r="B7" s="4">
        <v>32.898000000000003</v>
      </c>
      <c r="C7" s="4">
        <v>33.146999999999998</v>
      </c>
      <c r="D7" s="4">
        <v>30.026</v>
      </c>
      <c r="E7" s="4">
        <v>34.246000000000002</v>
      </c>
      <c r="F7" s="4">
        <v>30.696000000000002</v>
      </c>
      <c r="G7" s="4">
        <v>29.858000000000001</v>
      </c>
      <c r="H7" s="4">
        <v>32.292999999999999</v>
      </c>
      <c r="I7" s="4">
        <v>30.684999999999999</v>
      </c>
      <c r="J7" s="4">
        <v>27.908999999999999</v>
      </c>
      <c r="K7" s="4">
        <v>27.597999999999999</v>
      </c>
      <c r="L7" s="4">
        <v>28.713000000000001</v>
      </c>
      <c r="M7" s="4">
        <v>26.236999999999998</v>
      </c>
      <c r="N7" s="4">
        <v>34.189</v>
      </c>
      <c r="O7" s="4">
        <v>35.332000000000001</v>
      </c>
      <c r="P7" s="4">
        <v>36.082000000000001</v>
      </c>
      <c r="Q7" s="4">
        <v>35.363</v>
      </c>
      <c r="R7" s="4">
        <v>34.911999999999999</v>
      </c>
      <c r="S7" s="4">
        <v>32.743000000000002</v>
      </c>
      <c r="T7" s="4">
        <v>35.790999999999997</v>
      </c>
      <c r="U7" s="4">
        <v>33.151000000000003</v>
      </c>
      <c r="V7" s="4">
        <v>33.716999999999999</v>
      </c>
      <c r="W7" s="4">
        <v>27.672000000000001</v>
      </c>
      <c r="X7" s="4">
        <v>38.792000000000002</v>
      </c>
      <c r="Y7" s="4">
        <v>36.011000000000003</v>
      </c>
      <c r="Z7" s="4">
        <v>31.501999999999999</v>
      </c>
      <c r="AA7" s="4">
        <v>35.267000000000003</v>
      </c>
      <c r="AB7" s="4">
        <v>36.540999999999997</v>
      </c>
      <c r="AC7" s="4">
        <v>35.362000000000002</v>
      </c>
      <c r="AD7" s="4">
        <v>40.622999999999998</v>
      </c>
      <c r="AE7" s="4">
        <v>30.135999999999999</v>
      </c>
      <c r="AF7" s="4">
        <v>32.031999999999996</v>
      </c>
      <c r="AG7" s="4">
        <v>33.173999999999999</v>
      </c>
      <c r="AH7" s="4">
        <v>31.548999999999999</v>
      </c>
      <c r="AI7" s="4">
        <f t="shared" ref="AI7:AI26" si="0">MIN(B7:AH7)</f>
        <v>26.236999999999998</v>
      </c>
      <c r="AJ7" s="4">
        <f t="shared" ref="AJ7:AJ26" si="1">AVERAGE(B7:AH7)</f>
        <v>32.855969696969701</v>
      </c>
      <c r="AK7" s="4">
        <f t="shared" ref="AK7:AK26" si="2">MAX(B7:AH7)</f>
        <v>40.622999999999998</v>
      </c>
      <c r="AM7" s="3" t="s">
        <v>44</v>
      </c>
      <c r="AN7" s="4">
        <v>15.43</v>
      </c>
      <c r="AO7" s="4">
        <v>22.881</v>
      </c>
      <c r="AP7" s="4">
        <v>20.071000000000002</v>
      </c>
      <c r="AQ7" s="4">
        <v>21.294</v>
      </c>
      <c r="AR7" s="4">
        <v>23.584</v>
      </c>
      <c r="AS7" s="4">
        <v>20.577000000000002</v>
      </c>
      <c r="AT7" s="4">
        <v>23.001999999999999</v>
      </c>
      <c r="AU7" s="4">
        <f t="shared" ref="AU7:AU26" si="3">MIN(AN7:AT7)</f>
        <v>15.43</v>
      </c>
      <c r="AV7" s="4">
        <f t="shared" ref="AV7:AV26" si="4">AVERAGE(AN7:AT7)</f>
        <v>20.977</v>
      </c>
      <c r="AW7" s="4">
        <f t="shared" ref="AW7:AW26" si="5">MAX(AN7:AT7)</f>
        <v>23.584</v>
      </c>
    </row>
    <row r="8" spans="1:49" s="2" customFormat="1" ht="18">
      <c r="A8" s="3" t="s">
        <v>936</v>
      </c>
      <c r="B8" s="4">
        <v>9.5030000000000001</v>
      </c>
      <c r="C8" s="4">
        <v>9.4250000000000007</v>
      </c>
      <c r="D8" s="4">
        <v>10.356999999999999</v>
      </c>
      <c r="E8" s="4">
        <v>10.151</v>
      </c>
      <c r="F8" s="4">
        <v>12.345000000000001</v>
      </c>
      <c r="G8" s="4">
        <v>11.217000000000001</v>
      </c>
      <c r="H8" s="4">
        <v>9.6679999999999993</v>
      </c>
      <c r="I8" s="4">
        <v>10.089</v>
      </c>
      <c r="J8" s="4">
        <v>9.2279999999999998</v>
      </c>
      <c r="K8" s="4">
        <v>14.271000000000001</v>
      </c>
      <c r="L8" s="4">
        <v>15.445</v>
      </c>
      <c r="M8" s="4">
        <v>2.0529999999999999</v>
      </c>
      <c r="N8" s="4">
        <v>3.2639999999999998</v>
      </c>
      <c r="O8" s="4">
        <v>3.5630000000000002</v>
      </c>
      <c r="P8" s="4">
        <v>2.952</v>
      </c>
      <c r="Q8" s="4">
        <v>3.33</v>
      </c>
      <c r="R8" s="4">
        <v>3.2269999999999999</v>
      </c>
      <c r="S8" s="4">
        <v>2.7509999999999999</v>
      </c>
      <c r="T8" s="4">
        <v>3.5459999999999998</v>
      </c>
      <c r="U8" s="4">
        <v>3.4449999999999998</v>
      </c>
      <c r="V8" s="4">
        <v>3.7250000000000001</v>
      </c>
      <c r="W8" s="4">
        <v>2.9750000000000001</v>
      </c>
      <c r="X8" s="4">
        <v>3.105</v>
      </c>
      <c r="Y8" s="4">
        <v>3.1890000000000001</v>
      </c>
      <c r="Z8" s="4">
        <v>2.863</v>
      </c>
      <c r="AA8" s="4">
        <v>2.6019999999999999</v>
      </c>
      <c r="AB8" s="4">
        <v>2.488</v>
      </c>
      <c r="AC8" s="4">
        <v>2.8180000000000001</v>
      </c>
      <c r="AD8" s="4">
        <v>2.5489999999999999</v>
      </c>
      <c r="AE8" s="4">
        <v>4.0129999999999999</v>
      </c>
      <c r="AF8" s="4">
        <v>3.0880000000000001</v>
      </c>
      <c r="AG8" s="4">
        <v>3.048</v>
      </c>
      <c r="AH8" s="4">
        <v>2.5259999999999998</v>
      </c>
      <c r="AI8" s="4">
        <f t="shared" si="0"/>
        <v>2.0529999999999999</v>
      </c>
      <c r="AJ8" s="4">
        <f t="shared" si="1"/>
        <v>5.7217878787878789</v>
      </c>
      <c r="AK8" s="4">
        <f t="shared" si="2"/>
        <v>15.445</v>
      </c>
      <c r="AM8" s="3" t="s">
        <v>45</v>
      </c>
      <c r="AN8" s="4">
        <v>2.4849999999999999</v>
      </c>
      <c r="AO8" s="4">
        <v>8.2270000000000003</v>
      </c>
      <c r="AP8" s="4">
        <v>2.1280000000000001</v>
      </c>
      <c r="AQ8" s="4">
        <v>3.0459999999999998</v>
      </c>
      <c r="AR8" s="4">
        <v>1.9379999999999999</v>
      </c>
      <c r="AS8" s="4">
        <v>1.363</v>
      </c>
      <c r="AT8" s="4">
        <v>3.145</v>
      </c>
      <c r="AU8" s="4">
        <f t="shared" si="3"/>
        <v>1.363</v>
      </c>
      <c r="AV8" s="4">
        <f t="shared" si="4"/>
        <v>3.1902857142857139</v>
      </c>
      <c r="AW8" s="4">
        <f t="shared" si="5"/>
        <v>8.2270000000000003</v>
      </c>
    </row>
    <row r="9" spans="1:49" s="2" customFormat="1" ht="18">
      <c r="A9" s="3" t="s">
        <v>46</v>
      </c>
      <c r="B9" s="4">
        <v>3.5089999999999999</v>
      </c>
      <c r="C9" s="4">
        <v>4.0339999999999998</v>
      </c>
      <c r="D9" s="4">
        <v>4.3949999999999996</v>
      </c>
      <c r="E9" s="4">
        <v>4.0830000000000002</v>
      </c>
      <c r="F9" s="4">
        <v>4.5350000000000001</v>
      </c>
      <c r="G9" s="4">
        <v>4.2930000000000001</v>
      </c>
      <c r="H9" s="4">
        <v>3.8519999999999999</v>
      </c>
      <c r="I9" s="4">
        <v>4.4610000000000003</v>
      </c>
      <c r="J9" s="4">
        <v>4.1390000000000002</v>
      </c>
      <c r="K9" s="4">
        <v>3.6720000000000002</v>
      </c>
      <c r="L9" s="4">
        <v>2.9180000000000001</v>
      </c>
      <c r="M9" s="4">
        <v>3.3959999999999999</v>
      </c>
      <c r="N9" s="4">
        <v>2.65</v>
      </c>
      <c r="O9" s="4">
        <v>2.827</v>
      </c>
      <c r="P9" s="4">
        <v>2.65</v>
      </c>
      <c r="Q9" s="4">
        <v>2.665</v>
      </c>
      <c r="R9" s="4">
        <v>2.5649999999999999</v>
      </c>
      <c r="S9" s="4">
        <v>4.1849999999999996</v>
      </c>
      <c r="T9" s="4">
        <v>2.8050000000000002</v>
      </c>
      <c r="U9" s="4">
        <v>2.972</v>
      </c>
      <c r="V9" s="4">
        <v>2.7210000000000001</v>
      </c>
      <c r="W9" s="4">
        <v>3.5129999999999999</v>
      </c>
      <c r="X9" s="4">
        <v>0.82</v>
      </c>
      <c r="Y9" s="4">
        <v>2.5049999999999999</v>
      </c>
      <c r="Z9" s="4">
        <v>3.0179999999999998</v>
      </c>
      <c r="AA9" s="4">
        <v>2.8180000000000001</v>
      </c>
      <c r="AB9" s="4">
        <v>2.629</v>
      </c>
      <c r="AC9" s="4">
        <v>2.5619999999999998</v>
      </c>
      <c r="AD9" s="4">
        <v>2.3370000000000002</v>
      </c>
      <c r="AE9" s="4">
        <v>2.3860000000000001</v>
      </c>
      <c r="AF9" s="4">
        <v>2.746</v>
      </c>
      <c r="AG9" s="4">
        <v>2.7559999999999998</v>
      </c>
      <c r="AH9" s="4">
        <v>3.548</v>
      </c>
      <c r="AI9" s="4">
        <f t="shared" si="0"/>
        <v>0.82</v>
      </c>
      <c r="AJ9" s="4">
        <f t="shared" si="1"/>
        <v>3.1807575757575752</v>
      </c>
      <c r="AK9" s="4">
        <f t="shared" si="2"/>
        <v>4.5350000000000001</v>
      </c>
      <c r="AM9" s="3" t="s">
        <v>46</v>
      </c>
      <c r="AN9" s="4">
        <v>3.806</v>
      </c>
      <c r="AO9" s="4">
        <v>1.123</v>
      </c>
      <c r="AP9" s="4">
        <v>3.4940000000000002</v>
      </c>
      <c r="AQ9" s="4">
        <v>3.0409999999999999</v>
      </c>
      <c r="AR9" s="4">
        <v>3.0680000000000001</v>
      </c>
      <c r="AS9" s="4">
        <v>3.7050000000000001</v>
      </c>
      <c r="AT9" s="4">
        <v>3.8210000000000002</v>
      </c>
      <c r="AU9" s="4">
        <f t="shared" si="3"/>
        <v>1.123</v>
      </c>
      <c r="AV9" s="4">
        <f t="shared" si="4"/>
        <v>3.1511428571428577</v>
      </c>
      <c r="AW9" s="4">
        <f t="shared" si="5"/>
        <v>3.8210000000000002</v>
      </c>
    </row>
    <row r="10" spans="1:49" s="2" customFormat="1" ht="18">
      <c r="A10" s="3" t="s">
        <v>47</v>
      </c>
      <c r="B10" s="4">
        <v>13.013999999999999</v>
      </c>
      <c r="C10" s="4">
        <v>12.224</v>
      </c>
      <c r="D10" s="4">
        <v>11.714</v>
      </c>
      <c r="E10" s="4">
        <v>11.346</v>
      </c>
      <c r="F10" s="4">
        <v>12.007</v>
      </c>
      <c r="G10" s="4">
        <v>12.005000000000001</v>
      </c>
      <c r="H10" s="4">
        <v>12.303000000000001</v>
      </c>
      <c r="I10" s="4">
        <v>12.144</v>
      </c>
      <c r="J10" s="4">
        <v>12.532</v>
      </c>
      <c r="K10" s="4">
        <v>12.163</v>
      </c>
      <c r="L10" s="4">
        <v>12.237</v>
      </c>
      <c r="M10" s="4">
        <v>16.471</v>
      </c>
      <c r="N10" s="4">
        <v>13.031000000000001</v>
      </c>
      <c r="O10" s="4">
        <v>12.339</v>
      </c>
      <c r="P10" s="4">
        <v>12.371</v>
      </c>
      <c r="Q10" s="4">
        <v>13.05</v>
      </c>
      <c r="R10" s="4">
        <v>13.675000000000001</v>
      </c>
      <c r="S10" s="4">
        <v>12.218999999999999</v>
      </c>
      <c r="T10" s="4">
        <v>13.994999999999999</v>
      </c>
      <c r="U10" s="4">
        <v>13.023999999999999</v>
      </c>
      <c r="V10" s="4">
        <v>13.141999999999999</v>
      </c>
      <c r="W10" s="4">
        <v>13.832000000000001</v>
      </c>
      <c r="X10" s="4">
        <v>12.641</v>
      </c>
      <c r="Y10" s="4">
        <v>11.808999999999999</v>
      </c>
      <c r="Z10" s="4">
        <v>12.708</v>
      </c>
      <c r="AA10" s="4">
        <v>13.071</v>
      </c>
      <c r="AB10" s="4">
        <v>11.738</v>
      </c>
      <c r="AC10" s="4">
        <v>12.715</v>
      </c>
      <c r="AD10" s="4">
        <v>9.4719999999999995</v>
      </c>
      <c r="AE10" s="4">
        <v>19.986000000000001</v>
      </c>
      <c r="AF10" s="4">
        <v>11.701000000000001</v>
      </c>
      <c r="AG10" s="4">
        <v>17.940999999999999</v>
      </c>
      <c r="AH10" s="4">
        <v>17.742999999999999</v>
      </c>
      <c r="AI10" s="4">
        <f t="shared" si="0"/>
        <v>9.4719999999999995</v>
      </c>
      <c r="AJ10" s="4">
        <f t="shared" si="1"/>
        <v>13.101909090909093</v>
      </c>
      <c r="AK10" s="4">
        <f t="shared" si="2"/>
        <v>19.986000000000001</v>
      </c>
      <c r="AM10" s="3" t="s">
        <v>47</v>
      </c>
      <c r="AN10" s="4">
        <v>23.391999999999999</v>
      </c>
      <c r="AO10" s="4">
        <v>19.18</v>
      </c>
      <c r="AP10" s="4">
        <v>21.367999999999999</v>
      </c>
      <c r="AQ10" s="4">
        <v>23.073</v>
      </c>
      <c r="AR10" s="4">
        <v>20.469000000000001</v>
      </c>
      <c r="AS10" s="4">
        <v>21.675000000000001</v>
      </c>
      <c r="AT10" s="4">
        <v>18.856999999999999</v>
      </c>
      <c r="AU10" s="4">
        <f t="shared" si="3"/>
        <v>18.856999999999999</v>
      </c>
      <c r="AV10" s="4">
        <f t="shared" si="4"/>
        <v>21.144857142857145</v>
      </c>
      <c r="AW10" s="4">
        <f t="shared" si="5"/>
        <v>23.391999999999999</v>
      </c>
    </row>
    <row r="11" spans="1:49" s="2" customFormat="1" ht="18">
      <c r="A11" s="3" t="s">
        <v>48</v>
      </c>
      <c r="B11" s="4">
        <v>0.28599999999999998</v>
      </c>
      <c r="C11" s="4">
        <v>0.10100000000000001</v>
      </c>
      <c r="D11" s="4">
        <v>1.0680000000000001</v>
      </c>
      <c r="E11" s="4">
        <v>0.24099999999999999</v>
      </c>
      <c r="F11" s="4">
        <v>0.184</v>
      </c>
      <c r="G11" s="4">
        <v>0</v>
      </c>
      <c r="H11" s="4">
        <v>3.1E-2</v>
      </c>
      <c r="I11" s="4">
        <v>0.54100000000000004</v>
      </c>
      <c r="J11" s="4">
        <v>8.5999999999999993E-2</v>
      </c>
      <c r="K11" s="4">
        <v>0</v>
      </c>
      <c r="L11" s="4">
        <v>0</v>
      </c>
      <c r="M11" s="4">
        <v>0.123</v>
      </c>
      <c r="N11" s="4">
        <v>0.29599999999999999</v>
      </c>
      <c r="O11" s="4">
        <v>1.4999999999999999E-2</v>
      </c>
      <c r="P11" s="4">
        <v>2.9000000000000001E-2</v>
      </c>
      <c r="Q11" s="4">
        <v>0.13</v>
      </c>
      <c r="R11" s="4">
        <v>5.8000000000000003E-2</v>
      </c>
      <c r="S11" s="4">
        <v>0.372</v>
      </c>
      <c r="T11" s="4">
        <v>0.16</v>
      </c>
      <c r="U11" s="4">
        <v>0.11600000000000001</v>
      </c>
      <c r="V11" s="4">
        <v>5.0999999999999997E-2</v>
      </c>
      <c r="W11" s="4">
        <v>0.96499999999999997</v>
      </c>
      <c r="X11" s="4">
        <v>8.5000000000000006E-2</v>
      </c>
      <c r="Y11" s="4">
        <v>0</v>
      </c>
      <c r="Z11" s="4">
        <v>0.14599999999999999</v>
      </c>
      <c r="AA11" s="4">
        <v>0</v>
      </c>
      <c r="AB11" s="4">
        <v>0.122</v>
      </c>
      <c r="AC11" s="4">
        <v>0.13</v>
      </c>
      <c r="AD11" s="4">
        <v>0.05</v>
      </c>
      <c r="AE11" s="4">
        <v>0.21</v>
      </c>
      <c r="AF11" s="4">
        <v>0</v>
      </c>
      <c r="AG11" s="4">
        <v>0.316</v>
      </c>
      <c r="AH11" s="4">
        <v>0.10100000000000001</v>
      </c>
      <c r="AI11" s="4">
        <f t="shared" si="0"/>
        <v>0</v>
      </c>
      <c r="AJ11" s="4">
        <f t="shared" si="1"/>
        <v>0.18221212121212119</v>
      </c>
      <c r="AK11" s="4">
        <f t="shared" si="2"/>
        <v>1.0680000000000001</v>
      </c>
      <c r="AM11" s="3" t="s">
        <v>48</v>
      </c>
      <c r="AN11" s="4">
        <v>0</v>
      </c>
      <c r="AO11" s="4">
        <v>0</v>
      </c>
      <c r="AP11" s="4">
        <v>0</v>
      </c>
      <c r="AQ11" s="4">
        <v>0</v>
      </c>
      <c r="AR11" s="4">
        <v>0</v>
      </c>
      <c r="AS11" s="4">
        <v>0.246</v>
      </c>
      <c r="AT11" s="4">
        <v>0.29299999999999998</v>
      </c>
      <c r="AU11" s="4">
        <f t="shared" si="3"/>
        <v>0</v>
      </c>
      <c r="AV11" s="4">
        <f t="shared" si="4"/>
        <v>7.6999999999999985E-2</v>
      </c>
      <c r="AW11" s="4">
        <f t="shared" si="5"/>
        <v>0.29299999999999998</v>
      </c>
    </row>
    <row r="12" spans="1:49" s="2" customFormat="1" ht="18">
      <c r="A12" s="3" t="s">
        <v>937</v>
      </c>
      <c r="B12" s="4">
        <v>5.1999999999999998E-2</v>
      </c>
      <c r="C12" s="4">
        <v>0.19600000000000001</v>
      </c>
      <c r="D12" s="4">
        <v>2.8000000000000001E-2</v>
      </c>
      <c r="E12" s="4">
        <v>3.5999999999999997E-2</v>
      </c>
      <c r="F12" s="4">
        <v>0.10100000000000001</v>
      </c>
      <c r="G12" s="4">
        <v>0.29299999999999998</v>
      </c>
      <c r="H12" s="4">
        <v>0.39</v>
      </c>
      <c r="I12" s="4">
        <v>0.16300000000000001</v>
      </c>
      <c r="J12" s="4">
        <v>0.34599999999999997</v>
      </c>
      <c r="K12" s="4">
        <v>2.9000000000000001E-2</v>
      </c>
      <c r="L12" s="4">
        <v>8.9999999999999993E-3</v>
      </c>
      <c r="M12" s="4">
        <v>0.40300000000000002</v>
      </c>
      <c r="N12" s="4">
        <v>0.28100000000000003</v>
      </c>
      <c r="O12" s="4">
        <v>0.505</v>
      </c>
      <c r="P12" s="4">
        <v>0.30399999999999999</v>
      </c>
      <c r="Q12" s="4">
        <v>0.435</v>
      </c>
      <c r="R12" s="4">
        <v>0.193</v>
      </c>
      <c r="S12" s="4">
        <v>0.35499999999999998</v>
      </c>
      <c r="T12" s="4">
        <v>0.36599999999999999</v>
      </c>
      <c r="U12" s="4">
        <v>0.53300000000000003</v>
      </c>
      <c r="V12" s="4">
        <v>0.40899999999999997</v>
      </c>
      <c r="W12" s="4">
        <v>0.39600000000000002</v>
      </c>
      <c r="X12" s="4">
        <v>0.08</v>
      </c>
      <c r="Y12" s="4">
        <v>0.374</v>
      </c>
      <c r="Z12" s="4">
        <v>0.34399999999999997</v>
      </c>
      <c r="AA12" s="4">
        <v>0.23300000000000001</v>
      </c>
      <c r="AB12" s="4">
        <v>0.218</v>
      </c>
      <c r="AC12" s="4">
        <v>0.314</v>
      </c>
      <c r="AD12" s="4">
        <v>0.27900000000000003</v>
      </c>
      <c r="AE12" s="4">
        <v>0.35099999999999998</v>
      </c>
      <c r="AF12" s="4">
        <v>0.48199999999999998</v>
      </c>
      <c r="AG12" s="4">
        <v>0.11</v>
      </c>
      <c r="AH12" s="4">
        <v>0.42399999999999999</v>
      </c>
      <c r="AI12" s="4">
        <f t="shared" si="0"/>
        <v>8.9999999999999993E-3</v>
      </c>
      <c r="AJ12" s="4">
        <f t="shared" si="1"/>
        <v>0.27369696969696961</v>
      </c>
      <c r="AK12" s="4">
        <f t="shared" si="2"/>
        <v>0.53300000000000003</v>
      </c>
      <c r="AM12" s="3" t="s">
        <v>49</v>
      </c>
      <c r="AN12" s="4">
        <v>0.25700000000000001</v>
      </c>
      <c r="AO12" s="4">
        <v>0</v>
      </c>
      <c r="AP12" s="4">
        <v>0.32900000000000001</v>
      </c>
      <c r="AQ12" s="4">
        <v>0.46800000000000003</v>
      </c>
      <c r="AR12" s="4">
        <v>0.44700000000000001</v>
      </c>
      <c r="AS12" s="4">
        <v>0.42099999999999999</v>
      </c>
      <c r="AT12" s="4">
        <v>0.38900000000000001</v>
      </c>
      <c r="AU12" s="4">
        <f t="shared" si="3"/>
        <v>0</v>
      </c>
      <c r="AV12" s="4">
        <f t="shared" si="4"/>
        <v>0.33014285714285713</v>
      </c>
      <c r="AW12" s="4">
        <f t="shared" si="5"/>
        <v>0.46800000000000003</v>
      </c>
    </row>
    <row r="13" spans="1:49" s="2" customFormat="1" ht="18">
      <c r="A13" s="3" t="s">
        <v>50</v>
      </c>
      <c r="B13" s="4">
        <v>0</v>
      </c>
      <c r="C13" s="4">
        <v>0</v>
      </c>
      <c r="D13" s="4">
        <v>0</v>
      </c>
      <c r="E13" s="4">
        <v>0</v>
      </c>
      <c r="F13" s="4">
        <v>0</v>
      </c>
      <c r="G13" s="4">
        <v>0</v>
      </c>
      <c r="H13" s="4">
        <v>0</v>
      </c>
      <c r="I13" s="4">
        <v>0</v>
      </c>
      <c r="J13" s="4">
        <v>0</v>
      </c>
      <c r="K13" s="4">
        <v>0</v>
      </c>
      <c r="L13" s="4">
        <v>0</v>
      </c>
      <c r="M13" s="4">
        <v>0</v>
      </c>
      <c r="N13" s="4">
        <v>0</v>
      </c>
      <c r="O13" s="4">
        <v>0</v>
      </c>
      <c r="P13" s="4">
        <v>0</v>
      </c>
      <c r="Q13" s="4">
        <v>0</v>
      </c>
      <c r="R13" s="4">
        <v>0</v>
      </c>
      <c r="S13" s="4">
        <v>0</v>
      </c>
      <c r="T13" s="4">
        <v>0</v>
      </c>
      <c r="U13" s="4">
        <v>0</v>
      </c>
      <c r="V13" s="4">
        <v>0</v>
      </c>
      <c r="W13" s="4">
        <v>0</v>
      </c>
      <c r="X13" s="4">
        <v>0</v>
      </c>
      <c r="Y13" s="4">
        <v>0</v>
      </c>
      <c r="Z13" s="4">
        <v>0</v>
      </c>
      <c r="AA13" s="4">
        <v>0</v>
      </c>
      <c r="AB13" s="4">
        <v>0</v>
      </c>
      <c r="AC13" s="4">
        <v>0</v>
      </c>
      <c r="AD13" s="4">
        <v>4.2000000000000003E-2</v>
      </c>
      <c r="AE13" s="4">
        <v>0</v>
      </c>
      <c r="AF13" s="4">
        <v>0</v>
      </c>
      <c r="AG13" s="4">
        <v>0</v>
      </c>
      <c r="AH13" s="4">
        <v>0</v>
      </c>
      <c r="AI13" s="4">
        <f t="shared" si="0"/>
        <v>0</v>
      </c>
      <c r="AJ13" s="4">
        <f t="shared" si="1"/>
        <v>1.2727272727272728E-3</v>
      </c>
      <c r="AK13" s="4">
        <f t="shared" si="2"/>
        <v>4.2000000000000003E-2</v>
      </c>
      <c r="AM13" s="3" t="s">
        <v>50</v>
      </c>
      <c r="AN13" s="4">
        <v>0</v>
      </c>
      <c r="AO13" s="4">
        <v>0.30399999999999999</v>
      </c>
      <c r="AP13" s="4">
        <v>0</v>
      </c>
      <c r="AQ13" s="4">
        <v>0</v>
      </c>
      <c r="AR13" s="4">
        <v>0</v>
      </c>
      <c r="AS13" s="4">
        <v>0</v>
      </c>
      <c r="AT13" s="4">
        <v>0</v>
      </c>
      <c r="AU13" s="4">
        <f t="shared" si="3"/>
        <v>0</v>
      </c>
      <c r="AV13" s="4">
        <f t="shared" si="4"/>
        <v>4.3428571428571427E-2</v>
      </c>
      <c r="AW13" s="4">
        <f t="shared" si="5"/>
        <v>0.30399999999999999</v>
      </c>
    </row>
    <row r="14" spans="1:49" s="2" customFormat="1" ht="18">
      <c r="A14" s="3" t="s">
        <v>938</v>
      </c>
      <c r="B14" s="4">
        <v>0.28799999999999998</v>
      </c>
      <c r="C14" s="4">
        <v>0.316</v>
      </c>
      <c r="D14" s="4">
        <v>0.20499999999999999</v>
      </c>
      <c r="E14" s="4">
        <v>0.27700000000000002</v>
      </c>
      <c r="F14" s="4">
        <v>0.28699999999999998</v>
      </c>
      <c r="G14" s="4">
        <v>0.42499999999999999</v>
      </c>
      <c r="H14" s="4">
        <v>0.44700000000000001</v>
      </c>
      <c r="I14" s="4">
        <v>0.33900000000000002</v>
      </c>
      <c r="J14" s="4">
        <v>0.57799999999999996</v>
      </c>
      <c r="K14" s="4">
        <v>0.20499999999999999</v>
      </c>
      <c r="L14" s="4">
        <v>0.36199999999999999</v>
      </c>
      <c r="M14" s="4">
        <v>0.32500000000000001</v>
      </c>
      <c r="N14" s="4">
        <v>0.29799999999999999</v>
      </c>
      <c r="O14" s="4">
        <v>0.35399999999999998</v>
      </c>
      <c r="P14" s="4">
        <v>0.434</v>
      </c>
      <c r="Q14" s="4">
        <v>0.4</v>
      </c>
      <c r="R14" s="4">
        <v>0.48499999999999999</v>
      </c>
      <c r="S14" s="4">
        <v>0.52</v>
      </c>
      <c r="T14" s="4">
        <v>0.29099999999999998</v>
      </c>
      <c r="U14" s="4">
        <v>0.36899999999999999</v>
      </c>
      <c r="V14" s="4">
        <v>0.34599999999999997</v>
      </c>
      <c r="W14" s="4">
        <v>0.40899999999999997</v>
      </c>
      <c r="X14" s="4">
        <v>0.41799999999999998</v>
      </c>
      <c r="Y14" s="4">
        <v>0.34</v>
      </c>
      <c r="Z14" s="4">
        <v>0.32500000000000001</v>
      </c>
      <c r="AA14" s="4">
        <v>0.38100000000000001</v>
      </c>
      <c r="AB14" s="4">
        <v>0.41799999999999998</v>
      </c>
      <c r="AC14" s="4">
        <v>0.45700000000000002</v>
      </c>
      <c r="AD14" s="4">
        <v>0.65100000000000002</v>
      </c>
      <c r="AE14" s="4">
        <v>0.50700000000000001</v>
      </c>
      <c r="AF14" s="4">
        <v>0.41899999999999998</v>
      </c>
      <c r="AG14" s="4">
        <v>1.1779999999999999</v>
      </c>
      <c r="AH14" s="4">
        <v>0.45500000000000002</v>
      </c>
      <c r="AI14" s="4">
        <f t="shared" si="0"/>
        <v>0.20499999999999999</v>
      </c>
      <c r="AJ14" s="4">
        <f t="shared" si="1"/>
        <v>0.40936363636363632</v>
      </c>
      <c r="AK14" s="4">
        <f t="shared" si="2"/>
        <v>1.1779999999999999</v>
      </c>
      <c r="AM14" s="3" t="s">
        <v>51</v>
      </c>
      <c r="AN14" s="4">
        <v>0.57399999999999995</v>
      </c>
      <c r="AO14" s="4">
        <v>4.0750000000000002</v>
      </c>
      <c r="AP14" s="4">
        <v>0.378</v>
      </c>
      <c r="AQ14" s="4">
        <v>0.317</v>
      </c>
      <c r="AR14" s="4">
        <v>0.372</v>
      </c>
      <c r="AS14" s="4">
        <v>0.46300000000000002</v>
      </c>
      <c r="AT14" s="4">
        <v>0.51100000000000001</v>
      </c>
      <c r="AU14" s="4">
        <f t="shared" si="3"/>
        <v>0.317</v>
      </c>
      <c r="AV14" s="4">
        <f t="shared" si="4"/>
        <v>0.95571428571428574</v>
      </c>
      <c r="AW14" s="4">
        <f t="shared" si="5"/>
        <v>4.0750000000000002</v>
      </c>
    </row>
    <row r="15" spans="1:49" s="2" customFormat="1" ht="18">
      <c r="A15" s="3" t="s">
        <v>939</v>
      </c>
      <c r="B15" s="4">
        <v>0.22800000000000001</v>
      </c>
      <c r="C15" s="4">
        <v>0.10100000000000001</v>
      </c>
      <c r="D15" s="4">
        <v>0.11899999999999999</v>
      </c>
      <c r="E15" s="4">
        <v>0.13600000000000001</v>
      </c>
      <c r="F15" s="4">
        <v>0.112</v>
      </c>
      <c r="G15" s="4">
        <v>0.24199999999999999</v>
      </c>
      <c r="H15" s="4">
        <v>0.27</v>
      </c>
      <c r="I15" s="4">
        <v>0.105</v>
      </c>
      <c r="J15" s="4">
        <v>0.503</v>
      </c>
      <c r="K15" s="4">
        <v>0.125</v>
      </c>
      <c r="L15" s="4">
        <v>0.182</v>
      </c>
      <c r="M15" s="4">
        <v>0.47599999999999998</v>
      </c>
      <c r="N15" s="4">
        <v>0.36199999999999999</v>
      </c>
      <c r="O15" s="4">
        <v>0.25700000000000001</v>
      </c>
      <c r="P15" s="4">
        <v>0.29799999999999999</v>
      </c>
      <c r="Q15" s="4">
        <v>0.438</v>
      </c>
      <c r="R15" s="4">
        <v>0.31</v>
      </c>
      <c r="S15" s="4">
        <v>0.53400000000000003</v>
      </c>
      <c r="T15" s="4">
        <v>0.221</v>
      </c>
      <c r="U15" s="4">
        <v>0.30599999999999999</v>
      </c>
      <c r="V15" s="4">
        <v>0.36699999999999999</v>
      </c>
      <c r="W15" s="4">
        <v>0.374</v>
      </c>
      <c r="X15" s="4">
        <v>0.28999999999999998</v>
      </c>
      <c r="Y15" s="4">
        <v>0.38800000000000001</v>
      </c>
      <c r="Z15" s="4">
        <v>0.43</v>
      </c>
      <c r="AA15" s="4">
        <v>0.47399999999999998</v>
      </c>
      <c r="AB15" s="4">
        <v>0.53500000000000003</v>
      </c>
      <c r="AC15" s="4">
        <v>0.46800000000000003</v>
      </c>
      <c r="AD15" s="4">
        <v>0.51200000000000001</v>
      </c>
      <c r="AE15" s="4">
        <v>0.52600000000000002</v>
      </c>
      <c r="AF15" s="4">
        <v>0.40799999999999997</v>
      </c>
      <c r="AG15" s="4">
        <v>1.9690000000000001</v>
      </c>
      <c r="AH15" s="4">
        <v>0.73699999999999999</v>
      </c>
      <c r="AI15" s="4">
        <f t="shared" si="0"/>
        <v>0.10100000000000001</v>
      </c>
      <c r="AJ15" s="4">
        <f t="shared" si="1"/>
        <v>0.38796969696969696</v>
      </c>
      <c r="AK15" s="4">
        <f t="shared" si="2"/>
        <v>1.9690000000000001</v>
      </c>
      <c r="AM15" s="3" t="s">
        <v>52</v>
      </c>
      <c r="AN15" s="4">
        <v>1.3420000000000001</v>
      </c>
      <c r="AO15" s="4">
        <v>5.0030000000000001</v>
      </c>
      <c r="AP15" s="4">
        <v>1.2989999999999999</v>
      </c>
      <c r="AQ15" s="4">
        <v>0.84599999999999997</v>
      </c>
      <c r="AR15" s="4">
        <v>0.54600000000000004</v>
      </c>
      <c r="AS15" s="4">
        <v>0.76400000000000001</v>
      </c>
      <c r="AT15" s="4">
        <v>0.70599999999999996</v>
      </c>
      <c r="AU15" s="4">
        <f t="shared" si="3"/>
        <v>0.54600000000000004</v>
      </c>
      <c r="AV15" s="4">
        <f t="shared" si="4"/>
        <v>1.5008571428571427</v>
      </c>
      <c r="AW15" s="4">
        <f t="shared" si="5"/>
        <v>5.0030000000000001</v>
      </c>
    </row>
    <row r="16" spans="1:49" s="2" customFormat="1" ht="18">
      <c r="A16" s="3" t="s">
        <v>940</v>
      </c>
      <c r="B16" s="4">
        <v>6.9000000000000006E-2</v>
      </c>
      <c r="C16" s="4">
        <v>2.1000000000000001E-2</v>
      </c>
      <c r="D16" s="4">
        <v>9.7000000000000003E-2</v>
      </c>
      <c r="E16" s="4">
        <v>2.4E-2</v>
      </c>
      <c r="F16" s="4">
        <v>2.9000000000000001E-2</v>
      </c>
      <c r="G16" s="4">
        <v>3.3000000000000002E-2</v>
      </c>
      <c r="H16" s="4">
        <v>1.4999999999999999E-2</v>
      </c>
      <c r="I16" s="4">
        <v>2.9000000000000001E-2</v>
      </c>
      <c r="J16" s="4">
        <v>3.5999999999999997E-2</v>
      </c>
      <c r="K16" s="4">
        <v>2.7E-2</v>
      </c>
      <c r="L16" s="4">
        <v>4.1000000000000002E-2</v>
      </c>
      <c r="M16" s="4">
        <v>0.39800000000000002</v>
      </c>
      <c r="N16" s="4">
        <v>0</v>
      </c>
      <c r="O16" s="4">
        <v>2.4E-2</v>
      </c>
      <c r="P16" s="4">
        <v>0</v>
      </c>
      <c r="Q16" s="4">
        <v>1.2E-2</v>
      </c>
      <c r="R16" s="4">
        <v>2E-3</v>
      </c>
      <c r="S16" s="4">
        <v>2.4E-2</v>
      </c>
      <c r="T16" s="4">
        <v>0</v>
      </c>
      <c r="U16" s="4">
        <v>1.2E-2</v>
      </c>
      <c r="V16" s="4">
        <v>2E-3</v>
      </c>
      <c r="W16" s="4">
        <v>0.42199999999999999</v>
      </c>
      <c r="X16" s="4">
        <v>0</v>
      </c>
      <c r="Y16" s="4">
        <v>1.0999999999999999E-2</v>
      </c>
      <c r="Z16" s="4">
        <v>3.3000000000000002E-2</v>
      </c>
      <c r="AA16" s="4">
        <v>4.5999999999999999E-2</v>
      </c>
      <c r="AB16" s="4">
        <v>7.8E-2</v>
      </c>
      <c r="AC16" s="4">
        <v>1.7000000000000001E-2</v>
      </c>
      <c r="AD16" s="4">
        <v>5.5E-2</v>
      </c>
      <c r="AE16" s="4">
        <v>0.78800000000000003</v>
      </c>
      <c r="AF16" s="4">
        <v>1.6E-2</v>
      </c>
      <c r="AG16" s="4">
        <v>4.4320000000000004</v>
      </c>
      <c r="AH16" s="4">
        <v>0.496</v>
      </c>
      <c r="AI16" s="4">
        <f t="shared" si="0"/>
        <v>0</v>
      </c>
      <c r="AJ16" s="4">
        <f t="shared" si="1"/>
        <v>0.22087878787878787</v>
      </c>
      <c r="AK16" s="4">
        <f t="shared" si="2"/>
        <v>4.4320000000000004</v>
      </c>
      <c r="AM16" s="3" t="s">
        <v>53</v>
      </c>
      <c r="AN16" s="4">
        <v>0.69699999999999995</v>
      </c>
      <c r="AO16" s="4">
        <v>4.2649999999999997</v>
      </c>
      <c r="AP16" s="4">
        <v>1.034</v>
      </c>
      <c r="AQ16" s="4">
        <v>0.73299999999999998</v>
      </c>
      <c r="AR16" s="4">
        <v>0.95399999999999996</v>
      </c>
      <c r="AS16" s="4">
        <v>0.52400000000000002</v>
      </c>
      <c r="AT16" s="4">
        <v>0.45100000000000001</v>
      </c>
      <c r="AU16" s="4">
        <f t="shared" si="3"/>
        <v>0.45100000000000001</v>
      </c>
      <c r="AV16" s="4">
        <f t="shared" si="4"/>
        <v>1.2368571428571429</v>
      </c>
      <c r="AW16" s="4">
        <f t="shared" si="5"/>
        <v>4.2649999999999997</v>
      </c>
    </row>
    <row r="17" spans="1:49" s="2" customFormat="1" ht="18">
      <c r="A17" s="3" t="s">
        <v>941</v>
      </c>
      <c r="B17" s="4">
        <v>21.934000000000001</v>
      </c>
      <c r="C17" s="4">
        <v>21.036999999999999</v>
      </c>
      <c r="D17" s="4">
        <v>19.995000000000001</v>
      </c>
      <c r="E17" s="4">
        <v>20.2</v>
      </c>
      <c r="F17" s="4">
        <v>21.352</v>
      </c>
      <c r="G17" s="4">
        <v>22.152999999999999</v>
      </c>
      <c r="H17" s="4">
        <v>22.483000000000001</v>
      </c>
      <c r="I17" s="4">
        <v>22.148</v>
      </c>
      <c r="J17" s="4">
        <v>24.533999999999999</v>
      </c>
      <c r="K17" s="4">
        <v>22.338999999999999</v>
      </c>
      <c r="L17" s="4">
        <v>23.673999999999999</v>
      </c>
      <c r="M17" s="4">
        <v>24.408000000000001</v>
      </c>
      <c r="N17" s="4">
        <v>24.728999999999999</v>
      </c>
      <c r="O17" s="4">
        <v>23.878</v>
      </c>
      <c r="P17" s="4">
        <v>25.547000000000001</v>
      </c>
      <c r="Q17" s="4">
        <v>25.911000000000001</v>
      </c>
      <c r="R17" s="4">
        <v>24.56</v>
      </c>
      <c r="S17" s="4">
        <v>25.55</v>
      </c>
      <c r="T17" s="4">
        <v>26.289000000000001</v>
      </c>
      <c r="U17" s="4">
        <v>23.664000000000001</v>
      </c>
      <c r="V17" s="4">
        <v>25.373999999999999</v>
      </c>
      <c r="W17" s="4">
        <v>23.484000000000002</v>
      </c>
      <c r="X17" s="4">
        <v>25.817</v>
      </c>
      <c r="Y17" s="4">
        <v>27.42</v>
      </c>
      <c r="Z17" s="4">
        <v>20.992999999999999</v>
      </c>
      <c r="AA17" s="4">
        <v>24.555</v>
      </c>
      <c r="AB17" s="4">
        <v>24.003</v>
      </c>
      <c r="AC17" s="4">
        <v>24.498000000000001</v>
      </c>
      <c r="AD17" s="4">
        <v>23.702999999999999</v>
      </c>
      <c r="AE17" s="4">
        <v>17.827000000000002</v>
      </c>
      <c r="AF17" s="4">
        <v>23.099</v>
      </c>
      <c r="AG17" s="4">
        <v>9.3889999999999993</v>
      </c>
      <c r="AH17" s="4">
        <v>19.305</v>
      </c>
      <c r="AI17" s="4">
        <f t="shared" si="0"/>
        <v>9.3889999999999993</v>
      </c>
      <c r="AJ17" s="4">
        <f t="shared" si="1"/>
        <v>22.904606060606064</v>
      </c>
      <c r="AK17" s="4">
        <f t="shared" si="2"/>
        <v>27.42</v>
      </c>
      <c r="AM17" s="3" t="s">
        <v>54</v>
      </c>
      <c r="AN17" s="4">
        <v>30.14</v>
      </c>
      <c r="AO17" s="4">
        <v>10.544</v>
      </c>
      <c r="AP17" s="4">
        <v>23.661000000000001</v>
      </c>
      <c r="AQ17" s="4">
        <v>21.367999999999999</v>
      </c>
      <c r="AR17" s="4">
        <v>22.661000000000001</v>
      </c>
      <c r="AS17" s="4">
        <v>21.655000000000001</v>
      </c>
      <c r="AT17" s="4">
        <v>21.670999999999999</v>
      </c>
      <c r="AU17" s="4">
        <f t="shared" si="3"/>
        <v>10.544</v>
      </c>
      <c r="AV17" s="4">
        <f t="shared" si="4"/>
        <v>21.671428571428571</v>
      </c>
      <c r="AW17" s="4">
        <f t="shared" si="5"/>
        <v>30.14</v>
      </c>
    </row>
    <row r="18" spans="1:49" s="2" customFormat="1" ht="16">
      <c r="A18" s="3" t="s">
        <v>55</v>
      </c>
      <c r="B18" s="4">
        <v>1.821</v>
      </c>
      <c r="C18" s="4">
        <v>1.5229999999999999</v>
      </c>
      <c r="D18" s="4">
        <v>1.7490000000000001</v>
      </c>
      <c r="E18" s="4">
        <v>2.323</v>
      </c>
      <c r="F18" s="4">
        <v>1.754</v>
      </c>
      <c r="G18" s="4">
        <v>1.835</v>
      </c>
      <c r="H18" s="4">
        <v>1.835</v>
      </c>
      <c r="I18" s="4">
        <v>1.5609999999999999</v>
      </c>
      <c r="J18" s="4">
        <v>1.5049999999999999</v>
      </c>
      <c r="K18" s="4">
        <v>1.893</v>
      </c>
      <c r="L18" s="4">
        <v>2.2029999999999998</v>
      </c>
      <c r="M18" s="4">
        <v>2.2050000000000001</v>
      </c>
      <c r="N18" s="4">
        <v>6.5910000000000002</v>
      </c>
      <c r="O18" s="4">
        <v>3.7690000000000001</v>
      </c>
      <c r="P18" s="4">
        <v>3.3340000000000001</v>
      </c>
      <c r="Q18" s="4">
        <v>3.294</v>
      </c>
      <c r="R18" s="4">
        <v>6.2190000000000003</v>
      </c>
      <c r="S18" s="4">
        <v>1.6559999999999999</v>
      </c>
      <c r="T18" s="4">
        <v>4.4640000000000004</v>
      </c>
      <c r="U18" s="4">
        <v>3.9169999999999998</v>
      </c>
      <c r="V18" s="4">
        <v>3.145</v>
      </c>
      <c r="W18" s="4">
        <v>2.6429999999999998</v>
      </c>
      <c r="X18" s="4">
        <v>7.5590000000000002</v>
      </c>
      <c r="Y18" s="4">
        <v>4.4480000000000004</v>
      </c>
      <c r="Z18" s="4">
        <v>3.3849999999999998</v>
      </c>
      <c r="AA18" s="4">
        <v>4.3280000000000003</v>
      </c>
      <c r="AB18" s="4">
        <v>6.0970000000000004</v>
      </c>
      <c r="AC18" s="4">
        <v>4.165</v>
      </c>
      <c r="AD18" s="4">
        <v>5.819</v>
      </c>
      <c r="AE18" s="4">
        <v>2.7570000000000001</v>
      </c>
      <c r="AF18" s="4">
        <v>3.395</v>
      </c>
      <c r="AG18" s="4">
        <v>8.2569999999999997</v>
      </c>
      <c r="AH18" s="4">
        <v>4.83</v>
      </c>
      <c r="AI18" s="4">
        <f t="shared" si="0"/>
        <v>1.5049999999999999</v>
      </c>
      <c r="AJ18" s="4">
        <f t="shared" si="1"/>
        <v>3.5236060606060615</v>
      </c>
      <c r="AK18" s="4">
        <f t="shared" si="2"/>
        <v>8.2569999999999997</v>
      </c>
      <c r="AM18" s="3" t="s">
        <v>55</v>
      </c>
      <c r="AN18" s="4">
        <v>1.837</v>
      </c>
      <c r="AO18" s="4">
        <v>3.7989999999999999</v>
      </c>
      <c r="AP18" s="4">
        <v>2.1230000000000002</v>
      </c>
      <c r="AQ18" s="4">
        <v>2.0640000000000001</v>
      </c>
      <c r="AR18" s="4">
        <v>3.8170000000000002</v>
      </c>
      <c r="AS18" s="4">
        <v>2.0939999999999999</v>
      </c>
      <c r="AT18" s="4">
        <v>2.202</v>
      </c>
      <c r="AU18" s="4">
        <f t="shared" si="3"/>
        <v>1.837</v>
      </c>
      <c r="AV18" s="4">
        <f t="shared" si="4"/>
        <v>2.5622857142857143</v>
      </c>
      <c r="AW18" s="4">
        <f t="shared" si="5"/>
        <v>3.8170000000000002</v>
      </c>
    </row>
    <row r="19" spans="1:49" s="2" customFormat="1" ht="16">
      <c r="A19" s="3" t="s">
        <v>56</v>
      </c>
      <c r="B19" s="4">
        <v>0.52</v>
      </c>
      <c r="C19" s="4">
        <v>0.51800000000000002</v>
      </c>
      <c r="D19" s="4">
        <v>0.78400000000000003</v>
      </c>
      <c r="E19" s="4">
        <v>0.502</v>
      </c>
      <c r="F19" s="4">
        <v>0.67700000000000005</v>
      </c>
      <c r="G19" s="4">
        <v>0.41699999999999998</v>
      </c>
      <c r="H19" s="4">
        <v>0.84099999999999997</v>
      </c>
      <c r="I19" s="4">
        <v>0.59799999999999998</v>
      </c>
      <c r="J19" s="4">
        <v>0.25800000000000001</v>
      </c>
      <c r="K19" s="4">
        <v>0.35599999999999998</v>
      </c>
      <c r="L19" s="4">
        <v>0.27400000000000002</v>
      </c>
      <c r="M19" s="4">
        <v>0.34599999999999997</v>
      </c>
      <c r="N19" s="4">
        <v>0.27500000000000002</v>
      </c>
      <c r="O19" s="4">
        <v>0.24399999999999999</v>
      </c>
      <c r="P19" s="4">
        <v>0.78400000000000003</v>
      </c>
      <c r="Q19" s="4">
        <v>0.376</v>
      </c>
      <c r="R19" s="4">
        <v>0.68899999999999995</v>
      </c>
      <c r="S19" s="4">
        <v>0.755</v>
      </c>
      <c r="T19" s="4">
        <v>0.48</v>
      </c>
      <c r="U19" s="4">
        <v>0.35499999999999998</v>
      </c>
      <c r="V19" s="4">
        <v>0.54300000000000004</v>
      </c>
      <c r="W19" s="4">
        <v>0.22700000000000001</v>
      </c>
      <c r="X19" s="4">
        <v>0.83599999999999997</v>
      </c>
      <c r="Y19" s="4">
        <v>0.41</v>
      </c>
      <c r="Z19" s="4">
        <v>0.28599999999999998</v>
      </c>
      <c r="AA19" s="4">
        <v>0.46200000000000002</v>
      </c>
      <c r="AB19" s="4">
        <v>0.47799999999999998</v>
      </c>
      <c r="AC19" s="4">
        <v>0.40200000000000002</v>
      </c>
      <c r="AD19" s="4">
        <v>0.315</v>
      </c>
      <c r="AE19" s="4">
        <v>0.27400000000000002</v>
      </c>
      <c r="AF19" s="4">
        <v>0.34100000000000003</v>
      </c>
      <c r="AG19" s="4">
        <v>0.26900000000000002</v>
      </c>
      <c r="AH19" s="4">
        <v>0.26800000000000002</v>
      </c>
      <c r="AI19" s="4">
        <f t="shared" si="0"/>
        <v>0.22700000000000001</v>
      </c>
      <c r="AJ19" s="4">
        <f t="shared" si="1"/>
        <v>0.45939393939393941</v>
      </c>
      <c r="AK19" s="4">
        <f t="shared" si="2"/>
        <v>0.84099999999999997</v>
      </c>
      <c r="AM19" s="3" t="s">
        <v>56</v>
      </c>
      <c r="AN19" s="4">
        <v>0.36699999999999999</v>
      </c>
      <c r="AO19" s="4">
        <v>0.14299999999999999</v>
      </c>
      <c r="AP19" s="4">
        <v>0.189</v>
      </c>
      <c r="AQ19" s="4">
        <v>0.38300000000000001</v>
      </c>
      <c r="AR19" s="4">
        <v>0.36599999999999999</v>
      </c>
      <c r="AS19" s="4">
        <v>0.17799999999999999</v>
      </c>
      <c r="AT19" s="4">
        <v>0.245</v>
      </c>
      <c r="AU19" s="4">
        <f t="shared" si="3"/>
        <v>0.14299999999999999</v>
      </c>
      <c r="AV19" s="4">
        <f t="shared" si="4"/>
        <v>0.26728571428571429</v>
      </c>
      <c r="AW19" s="4">
        <f t="shared" si="5"/>
        <v>0.38300000000000001</v>
      </c>
    </row>
    <row r="20" spans="1:49" s="2" customFormat="1" ht="16">
      <c r="A20" s="3" t="s">
        <v>57</v>
      </c>
      <c r="B20" s="4">
        <v>2.1760000000000002</v>
      </c>
      <c r="C20" s="4">
        <v>3.0419999999999998</v>
      </c>
      <c r="D20" s="4">
        <v>2.2130000000000001</v>
      </c>
      <c r="E20" s="4">
        <v>2.1349999999999998</v>
      </c>
      <c r="F20" s="4">
        <v>1.929</v>
      </c>
      <c r="G20" s="4">
        <v>2.8090000000000002</v>
      </c>
      <c r="H20" s="4">
        <v>3.617</v>
      </c>
      <c r="I20" s="4">
        <v>3.8450000000000002</v>
      </c>
      <c r="J20" s="4">
        <v>3.58</v>
      </c>
      <c r="K20" s="4">
        <v>1.56</v>
      </c>
      <c r="L20" s="4">
        <v>1.92</v>
      </c>
      <c r="M20" s="4">
        <v>1.9930000000000001</v>
      </c>
      <c r="N20" s="4">
        <v>3.2450000000000001</v>
      </c>
      <c r="O20" s="4">
        <v>1.786</v>
      </c>
      <c r="P20" s="4">
        <v>1.966</v>
      </c>
      <c r="Q20" s="4">
        <v>1.9890000000000001</v>
      </c>
      <c r="R20" s="4">
        <v>3.012</v>
      </c>
      <c r="S20" s="4">
        <v>1.819</v>
      </c>
      <c r="T20" s="4">
        <v>2.194</v>
      </c>
      <c r="U20" s="4">
        <v>2.14</v>
      </c>
      <c r="V20" s="4">
        <v>2.298</v>
      </c>
      <c r="W20" s="4">
        <v>1.6759999999999999</v>
      </c>
      <c r="X20" s="4">
        <v>1.423</v>
      </c>
      <c r="Y20" s="4">
        <v>2.15</v>
      </c>
      <c r="Z20" s="4">
        <v>2.077</v>
      </c>
      <c r="AA20" s="4">
        <v>2.383</v>
      </c>
      <c r="AB20" s="4">
        <v>2.9790000000000001</v>
      </c>
      <c r="AC20" s="4">
        <v>2.661</v>
      </c>
      <c r="AD20" s="4">
        <v>3.1629999999999998</v>
      </c>
      <c r="AE20" s="4">
        <v>2.9980000000000002</v>
      </c>
      <c r="AF20" s="4">
        <v>2.2280000000000002</v>
      </c>
      <c r="AG20" s="4">
        <v>3.4</v>
      </c>
      <c r="AH20" s="4">
        <v>2.2570000000000001</v>
      </c>
      <c r="AI20" s="4">
        <f t="shared" si="0"/>
        <v>1.423</v>
      </c>
      <c r="AJ20" s="4">
        <f t="shared" si="1"/>
        <v>2.4443333333333337</v>
      </c>
      <c r="AK20" s="4">
        <f t="shared" si="2"/>
        <v>3.8450000000000002</v>
      </c>
      <c r="AM20" s="3" t="s">
        <v>57</v>
      </c>
      <c r="AN20" s="4">
        <v>1.776</v>
      </c>
      <c r="AO20" s="4">
        <v>2.157</v>
      </c>
      <c r="AP20" s="4">
        <v>1.669</v>
      </c>
      <c r="AQ20" s="4">
        <v>3.0619999999999998</v>
      </c>
      <c r="AR20" s="4">
        <v>2.5230000000000001</v>
      </c>
      <c r="AS20" s="4">
        <v>1.8</v>
      </c>
      <c r="AT20" s="4">
        <v>1.6990000000000001</v>
      </c>
      <c r="AU20" s="4">
        <f t="shared" si="3"/>
        <v>1.669</v>
      </c>
      <c r="AV20" s="4">
        <f t="shared" si="4"/>
        <v>2.0979999999999999</v>
      </c>
      <c r="AW20" s="4">
        <f t="shared" si="5"/>
        <v>3.0619999999999998</v>
      </c>
    </row>
    <row r="21" spans="1:49" s="2" customFormat="1" ht="16">
      <c r="A21" s="3" t="s">
        <v>58</v>
      </c>
      <c r="B21" s="4">
        <v>0.05</v>
      </c>
      <c r="C21" s="4">
        <v>0.10299999999999999</v>
      </c>
      <c r="D21" s="4">
        <v>5.5E-2</v>
      </c>
      <c r="E21" s="4">
        <v>6.0999999999999999E-2</v>
      </c>
      <c r="F21" s="4">
        <v>1.2999999999999999E-2</v>
      </c>
      <c r="G21" s="4">
        <v>0.12</v>
      </c>
      <c r="H21" s="4">
        <v>5.1999999999999998E-2</v>
      </c>
      <c r="I21" s="4">
        <v>0.05</v>
      </c>
      <c r="J21" s="4">
        <v>7.9000000000000001E-2</v>
      </c>
      <c r="K21" s="4">
        <v>9.6000000000000002E-2</v>
      </c>
      <c r="L21" s="4">
        <v>0.05</v>
      </c>
      <c r="M21" s="4">
        <v>0.14000000000000001</v>
      </c>
      <c r="N21" s="4">
        <v>0.126</v>
      </c>
      <c r="O21" s="4">
        <v>0.14099999999999999</v>
      </c>
      <c r="P21" s="4">
        <v>0.104</v>
      </c>
      <c r="Q21" s="4">
        <v>0.13700000000000001</v>
      </c>
      <c r="R21" s="4">
        <v>0.13100000000000001</v>
      </c>
      <c r="S21" s="4">
        <v>5.5E-2</v>
      </c>
      <c r="T21" s="4">
        <v>0.113</v>
      </c>
      <c r="U21" s="4">
        <v>0.13900000000000001</v>
      </c>
      <c r="V21" s="4">
        <v>0.14599999999999999</v>
      </c>
      <c r="W21" s="4">
        <v>9.0999999999999998E-2</v>
      </c>
      <c r="X21" s="4">
        <v>0.129</v>
      </c>
      <c r="Y21" s="4">
        <v>0.15</v>
      </c>
      <c r="Z21" s="4">
        <v>0.23200000000000001</v>
      </c>
      <c r="AA21" s="4">
        <v>0.111</v>
      </c>
      <c r="AB21" s="4">
        <v>0.104</v>
      </c>
      <c r="AC21" s="4">
        <v>8.2000000000000003E-2</v>
      </c>
      <c r="AD21" s="4">
        <v>0.17399999999999999</v>
      </c>
      <c r="AE21" s="4">
        <v>7.2999999999999995E-2</v>
      </c>
      <c r="AF21" s="4">
        <v>0.14099999999999999</v>
      </c>
      <c r="AG21" s="4">
        <v>0.126</v>
      </c>
      <c r="AH21" s="4">
        <v>0.113</v>
      </c>
      <c r="AI21" s="4">
        <f t="shared" si="0"/>
        <v>1.2999999999999999E-2</v>
      </c>
      <c r="AJ21" s="4">
        <f t="shared" si="1"/>
        <v>0.10566666666666667</v>
      </c>
      <c r="AK21" s="4">
        <f t="shared" si="2"/>
        <v>0.23200000000000001</v>
      </c>
      <c r="AM21" s="3" t="s">
        <v>58</v>
      </c>
      <c r="AN21" s="4">
        <v>7.5999999999999998E-2</v>
      </c>
      <c r="AO21" s="4">
        <v>0</v>
      </c>
      <c r="AP21" s="4">
        <v>3.7999999999999999E-2</v>
      </c>
      <c r="AQ21" s="4">
        <v>0.105</v>
      </c>
      <c r="AR21" s="4">
        <v>0.16500000000000001</v>
      </c>
      <c r="AS21" s="4">
        <v>0.12</v>
      </c>
      <c r="AT21" s="4">
        <v>0.191</v>
      </c>
      <c r="AU21" s="4">
        <f t="shared" si="3"/>
        <v>0</v>
      </c>
      <c r="AV21" s="4">
        <f t="shared" si="4"/>
        <v>9.9285714285714297E-2</v>
      </c>
      <c r="AW21" s="4">
        <f t="shared" si="5"/>
        <v>0.191</v>
      </c>
    </row>
    <row r="22" spans="1:49" s="2" customFormat="1" ht="18">
      <c r="A22" s="3" t="s">
        <v>59</v>
      </c>
      <c r="B22" s="4">
        <v>0</v>
      </c>
      <c r="C22" s="4">
        <v>0</v>
      </c>
      <c r="D22" s="4">
        <v>0</v>
      </c>
      <c r="E22" s="4">
        <v>0</v>
      </c>
      <c r="F22" s="4">
        <v>0</v>
      </c>
      <c r="G22" s="4">
        <v>0</v>
      </c>
      <c r="H22" s="4">
        <v>0</v>
      </c>
      <c r="I22" s="4">
        <v>0</v>
      </c>
      <c r="J22" s="4">
        <v>0</v>
      </c>
      <c r="K22" s="4">
        <v>0</v>
      </c>
      <c r="L22" s="4">
        <v>0</v>
      </c>
      <c r="M22" s="4">
        <v>0</v>
      </c>
      <c r="N22" s="4">
        <v>0</v>
      </c>
      <c r="O22" s="4">
        <v>0</v>
      </c>
      <c r="P22" s="4">
        <v>0</v>
      </c>
      <c r="Q22" s="4">
        <v>0</v>
      </c>
      <c r="R22" s="4">
        <v>0</v>
      </c>
      <c r="S22" s="4">
        <v>0</v>
      </c>
      <c r="T22" s="4">
        <v>0</v>
      </c>
      <c r="U22" s="4">
        <v>0</v>
      </c>
      <c r="V22" s="4">
        <v>0</v>
      </c>
      <c r="W22" s="4">
        <v>0</v>
      </c>
      <c r="X22" s="4">
        <v>0</v>
      </c>
      <c r="Y22" s="4">
        <v>0</v>
      </c>
      <c r="Z22" s="4">
        <v>0</v>
      </c>
      <c r="AA22" s="4">
        <v>0</v>
      </c>
      <c r="AB22" s="4">
        <v>0</v>
      </c>
      <c r="AC22" s="4">
        <v>0</v>
      </c>
      <c r="AD22" s="4">
        <v>0</v>
      </c>
      <c r="AE22" s="4">
        <v>0</v>
      </c>
      <c r="AF22" s="4">
        <v>0</v>
      </c>
      <c r="AG22" s="4">
        <v>0</v>
      </c>
      <c r="AH22" s="4">
        <v>0</v>
      </c>
      <c r="AI22" s="4">
        <f t="shared" si="0"/>
        <v>0</v>
      </c>
      <c r="AJ22" s="4">
        <f t="shared" si="1"/>
        <v>0</v>
      </c>
      <c r="AK22" s="4">
        <f t="shared" si="2"/>
        <v>0</v>
      </c>
      <c r="AM22" s="3" t="s">
        <v>59</v>
      </c>
      <c r="AN22" s="4">
        <v>0</v>
      </c>
      <c r="AO22" s="4">
        <v>0</v>
      </c>
      <c r="AP22" s="4">
        <v>0</v>
      </c>
      <c r="AQ22" s="4">
        <v>0</v>
      </c>
      <c r="AR22" s="4">
        <v>0</v>
      </c>
      <c r="AS22" s="4">
        <v>0</v>
      </c>
      <c r="AT22" s="4">
        <v>0</v>
      </c>
      <c r="AU22" s="4">
        <f t="shared" si="3"/>
        <v>0</v>
      </c>
      <c r="AV22" s="4">
        <f t="shared" si="4"/>
        <v>0</v>
      </c>
      <c r="AW22" s="4">
        <f t="shared" si="5"/>
        <v>0</v>
      </c>
    </row>
    <row r="23" spans="1:49" s="2" customFormat="1" ht="18">
      <c r="A23" s="3" t="s">
        <v>942</v>
      </c>
      <c r="B23" s="4">
        <v>0</v>
      </c>
      <c r="C23" s="4">
        <v>0.18</v>
      </c>
      <c r="D23" s="4">
        <v>0</v>
      </c>
      <c r="E23" s="4">
        <v>0.32600000000000001</v>
      </c>
      <c r="F23" s="4">
        <v>1.4999999999999999E-2</v>
      </c>
      <c r="G23" s="4">
        <v>0</v>
      </c>
      <c r="H23" s="4">
        <v>0.13300000000000001</v>
      </c>
      <c r="I23" s="4">
        <v>0</v>
      </c>
      <c r="J23" s="4">
        <v>0.48899999999999999</v>
      </c>
      <c r="K23" s="4">
        <v>0</v>
      </c>
      <c r="L23" s="4">
        <v>0</v>
      </c>
      <c r="M23" s="4">
        <v>3.4169999999999998</v>
      </c>
      <c r="N23" s="4">
        <v>1.175</v>
      </c>
      <c r="O23" s="4">
        <v>0.83799999999999997</v>
      </c>
      <c r="P23" s="4">
        <v>0.69699999999999995</v>
      </c>
      <c r="Q23" s="4">
        <v>3.1840000000000002</v>
      </c>
      <c r="R23" s="4">
        <v>0.44600000000000001</v>
      </c>
      <c r="S23" s="4">
        <v>2.4620000000000002</v>
      </c>
      <c r="T23" s="4">
        <v>0.13400000000000001</v>
      </c>
      <c r="U23" s="4">
        <v>1.8069999999999999</v>
      </c>
      <c r="V23" s="4">
        <v>1.135</v>
      </c>
      <c r="W23" s="4">
        <v>2.8839999999999999</v>
      </c>
      <c r="X23" s="4">
        <v>0.24399999999999999</v>
      </c>
      <c r="Y23" s="4">
        <v>1.0529999999999999</v>
      </c>
      <c r="Z23" s="4">
        <v>1.2829999999999999</v>
      </c>
      <c r="AA23" s="4">
        <v>0.34499999999999997</v>
      </c>
      <c r="AB23" s="4">
        <v>1.1779999999999999</v>
      </c>
      <c r="AC23" s="4">
        <v>0.86499999999999999</v>
      </c>
      <c r="AD23" s="4">
        <v>0.93899999999999995</v>
      </c>
      <c r="AE23" s="4">
        <v>3.2389999999999999</v>
      </c>
      <c r="AF23" s="4">
        <v>1.5049999999999999</v>
      </c>
      <c r="AG23" s="4">
        <v>0.95399999999999996</v>
      </c>
      <c r="AH23" s="4">
        <v>2.2519999999999998</v>
      </c>
      <c r="AI23" s="4">
        <f t="shared" si="0"/>
        <v>0</v>
      </c>
      <c r="AJ23" s="4">
        <f t="shared" si="1"/>
        <v>1.0054242424242426</v>
      </c>
      <c r="AK23" s="4">
        <f t="shared" si="2"/>
        <v>3.4169999999999998</v>
      </c>
      <c r="AM23" s="3" t="s">
        <v>60</v>
      </c>
      <c r="AN23" s="4">
        <v>2.512</v>
      </c>
      <c r="AO23" s="4">
        <v>1.9810000000000001</v>
      </c>
      <c r="AP23" s="4">
        <v>4.8760000000000003</v>
      </c>
      <c r="AQ23" s="4">
        <v>4.0380000000000003</v>
      </c>
      <c r="AR23" s="4">
        <v>2.8580000000000001</v>
      </c>
      <c r="AS23" s="4">
        <v>5.7279999999999998</v>
      </c>
      <c r="AT23" s="4">
        <v>5.9939999999999998</v>
      </c>
      <c r="AU23" s="4">
        <f t="shared" si="3"/>
        <v>1.9810000000000001</v>
      </c>
      <c r="AV23" s="4">
        <f t="shared" si="4"/>
        <v>3.9981428571428572</v>
      </c>
      <c r="AW23" s="4">
        <f t="shared" si="5"/>
        <v>5.9939999999999998</v>
      </c>
    </row>
    <row r="24" spans="1:49" s="2" customFormat="1" ht="16">
      <c r="A24" s="3" t="s">
        <v>61</v>
      </c>
      <c r="B24" s="4">
        <v>1.77</v>
      </c>
      <c r="C24" s="4">
        <v>1.4530000000000001</v>
      </c>
      <c r="D24" s="4">
        <v>1.534</v>
      </c>
      <c r="E24" s="4">
        <v>1.62</v>
      </c>
      <c r="F24" s="4">
        <v>1.7549999999999999</v>
      </c>
      <c r="G24" s="4">
        <v>1.645</v>
      </c>
      <c r="H24" s="4">
        <v>1.6279999999999999</v>
      </c>
      <c r="I24" s="4">
        <v>1.4850000000000001</v>
      </c>
      <c r="J24" s="4">
        <v>1.107</v>
      </c>
      <c r="K24" s="4">
        <v>1.591</v>
      </c>
      <c r="L24" s="4">
        <v>1.387</v>
      </c>
      <c r="M24" s="4">
        <v>1.077</v>
      </c>
      <c r="N24" s="4">
        <v>0.56200000000000006</v>
      </c>
      <c r="O24" s="4">
        <v>1.1990000000000001</v>
      </c>
      <c r="P24" s="4">
        <v>1.5049999999999999</v>
      </c>
      <c r="Q24" s="4">
        <v>1.0629999999999999</v>
      </c>
      <c r="R24" s="4">
        <v>0.53400000000000003</v>
      </c>
      <c r="S24" s="4">
        <v>1.0589999999999999</v>
      </c>
      <c r="T24" s="4">
        <v>1.169</v>
      </c>
      <c r="U24" s="4">
        <v>0.95399999999999996</v>
      </c>
      <c r="V24" s="4">
        <v>1.1850000000000001</v>
      </c>
      <c r="W24" s="4">
        <v>1.071</v>
      </c>
      <c r="X24" s="4">
        <v>0.80400000000000005</v>
      </c>
      <c r="Y24" s="4">
        <v>0.85499999999999998</v>
      </c>
      <c r="Z24" s="4">
        <v>1.4279999999999999</v>
      </c>
      <c r="AA24" s="4">
        <v>1.228</v>
      </c>
      <c r="AB24" s="4">
        <v>0.79400000000000004</v>
      </c>
      <c r="AC24" s="4">
        <v>0.91100000000000003</v>
      </c>
      <c r="AD24" s="4">
        <v>0.95499999999999996</v>
      </c>
      <c r="AE24" s="4">
        <v>0.60699999999999998</v>
      </c>
      <c r="AF24" s="4">
        <v>1.0740000000000001</v>
      </c>
      <c r="AG24" s="4">
        <v>0.28899999999999998</v>
      </c>
      <c r="AH24" s="4">
        <v>0.90300000000000002</v>
      </c>
      <c r="AI24" s="4">
        <f t="shared" si="0"/>
        <v>0.28899999999999998</v>
      </c>
      <c r="AJ24" s="4">
        <f t="shared" si="1"/>
        <v>1.1576060606060603</v>
      </c>
      <c r="AK24" s="4">
        <f t="shared" si="2"/>
        <v>1.77</v>
      </c>
      <c r="AM24" s="3" t="s">
        <v>61</v>
      </c>
      <c r="AN24" s="4">
        <v>0.32200000000000001</v>
      </c>
      <c r="AO24" s="4">
        <v>0.22800000000000001</v>
      </c>
      <c r="AP24" s="4">
        <v>0.34799999999999998</v>
      </c>
      <c r="AQ24" s="4">
        <v>0.33</v>
      </c>
      <c r="AR24" s="4">
        <v>0.67800000000000005</v>
      </c>
      <c r="AS24" s="4">
        <v>0.747</v>
      </c>
      <c r="AT24" s="4">
        <v>0.878</v>
      </c>
      <c r="AU24" s="4">
        <f t="shared" si="3"/>
        <v>0.22800000000000001</v>
      </c>
      <c r="AV24" s="4">
        <f t="shared" si="4"/>
        <v>0.50442857142857145</v>
      </c>
      <c r="AW24" s="4">
        <f t="shared" si="5"/>
        <v>0.878</v>
      </c>
    </row>
    <row r="25" spans="1:49" s="2" customFormat="1" ht="16">
      <c r="A25" s="3" t="s">
        <v>62</v>
      </c>
      <c r="B25" s="4">
        <v>0</v>
      </c>
      <c r="C25" s="4">
        <v>0</v>
      </c>
      <c r="D25" s="4">
        <v>0</v>
      </c>
      <c r="E25" s="4">
        <v>0</v>
      </c>
      <c r="F25" s="4">
        <v>0</v>
      </c>
      <c r="G25" s="4">
        <v>0</v>
      </c>
      <c r="H25" s="4">
        <v>0</v>
      </c>
      <c r="I25" s="4">
        <v>0</v>
      </c>
      <c r="J25" s="4">
        <v>0</v>
      </c>
      <c r="K25" s="4">
        <v>0</v>
      </c>
      <c r="L25" s="4">
        <v>0</v>
      </c>
      <c r="M25" s="4">
        <v>0</v>
      </c>
      <c r="N25" s="4">
        <v>0</v>
      </c>
      <c r="O25" s="4">
        <v>0</v>
      </c>
      <c r="P25" s="4">
        <v>0</v>
      </c>
      <c r="Q25" s="4">
        <v>0</v>
      </c>
      <c r="R25" s="4">
        <v>0</v>
      </c>
      <c r="S25" s="4">
        <v>0</v>
      </c>
      <c r="T25" s="4">
        <v>0</v>
      </c>
      <c r="U25" s="4">
        <v>0</v>
      </c>
      <c r="V25" s="4">
        <v>0</v>
      </c>
      <c r="W25" s="4">
        <v>0</v>
      </c>
      <c r="X25" s="4">
        <v>0</v>
      </c>
      <c r="Y25" s="4">
        <v>0</v>
      </c>
      <c r="Z25" s="4">
        <v>0</v>
      </c>
      <c r="AA25" s="4">
        <v>0</v>
      </c>
      <c r="AB25" s="4">
        <v>0</v>
      </c>
      <c r="AC25" s="4">
        <v>0</v>
      </c>
      <c r="AD25" s="4">
        <v>0</v>
      </c>
      <c r="AE25" s="4">
        <v>0</v>
      </c>
      <c r="AF25" s="4">
        <v>0</v>
      </c>
      <c r="AG25" s="4">
        <v>0</v>
      </c>
      <c r="AH25" s="4">
        <v>0</v>
      </c>
      <c r="AI25" s="4">
        <f t="shared" si="0"/>
        <v>0</v>
      </c>
      <c r="AJ25" s="4">
        <f t="shared" si="1"/>
        <v>0</v>
      </c>
      <c r="AK25" s="4">
        <f t="shared" si="2"/>
        <v>0</v>
      </c>
      <c r="AM25" s="3" t="s">
        <v>62</v>
      </c>
      <c r="AN25" s="4">
        <v>0</v>
      </c>
      <c r="AO25" s="4">
        <v>2.3E-2</v>
      </c>
      <c r="AP25" s="4">
        <v>0</v>
      </c>
      <c r="AQ25" s="4">
        <v>0</v>
      </c>
      <c r="AR25" s="4">
        <v>0</v>
      </c>
      <c r="AS25" s="4">
        <v>0</v>
      </c>
      <c r="AT25" s="4">
        <v>0</v>
      </c>
      <c r="AU25" s="4">
        <f t="shared" si="3"/>
        <v>0</v>
      </c>
      <c r="AV25" s="4">
        <f t="shared" si="4"/>
        <v>3.2857142857142855E-3</v>
      </c>
      <c r="AW25" s="4">
        <f t="shared" si="5"/>
        <v>2.3E-2</v>
      </c>
    </row>
    <row r="26" spans="1:49" s="2" customFormat="1" ht="16">
      <c r="A26" s="23" t="s">
        <v>63</v>
      </c>
      <c r="B26" s="14">
        <v>88.117999999999995</v>
      </c>
      <c r="C26" s="14">
        <v>87.421000000000006</v>
      </c>
      <c r="D26" s="14">
        <v>84.338999999999999</v>
      </c>
      <c r="E26" s="14">
        <v>87.706999999999994</v>
      </c>
      <c r="F26" s="14">
        <v>87.790999999999997</v>
      </c>
      <c r="G26" s="14">
        <v>87.344999999999999</v>
      </c>
      <c r="H26" s="14">
        <v>89.858000000000004</v>
      </c>
      <c r="I26" s="14">
        <v>88.242999999999995</v>
      </c>
      <c r="J26" s="14">
        <v>86.909000000000006</v>
      </c>
      <c r="K26" s="14">
        <v>85.924999999999997</v>
      </c>
      <c r="L26" s="14">
        <v>89.415000000000006</v>
      </c>
      <c r="M26" s="14">
        <v>83.468000000000004</v>
      </c>
      <c r="N26" s="14">
        <v>91.073999999999998</v>
      </c>
      <c r="O26" s="14">
        <v>87.070999999999998</v>
      </c>
      <c r="P26" s="14">
        <v>89.057000000000002</v>
      </c>
      <c r="Q26" s="14">
        <v>91.777000000000001</v>
      </c>
      <c r="R26" s="14">
        <v>91.018000000000001</v>
      </c>
      <c r="S26" s="14">
        <v>87.058999999999997</v>
      </c>
      <c r="T26" s="14">
        <v>92.018000000000001</v>
      </c>
      <c r="U26" s="14">
        <v>86.903999999999996</v>
      </c>
      <c r="V26" s="14">
        <v>88.305999999999997</v>
      </c>
      <c r="W26" s="14">
        <v>82.634</v>
      </c>
      <c r="X26" s="14">
        <v>93.043000000000006</v>
      </c>
      <c r="Y26" s="14">
        <v>91.113</v>
      </c>
      <c r="Z26" s="14">
        <v>81.052999999999997</v>
      </c>
      <c r="AA26" s="14">
        <v>88.304000000000002</v>
      </c>
      <c r="AB26" s="14">
        <v>90.4</v>
      </c>
      <c r="AC26" s="14">
        <v>88.427000000000007</v>
      </c>
      <c r="AD26" s="14">
        <v>91.638000000000005</v>
      </c>
      <c r="AE26" s="14">
        <v>86.677999999999997</v>
      </c>
      <c r="AF26" s="14">
        <v>82.674999999999997</v>
      </c>
      <c r="AG26" s="14">
        <v>87.608000000000004</v>
      </c>
      <c r="AH26" s="14">
        <v>87.507000000000005</v>
      </c>
      <c r="AI26" s="14">
        <f t="shared" si="0"/>
        <v>81.052999999999997</v>
      </c>
      <c r="AJ26" s="14">
        <f t="shared" si="1"/>
        <v>87.936454545454552</v>
      </c>
      <c r="AK26" s="14">
        <f t="shared" si="2"/>
        <v>93.043000000000006</v>
      </c>
      <c r="AM26" s="23" t="s">
        <v>63</v>
      </c>
      <c r="AN26" s="14">
        <v>85.013000000000005</v>
      </c>
      <c r="AO26" s="14">
        <v>83.923000000000002</v>
      </c>
      <c r="AP26" s="14">
        <v>83.004999999999995</v>
      </c>
      <c r="AQ26" s="14">
        <v>84.168000000000006</v>
      </c>
      <c r="AR26" s="14">
        <v>84.445999999999998</v>
      </c>
      <c r="AS26" s="14">
        <v>82.06</v>
      </c>
      <c r="AT26" s="14">
        <v>84.055000000000007</v>
      </c>
      <c r="AU26" s="14">
        <f t="shared" si="3"/>
        <v>82.06</v>
      </c>
      <c r="AV26" s="14">
        <f t="shared" si="4"/>
        <v>83.810000000000016</v>
      </c>
      <c r="AW26" s="14">
        <f t="shared" si="5"/>
        <v>85.013000000000005</v>
      </c>
    </row>
    <row r="27" spans="1:49" s="7" customFormat="1" ht="16">
      <c r="A27" s="104" t="s">
        <v>64</v>
      </c>
      <c r="B27" s="104"/>
      <c r="C27" s="104"/>
      <c r="D27" s="104"/>
      <c r="E27" s="104"/>
      <c r="F27" s="104"/>
      <c r="G27" s="104"/>
      <c r="H27" s="104"/>
      <c r="I27" s="104"/>
      <c r="J27" s="104"/>
      <c r="K27" s="104"/>
      <c r="L27" s="104"/>
      <c r="M27" s="104"/>
      <c r="N27" s="104"/>
      <c r="O27" s="104"/>
      <c r="P27" s="104"/>
      <c r="Q27" s="104"/>
      <c r="R27" s="104"/>
      <c r="S27" s="104"/>
      <c r="T27" s="104"/>
      <c r="U27" s="104"/>
      <c r="V27" s="104"/>
      <c r="W27" s="104"/>
      <c r="X27" s="104"/>
      <c r="Y27" s="104"/>
      <c r="Z27" s="104"/>
      <c r="AA27" s="104"/>
      <c r="AB27" s="104"/>
      <c r="AC27" s="104"/>
      <c r="AD27" s="104"/>
      <c r="AE27" s="104"/>
      <c r="AF27" s="104"/>
      <c r="AG27" s="104"/>
      <c r="AH27" s="104"/>
      <c r="AM27" s="104" t="s">
        <v>64</v>
      </c>
      <c r="AN27" s="104"/>
      <c r="AO27" s="104"/>
      <c r="AP27" s="104"/>
      <c r="AQ27" s="104"/>
      <c r="AR27" s="104"/>
      <c r="AS27" s="104"/>
      <c r="AT27" s="104"/>
    </row>
    <row r="28" spans="1:49" s="2" customFormat="1" ht="16">
      <c r="A28" s="2" t="s">
        <v>65</v>
      </c>
      <c r="B28" s="8">
        <v>0.96085225123491858</v>
      </c>
      <c r="C28" s="8">
        <v>0.96495982820617965</v>
      </c>
      <c r="D28" s="8">
        <v>0.90038711934599158</v>
      </c>
      <c r="E28" s="8">
        <v>0.99816086604190246</v>
      </c>
      <c r="F28" s="8">
        <v>0.89498332832468674</v>
      </c>
      <c r="G28" s="8">
        <v>0.89338197656194152</v>
      </c>
      <c r="H28" s="8">
        <v>0.94766743525941743</v>
      </c>
      <c r="I28" s="8">
        <v>0.90464686125647542</v>
      </c>
      <c r="J28" s="8">
        <v>0.8658725067360904</v>
      </c>
      <c r="K28" s="8">
        <v>0.85415284115166257</v>
      </c>
      <c r="L28" s="8">
        <v>0.88558692483644141</v>
      </c>
      <c r="M28" s="8">
        <v>0.82536861894532487</v>
      </c>
      <c r="N28" s="8">
        <v>1.0560179194152146</v>
      </c>
      <c r="O28" s="8">
        <v>1.0772855164235706</v>
      </c>
      <c r="P28" s="8">
        <v>1.1080028855372508</v>
      </c>
      <c r="Q28" s="8">
        <v>1.0675345566595309</v>
      </c>
      <c r="R28" s="8">
        <v>1.0603637864766542</v>
      </c>
      <c r="S28" s="8">
        <v>1.0026147620566801</v>
      </c>
      <c r="T28" s="8">
        <v>1.0443161742316793</v>
      </c>
      <c r="U28" s="8">
        <v>1.0177705088805034</v>
      </c>
      <c r="V28" s="8">
        <v>1.0379683954824364</v>
      </c>
      <c r="W28" s="8">
        <v>0.88801627659166227</v>
      </c>
      <c r="X28" s="8">
        <v>1.2158654198873617</v>
      </c>
      <c r="Y28" s="8">
        <v>1.1236477348226344</v>
      </c>
      <c r="Z28" s="8">
        <v>1.014532050698439</v>
      </c>
      <c r="AA28" s="8">
        <v>1.0780997195032487</v>
      </c>
      <c r="AB28" s="8">
        <v>1.1403744347063844</v>
      </c>
      <c r="AC28" s="8">
        <v>1.0907128306327523</v>
      </c>
      <c r="AD28" s="8">
        <v>1.2720670328847621</v>
      </c>
      <c r="AE28" s="8">
        <v>0.83446926053866144</v>
      </c>
      <c r="AF28" s="8">
        <v>1.055563502360735</v>
      </c>
      <c r="AG28" s="8">
        <v>0.92681821155951494</v>
      </c>
      <c r="AH28" s="8">
        <v>0.88055687781736369</v>
      </c>
      <c r="AM28" s="2" t="s">
        <v>65</v>
      </c>
      <c r="AN28" s="8">
        <v>0.47520663925329271</v>
      </c>
      <c r="AO28" s="8">
        <v>0.73535410880074636</v>
      </c>
      <c r="AP28" s="8">
        <v>0.6128937530539077</v>
      </c>
      <c r="AQ28" s="8">
        <v>0.61305317610145704</v>
      </c>
      <c r="AR28" s="8">
        <v>0.70649006823748062</v>
      </c>
      <c r="AS28" s="8">
        <v>0.61401467017046207</v>
      </c>
      <c r="AT28" s="8">
        <v>0.69644154558758797</v>
      </c>
    </row>
    <row r="29" spans="1:49" s="2" customFormat="1" ht="16">
      <c r="A29" s="2" t="s">
        <v>66</v>
      </c>
      <c r="B29" s="8">
        <v>0.1669556297712774</v>
      </c>
      <c r="C29" s="8">
        <v>0.1650439418043898</v>
      </c>
      <c r="D29" s="8">
        <v>0.18681811795269851</v>
      </c>
      <c r="E29" s="8">
        <v>0.17797243294130424</v>
      </c>
      <c r="F29" s="8">
        <v>0.21650975898924843</v>
      </c>
      <c r="G29" s="8">
        <v>0.201886098784989</v>
      </c>
      <c r="H29" s="8">
        <v>0.1706622352310195</v>
      </c>
      <c r="I29" s="8">
        <v>0.1789181085068875</v>
      </c>
      <c r="J29" s="8">
        <v>0.17221480465908859</v>
      </c>
      <c r="K29" s="8">
        <v>0.26568412700021954</v>
      </c>
      <c r="L29" s="8">
        <v>0.28654561088870734</v>
      </c>
      <c r="M29" s="8">
        <v>3.8848651638759953E-2</v>
      </c>
      <c r="N29" s="8">
        <v>6.0644059155127182E-2</v>
      </c>
      <c r="O29" s="8">
        <v>6.5347901341739664E-2</v>
      </c>
      <c r="P29" s="8">
        <v>5.4528037258225477E-2</v>
      </c>
      <c r="Q29" s="8">
        <v>6.0468653485377541E-2</v>
      </c>
      <c r="R29" s="8">
        <v>5.8956588717981213E-2</v>
      </c>
      <c r="S29" s="8">
        <v>5.067099589715969E-2</v>
      </c>
      <c r="T29" s="8">
        <v>6.2237211480711215E-2</v>
      </c>
      <c r="U29" s="8">
        <v>6.3620294983581849E-2</v>
      </c>
      <c r="V29" s="8">
        <v>6.8978652218090963E-2</v>
      </c>
      <c r="W29" s="8">
        <v>5.7427587244760561E-2</v>
      </c>
      <c r="X29" s="8">
        <v>5.8540734007861701E-2</v>
      </c>
      <c r="Y29" s="8">
        <v>5.9855317851315606E-2</v>
      </c>
      <c r="Z29" s="8">
        <v>5.5462854246202099E-2</v>
      </c>
      <c r="AA29" s="8">
        <v>4.7846583309383121E-2</v>
      </c>
      <c r="AB29" s="8">
        <v>4.6705781515267407E-2</v>
      </c>
      <c r="AC29" s="8">
        <v>5.2283880585395875E-2</v>
      </c>
      <c r="AD29" s="8">
        <v>4.8013245475673753E-2</v>
      </c>
      <c r="AE29" s="8">
        <v>6.6841643349347904E-2</v>
      </c>
      <c r="AF29" s="8">
        <v>6.1211190249134954E-2</v>
      </c>
      <c r="AG29" s="8">
        <v>5.1222987492334046E-2</v>
      </c>
      <c r="AH29" s="8">
        <v>4.2409034458879946E-2</v>
      </c>
      <c r="AM29" s="2" t="s">
        <v>66</v>
      </c>
      <c r="AN29" s="8">
        <v>4.6035852487841963E-2</v>
      </c>
      <c r="AO29" s="8">
        <v>0.15904361653265864</v>
      </c>
      <c r="AP29" s="8">
        <v>3.9087782280165385E-2</v>
      </c>
      <c r="AQ29" s="8">
        <v>5.275018889359092E-2</v>
      </c>
      <c r="AR29" s="8">
        <v>3.4921717164265231E-2</v>
      </c>
      <c r="AS29" s="8">
        <v>2.446503091500354E-2</v>
      </c>
      <c r="AT29" s="8">
        <v>5.7278672539936508E-2</v>
      </c>
    </row>
    <row r="30" spans="1:49" s="2" customFormat="1" ht="16">
      <c r="A30" s="2" t="s">
        <v>67</v>
      </c>
      <c r="B30" s="8">
        <v>0.22669819629185806</v>
      </c>
      <c r="C30" s="8">
        <v>0.25976371107116702</v>
      </c>
      <c r="D30" s="8">
        <v>0.29151993159576589</v>
      </c>
      <c r="E30" s="8">
        <v>0.26323743309366882</v>
      </c>
      <c r="F30" s="8">
        <v>0.29247451626056853</v>
      </c>
      <c r="G30" s="8">
        <v>0.28412859391851408</v>
      </c>
      <c r="H30" s="8">
        <v>0.25004111324146189</v>
      </c>
      <c r="I30" s="8">
        <v>0.2909127508987418</v>
      </c>
      <c r="J30" s="8">
        <v>0.2840420782404634</v>
      </c>
      <c r="K30" s="8">
        <v>0.2513843475134811</v>
      </c>
      <c r="L30" s="8">
        <v>0.19907443562346047</v>
      </c>
      <c r="M30" s="8">
        <v>0.23630833473137605</v>
      </c>
      <c r="N30" s="8">
        <v>0.18105409177151985</v>
      </c>
      <c r="O30" s="8">
        <v>0.19066280959989346</v>
      </c>
      <c r="P30" s="8">
        <v>0.18000051344783968</v>
      </c>
      <c r="Q30" s="8">
        <v>0.17795395121829438</v>
      </c>
      <c r="R30" s="8">
        <v>0.17232373876572796</v>
      </c>
      <c r="S30" s="8">
        <v>0.28345796809466745</v>
      </c>
      <c r="T30" s="8">
        <v>0.18103753095666067</v>
      </c>
      <c r="U30" s="8">
        <v>0.20182716270554554</v>
      </c>
      <c r="V30" s="8">
        <v>0.18528545431396043</v>
      </c>
      <c r="W30" s="8">
        <v>0.24936535040942681</v>
      </c>
      <c r="X30" s="8">
        <v>5.6850562878636567E-2</v>
      </c>
      <c r="Y30" s="8">
        <v>0.17289415443379269</v>
      </c>
      <c r="Z30" s="8">
        <v>0.21499306970241658</v>
      </c>
      <c r="AA30" s="8">
        <v>0.19055001388056719</v>
      </c>
      <c r="AB30" s="8">
        <v>0.18148269134877834</v>
      </c>
      <c r="AC30" s="8">
        <v>0.17479552436588772</v>
      </c>
      <c r="AD30" s="8">
        <v>0.16187295611144401</v>
      </c>
      <c r="AE30" s="8">
        <v>0.14614122924572265</v>
      </c>
      <c r="AF30" s="8">
        <v>0.20016052123693492</v>
      </c>
      <c r="AG30" s="8">
        <v>0.17031524066307166</v>
      </c>
      <c r="AH30" s="8">
        <v>0.21904483010452033</v>
      </c>
      <c r="AM30" s="2" t="s">
        <v>67</v>
      </c>
      <c r="AN30" s="8">
        <v>0.25927637034817919</v>
      </c>
      <c r="AO30" s="8">
        <v>7.9832340007323074E-2</v>
      </c>
      <c r="AP30" s="8">
        <v>0.23600253355302578</v>
      </c>
      <c r="AQ30" s="8">
        <v>0.19365775722322079</v>
      </c>
      <c r="AR30" s="8">
        <v>0.20329258151920643</v>
      </c>
      <c r="AS30" s="8">
        <v>0.24454708083682844</v>
      </c>
      <c r="AT30" s="8">
        <v>0.25590200580853473</v>
      </c>
    </row>
    <row r="31" spans="1:49" s="2" customFormat="1" ht="16">
      <c r="A31" s="2" t="s">
        <v>68</v>
      </c>
      <c r="B31" s="8">
        <v>0.63252521124397421</v>
      </c>
      <c r="C31" s="8">
        <v>0.59218618138108059</v>
      </c>
      <c r="D31" s="8">
        <v>0.58454363393226083</v>
      </c>
      <c r="E31" s="8">
        <v>0.55031758166906664</v>
      </c>
      <c r="F31" s="8">
        <v>0.58256929652538658</v>
      </c>
      <c r="G31" s="8">
        <v>0.59774858880611037</v>
      </c>
      <c r="H31" s="8">
        <v>0.60081187907093225</v>
      </c>
      <c r="I31" s="8">
        <v>0.59579195392224382</v>
      </c>
      <c r="J31" s="8">
        <v>0.64700849498528767</v>
      </c>
      <c r="K31" s="8">
        <v>0.62643874155136792</v>
      </c>
      <c r="L31" s="8">
        <v>0.62806921536342586</v>
      </c>
      <c r="M31" s="8">
        <v>0.86225092072872977</v>
      </c>
      <c r="N31" s="8">
        <v>0.66979601060539662</v>
      </c>
      <c r="O31" s="8">
        <v>0.62606941168221375</v>
      </c>
      <c r="P31" s="8">
        <v>0.63217165365303962</v>
      </c>
      <c r="Q31" s="8">
        <v>0.65557634570838297</v>
      </c>
      <c r="R31" s="8">
        <v>0.6911740361860641</v>
      </c>
      <c r="S31" s="8">
        <v>0.62263167917110118</v>
      </c>
      <c r="T31" s="8">
        <v>0.67953369548613285</v>
      </c>
      <c r="U31" s="8">
        <v>0.66539194450635442</v>
      </c>
      <c r="V31" s="8">
        <v>0.67325035214424334</v>
      </c>
      <c r="W31" s="8">
        <v>0.73866118695298333</v>
      </c>
      <c r="X31" s="8">
        <v>0.65933281238339692</v>
      </c>
      <c r="Y31" s="8">
        <v>0.61318008858699058</v>
      </c>
      <c r="Z31" s="8">
        <v>0.68105905715895576</v>
      </c>
      <c r="AA31" s="8">
        <v>0.66493493674325432</v>
      </c>
      <c r="AB31" s="8">
        <v>0.60959454446879102</v>
      </c>
      <c r="AC31" s="8">
        <v>0.65263429092844183</v>
      </c>
      <c r="AD31" s="8">
        <v>0.4935823442058474</v>
      </c>
      <c r="AE31" s="8">
        <v>0.92093831362924938</v>
      </c>
      <c r="AF31" s="8">
        <v>0.64165740590997311</v>
      </c>
      <c r="AG31" s="8">
        <v>0.83410992136730733</v>
      </c>
      <c r="AH31" s="8">
        <v>0.82409786736367618</v>
      </c>
      <c r="AM31" s="2" t="s">
        <v>68</v>
      </c>
      <c r="AN31" s="8">
        <v>1.1988472491329119</v>
      </c>
      <c r="AO31" s="8">
        <v>1.025770127339886</v>
      </c>
      <c r="AP31" s="8">
        <v>1.0858253611970199</v>
      </c>
      <c r="AQ31" s="8">
        <v>1.1054138083641145</v>
      </c>
      <c r="AR31" s="8">
        <v>1.0203875310711827</v>
      </c>
      <c r="AS31" s="8">
        <v>1.0763058933825833</v>
      </c>
      <c r="AT31" s="8">
        <v>0.95010498076754535</v>
      </c>
    </row>
    <row r="32" spans="1:49" s="2" customFormat="1" ht="16">
      <c r="A32" s="2" t="s">
        <v>69</v>
      </c>
      <c r="B32" s="8">
        <v>9.0095129441171221E-3</v>
      </c>
      <c r="C32" s="8">
        <v>3.1712796740841738E-3</v>
      </c>
      <c r="D32" s="8">
        <v>3.4542296732726303E-2</v>
      </c>
      <c r="E32" s="8">
        <v>7.5762778562269723E-3</v>
      </c>
      <c r="F32" s="8">
        <v>5.7862760221389043E-3</v>
      </c>
      <c r="G32" s="8">
        <v>0</v>
      </c>
      <c r="H32" s="8">
        <v>9.8119973705994052E-4</v>
      </c>
      <c r="I32" s="8">
        <v>1.7202770000486929E-2</v>
      </c>
      <c r="J32" s="8">
        <v>2.8777713882261287E-3</v>
      </c>
      <c r="K32" s="8">
        <v>0</v>
      </c>
      <c r="L32" s="8">
        <v>0</v>
      </c>
      <c r="M32" s="8">
        <v>4.1733715732580222E-3</v>
      </c>
      <c r="N32" s="8">
        <v>9.8610864293713768E-3</v>
      </c>
      <c r="O32" s="8">
        <v>4.9328967229877779E-4</v>
      </c>
      <c r="P32" s="8">
        <v>9.6049797114151707E-4</v>
      </c>
      <c r="Q32" s="8">
        <v>4.2327669571992016E-3</v>
      </c>
      <c r="R32" s="8">
        <v>1.900011880995277E-3</v>
      </c>
      <c r="S32" s="8">
        <v>1.228589307104251E-2</v>
      </c>
      <c r="T32" s="8">
        <v>5.0353112268913024E-3</v>
      </c>
      <c r="U32" s="8">
        <v>3.8411333365795069E-3</v>
      </c>
      <c r="V32" s="8">
        <v>1.6933765642498902E-3</v>
      </c>
      <c r="W32" s="8">
        <v>3.3400722030156954E-2</v>
      </c>
      <c r="X32" s="8">
        <v>2.8734948710457549E-3</v>
      </c>
      <c r="Y32" s="8">
        <v>0</v>
      </c>
      <c r="Z32" s="8">
        <v>5.0714093262566751E-3</v>
      </c>
      <c r="AA32" s="8">
        <v>0</v>
      </c>
      <c r="AB32" s="8">
        <v>4.1065303760692076E-3</v>
      </c>
      <c r="AC32" s="8">
        <v>4.3247909464219055E-3</v>
      </c>
      <c r="AD32" s="8">
        <v>1.6887142718021136E-3</v>
      </c>
      <c r="AE32" s="8">
        <v>6.2717999220918341E-3</v>
      </c>
      <c r="AF32" s="8">
        <v>0</v>
      </c>
      <c r="AG32" s="8">
        <v>9.5220830695817316E-3</v>
      </c>
      <c r="AH32" s="8">
        <v>3.0404744201522464E-3</v>
      </c>
      <c r="AM32" s="2" t="s">
        <v>69</v>
      </c>
      <c r="AN32" s="8">
        <v>0</v>
      </c>
      <c r="AO32" s="8">
        <v>0</v>
      </c>
      <c r="AP32" s="8">
        <v>0</v>
      </c>
      <c r="AQ32" s="8">
        <v>0</v>
      </c>
      <c r="AR32" s="8">
        <v>0</v>
      </c>
      <c r="AS32" s="8">
        <v>7.9173521449091896E-3</v>
      </c>
      <c r="AT32" s="8">
        <v>9.5683016101020917E-3</v>
      </c>
    </row>
    <row r="33" spans="1:46" s="2" customFormat="1" ht="16">
      <c r="A33" s="2" t="s">
        <v>70</v>
      </c>
      <c r="B33" s="8">
        <v>3.9593399044732785E-3</v>
      </c>
      <c r="C33" s="8">
        <v>1.4874877727758654E-2</v>
      </c>
      <c r="D33" s="8">
        <v>2.1888810035209541E-3</v>
      </c>
      <c r="E33" s="8">
        <v>2.7354294288992852E-3</v>
      </c>
      <c r="F33" s="8">
        <v>7.6769172722903865E-3</v>
      </c>
      <c r="G33" s="8">
        <v>2.2854747148419494E-2</v>
      </c>
      <c r="H33" s="8">
        <v>2.9836267984817724E-2</v>
      </c>
      <c r="I33" s="8">
        <v>1.2527744431694472E-2</v>
      </c>
      <c r="J33" s="8">
        <v>2.7984535381175155E-2</v>
      </c>
      <c r="K33" s="8">
        <v>2.3398515510832571E-3</v>
      </c>
      <c r="L33" s="8">
        <v>7.236481595904316E-4</v>
      </c>
      <c r="M33" s="8">
        <v>3.3049976206588796E-2</v>
      </c>
      <c r="N33" s="8">
        <v>2.2626820784417571E-2</v>
      </c>
      <c r="O33" s="8">
        <v>4.0140826002098839E-2</v>
      </c>
      <c r="P33" s="8">
        <v>2.4336392463785172E-2</v>
      </c>
      <c r="Q33" s="8">
        <v>3.4233746138229326E-2</v>
      </c>
      <c r="R33" s="8">
        <v>1.5281634036543385E-2</v>
      </c>
      <c r="S33" s="8">
        <v>2.8338464020556876E-2</v>
      </c>
      <c r="T33" s="8">
        <v>2.784015088121929E-2</v>
      </c>
      <c r="U33" s="8">
        <v>4.2659205794372358E-2</v>
      </c>
      <c r="V33" s="8">
        <v>3.2823949804336949E-2</v>
      </c>
      <c r="W33" s="8">
        <v>3.3128966722570395E-2</v>
      </c>
      <c r="X33" s="8">
        <v>6.5368068182932691E-3</v>
      </c>
      <c r="Y33" s="8">
        <v>3.0422782240268342E-2</v>
      </c>
      <c r="Z33" s="8">
        <v>2.8881411520091011E-2</v>
      </c>
      <c r="AA33" s="8">
        <v>1.8568578750698797E-2</v>
      </c>
      <c r="AB33" s="8">
        <v>1.7736007571522446E-2</v>
      </c>
      <c r="AC33" s="8">
        <v>2.5248499759712044E-2</v>
      </c>
      <c r="AD33" s="8">
        <v>2.2775846941477627E-2</v>
      </c>
      <c r="AE33" s="8">
        <v>2.5337524406390678E-2</v>
      </c>
      <c r="AF33" s="8">
        <v>4.1407563401692805E-2</v>
      </c>
      <c r="AG33" s="8">
        <v>8.0116456292111705E-3</v>
      </c>
      <c r="AH33" s="8">
        <v>3.0851053559694391E-2</v>
      </c>
      <c r="AM33" s="2" t="s">
        <v>70</v>
      </c>
      <c r="AN33" s="8">
        <v>2.0633933405910101E-2</v>
      </c>
      <c r="AO33" s="8">
        <v>0</v>
      </c>
      <c r="AP33" s="8">
        <v>2.619053738194016E-2</v>
      </c>
      <c r="AQ33" s="8">
        <v>3.5125221996645778E-2</v>
      </c>
      <c r="AR33" s="8">
        <v>3.4908279577485511E-2</v>
      </c>
      <c r="AS33" s="8">
        <v>3.2749985602338147E-2</v>
      </c>
      <c r="AT33" s="8">
        <v>3.070442724178853E-2</v>
      </c>
    </row>
    <row r="34" spans="1:46" s="2" customFormat="1" ht="16">
      <c r="A34" s="2" t="s">
        <v>71</v>
      </c>
      <c r="B34" s="8">
        <v>0</v>
      </c>
      <c r="C34" s="8">
        <v>0</v>
      </c>
      <c r="D34" s="8">
        <v>0</v>
      </c>
      <c r="E34" s="8">
        <v>0</v>
      </c>
      <c r="F34" s="8">
        <v>0</v>
      </c>
      <c r="G34" s="8">
        <v>0</v>
      </c>
      <c r="H34" s="8">
        <v>0</v>
      </c>
      <c r="I34" s="8">
        <v>0</v>
      </c>
      <c r="J34" s="8">
        <v>0</v>
      </c>
      <c r="K34" s="8">
        <v>0</v>
      </c>
      <c r="L34" s="8">
        <v>0</v>
      </c>
      <c r="M34" s="8">
        <v>0</v>
      </c>
      <c r="N34" s="8">
        <v>0</v>
      </c>
      <c r="O34" s="8">
        <v>0</v>
      </c>
      <c r="P34" s="8">
        <v>0</v>
      </c>
      <c r="Q34" s="8">
        <v>0</v>
      </c>
      <c r="R34" s="8">
        <v>0</v>
      </c>
      <c r="S34" s="8">
        <v>0</v>
      </c>
      <c r="T34" s="8">
        <v>0</v>
      </c>
      <c r="U34" s="8">
        <v>0</v>
      </c>
      <c r="V34" s="8">
        <v>0</v>
      </c>
      <c r="W34" s="8">
        <v>0</v>
      </c>
      <c r="X34" s="8">
        <v>0</v>
      </c>
      <c r="Y34" s="8">
        <v>0</v>
      </c>
      <c r="Z34" s="8">
        <v>0</v>
      </c>
      <c r="AA34" s="8">
        <v>0</v>
      </c>
      <c r="AB34" s="8">
        <v>0</v>
      </c>
      <c r="AC34" s="8">
        <v>0</v>
      </c>
      <c r="AD34" s="8">
        <v>1.0729841286405755E-3</v>
      </c>
      <c r="AE34" s="8">
        <v>0</v>
      </c>
      <c r="AF34" s="8">
        <v>0</v>
      </c>
      <c r="AG34" s="8">
        <v>0</v>
      </c>
      <c r="AH34" s="8">
        <v>0</v>
      </c>
      <c r="AM34" s="2" t="s">
        <v>71</v>
      </c>
      <c r="AN34" s="8">
        <v>0</v>
      </c>
      <c r="AO34" s="8">
        <v>7.9707852563020432E-3</v>
      </c>
      <c r="AP34" s="8">
        <v>0</v>
      </c>
      <c r="AQ34" s="8">
        <v>0</v>
      </c>
      <c r="AR34" s="8">
        <v>0</v>
      </c>
      <c r="AS34" s="8">
        <v>0</v>
      </c>
      <c r="AT34" s="8">
        <v>0</v>
      </c>
    </row>
    <row r="35" spans="1:46" s="2" customFormat="1" ht="16">
      <c r="A35" s="2" t="s">
        <v>72</v>
      </c>
      <c r="B35" s="8">
        <v>6.8119126097937726E-3</v>
      </c>
      <c r="C35" s="8">
        <v>7.4497474872726056E-3</v>
      </c>
      <c r="D35" s="8">
        <v>4.9782318442307041E-3</v>
      </c>
      <c r="E35" s="8">
        <v>6.5382258727900346E-3</v>
      </c>
      <c r="F35" s="8">
        <v>6.7764856060859944E-3</v>
      </c>
      <c r="G35" s="8">
        <v>1.0298046942835643E-2</v>
      </c>
      <c r="H35" s="8">
        <v>1.0622935682099998E-2</v>
      </c>
      <c r="I35" s="8">
        <v>8.0936070548306236E-3</v>
      </c>
      <c r="J35" s="8">
        <v>1.4522018212894047E-2</v>
      </c>
      <c r="K35" s="8">
        <v>5.1380852392689247E-3</v>
      </c>
      <c r="L35" s="8">
        <v>9.0417117926813294E-3</v>
      </c>
      <c r="M35" s="8">
        <v>8.279547511036503E-3</v>
      </c>
      <c r="N35" s="8">
        <v>7.4540211011214731E-3</v>
      </c>
      <c r="O35" s="8">
        <v>8.7408833710610583E-3</v>
      </c>
      <c r="P35" s="8">
        <v>1.0792684534273329E-2</v>
      </c>
      <c r="Q35" s="8">
        <v>9.7787264379442396E-3</v>
      </c>
      <c r="R35" s="8">
        <v>1.192920113701105E-2</v>
      </c>
      <c r="S35" s="8">
        <v>1.2894616624368964E-2</v>
      </c>
      <c r="T35" s="8">
        <v>6.8760753132721363E-3</v>
      </c>
      <c r="U35" s="8">
        <v>9.174218079450628E-3</v>
      </c>
      <c r="V35" s="8">
        <v>8.6258274680177556E-3</v>
      </c>
      <c r="W35" s="8">
        <v>1.0629018167194247E-2</v>
      </c>
      <c r="X35" s="8">
        <v>1.0609846040416903E-2</v>
      </c>
      <c r="Y35" s="8">
        <v>8.5913889388201537E-3</v>
      </c>
      <c r="Z35" s="8">
        <v>8.4761858336710044E-3</v>
      </c>
      <c r="AA35" s="8">
        <v>9.4320230875394942E-3</v>
      </c>
      <c r="AB35" s="8">
        <v>1.0564106974094305E-2</v>
      </c>
      <c r="AC35" s="8">
        <v>1.1415088069609938E-2</v>
      </c>
      <c r="AD35" s="8">
        <v>1.6508532061457092E-2</v>
      </c>
      <c r="AE35" s="8">
        <v>1.1368997200125524E-2</v>
      </c>
      <c r="AF35" s="8">
        <v>1.1181596001572071E-2</v>
      </c>
      <c r="AG35" s="8">
        <v>2.6652102404114201E-2</v>
      </c>
      <c r="AH35" s="8">
        <v>1.0284251208759738E-2</v>
      </c>
      <c r="AM35" s="2" t="s">
        <v>72</v>
      </c>
      <c r="AN35" s="8">
        <v>1.4315876074326155E-2</v>
      </c>
      <c r="AO35" s="8">
        <v>0.10605681962897855</v>
      </c>
      <c r="AP35" s="8">
        <v>9.3475424901516939E-3</v>
      </c>
      <c r="AQ35" s="8">
        <v>7.390768914385993E-3</v>
      </c>
      <c r="AR35" s="8">
        <v>9.0244553162578574E-3</v>
      </c>
      <c r="AS35" s="8">
        <v>1.1188378376072804E-2</v>
      </c>
      <c r="AT35" s="8">
        <v>1.2529375813837292E-2</v>
      </c>
    </row>
    <row r="36" spans="1:46" s="2" customFormat="1" ht="16">
      <c r="A36" s="2" t="s">
        <v>73</v>
      </c>
      <c r="B36" s="8">
        <v>5.3237977027258705E-3</v>
      </c>
      <c r="C36" s="8">
        <v>2.3506391282509379E-3</v>
      </c>
      <c r="D36" s="8">
        <v>2.8528460513533101E-3</v>
      </c>
      <c r="E36" s="8">
        <v>3.1690506224415832E-3</v>
      </c>
      <c r="F36" s="8">
        <v>2.6106626965149891E-3</v>
      </c>
      <c r="G36" s="8">
        <v>5.7888383276036822E-3</v>
      </c>
      <c r="H36" s="8">
        <v>6.3344791431690839E-3</v>
      </c>
      <c r="I36" s="8">
        <v>2.4748098387577036E-3</v>
      </c>
      <c r="J36" s="8">
        <v>1.2476053867739811E-2</v>
      </c>
      <c r="K36" s="8">
        <v>3.0929120761787887E-3</v>
      </c>
      <c r="L36" s="8">
        <v>4.4876977030266392E-3</v>
      </c>
      <c r="M36" s="8">
        <v>1.1971272367443553E-2</v>
      </c>
      <c r="N36" s="8">
        <v>8.9390844830230885E-3</v>
      </c>
      <c r="O36" s="8">
        <v>6.2646282464261125E-3</v>
      </c>
      <c r="P36" s="8">
        <v>7.3158726182849547E-3</v>
      </c>
      <c r="Q36" s="8">
        <v>1.057076780928835E-2</v>
      </c>
      <c r="R36" s="8">
        <v>7.5273382839921681E-3</v>
      </c>
      <c r="S36" s="8">
        <v>1.3072434226316692E-2</v>
      </c>
      <c r="T36" s="8">
        <v>5.155253515238465E-3</v>
      </c>
      <c r="U36" s="8">
        <v>7.5105931587068128E-3</v>
      </c>
      <c r="V36" s="8">
        <v>9.0323519178539518E-3</v>
      </c>
      <c r="W36" s="8">
        <v>9.5951454188359635E-3</v>
      </c>
      <c r="X36" s="8">
        <v>7.266761649537868E-3</v>
      </c>
      <c r="Y36" s="8">
        <v>9.6789067645970759E-3</v>
      </c>
      <c r="Z36" s="8">
        <v>1.1071225122638587E-2</v>
      </c>
      <c r="AA36" s="8">
        <v>1.1584261127703539E-2</v>
      </c>
      <c r="AB36" s="8">
        <v>1.3348129396867791E-2</v>
      </c>
      <c r="AC36" s="8">
        <v>1.1540351502792642E-2</v>
      </c>
      <c r="AD36" s="8">
        <v>1.2817624586066573E-2</v>
      </c>
      <c r="AE36" s="8">
        <v>1.1644210875207908E-2</v>
      </c>
      <c r="AF36" s="8">
        <v>1.0748801790177483E-2</v>
      </c>
      <c r="AG36" s="8">
        <v>4.3978662419807447E-2</v>
      </c>
      <c r="AH36" s="8">
        <v>1.6445189607827215E-2</v>
      </c>
      <c r="AM36" s="2" t="s">
        <v>73</v>
      </c>
      <c r="AN36" s="8">
        <v>3.3042178362071815E-2</v>
      </c>
      <c r="AO36" s="8">
        <v>0.12854393987626361</v>
      </c>
      <c r="AP36" s="8">
        <v>3.1712093749718027E-2</v>
      </c>
      <c r="AQ36" s="8">
        <v>1.9472012596208503E-2</v>
      </c>
      <c r="AR36" s="8">
        <v>1.307617786279517E-2</v>
      </c>
      <c r="AS36" s="8">
        <v>1.8225927159747475E-2</v>
      </c>
      <c r="AT36" s="8">
        <v>1.7089263819586684E-2</v>
      </c>
    </row>
    <row r="37" spans="1:46" s="2" customFormat="1" ht="16">
      <c r="A37" s="2" t="s">
        <v>74</v>
      </c>
      <c r="B37" s="8">
        <v>1.01440055901468E-3</v>
      </c>
      <c r="C37" s="8">
        <v>3.0772131073035497E-4</v>
      </c>
      <c r="D37" s="8">
        <v>1.4641204305473497E-3</v>
      </c>
      <c r="E37" s="8">
        <v>3.5210743989455985E-4</v>
      </c>
      <c r="F37" s="8">
        <v>4.2560275492735839E-4</v>
      </c>
      <c r="G37" s="8">
        <v>4.9700835113393634E-4</v>
      </c>
      <c r="H37" s="8">
        <v>2.2157058128437028E-4</v>
      </c>
      <c r="I37" s="8">
        <v>4.303523951279371E-4</v>
      </c>
      <c r="J37" s="8">
        <v>5.6219301913375448E-4</v>
      </c>
      <c r="K37" s="8">
        <v>4.2062493750852153E-4</v>
      </c>
      <c r="L37" s="8">
        <v>6.3651663030798826E-4</v>
      </c>
      <c r="M37" s="8">
        <v>6.3021701283158356E-3</v>
      </c>
      <c r="N37" s="8">
        <v>0</v>
      </c>
      <c r="O37" s="8">
        <v>3.6833849929555061E-4</v>
      </c>
      <c r="P37" s="8">
        <v>0</v>
      </c>
      <c r="Q37" s="8">
        <v>1.8234227150843067E-4</v>
      </c>
      <c r="R37" s="8">
        <v>3.0576194155342458E-5</v>
      </c>
      <c r="S37" s="8">
        <v>3.6991346634549833E-4</v>
      </c>
      <c r="T37" s="8">
        <v>0</v>
      </c>
      <c r="U37" s="8">
        <v>1.8544184883879469E-4</v>
      </c>
      <c r="V37" s="8">
        <v>3.099120574467118E-5</v>
      </c>
      <c r="W37" s="8">
        <v>6.8165731794149285E-3</v>
      </c>
      <c r="X37" s="8">
        <v>0</v>
      </c>
      <c r="Y37" s="8">
        <v>1.7276706585465617E-4</v>
      </c>
      <c r="Z37" s="8">
        <v>5.3495205199291008E-4</v>
      </c>
      <c r="AA37" s="8">
        <v>7.0781786574558017E-4</v>
      </c>
      <c r="AB37" s="8">
        <v>1.2252788028905147E-3</v>
      </c>
      <c r="AC37" s="8">
        <v>2.6393427790149832E-4</v>
      </c>
      <c r="AD37" s="8">
        <v>8.6690991001227107E-4</v>
      </c>
      <c r="AE37" s="8">
        <v>1.0983082019118604E-2</v>
      </c>
      <c r="AF37" s="8">
        <v>2.6539550667333239E-4</v>
      </c>
      <c r="AG37" s="8">
        <v>6.2326070081352547E-2</v>
      </c>
      <c r="AH37" s="8">
        <v>6.9682988077383393E-3</v>
      </c>
      <c r="AM37" s="2" t="s">
        <v>74</v>
      </c>
      <c r="AN37" s="8">
        <v>1.0804946605765879E-2</v>
      </c>
      <c r="AO37" s="8">
        <v>6.8994398244936292E-2</v>
      </c>
      <c r="AP37" s="8">
        <v>1.5893150502204245E-2</v>
      </c>
      <c r="AQ37" s="8">
        <v>1.0622289782453907E-2</v>
      </c>
      <c r="AR37" s="8">
        <v>1.4385012475571512E-2</v>
      </c>
      <c r="AS37" s="8">
        <v>7.8704805556818001E-3</v>
      </c>
      <c r="AT37" s="8">
        <v>6.873356765744066E-3</v>
      </c>
    </row>
    <row r="38" spans="1:46" s="2" customFormat="1" ht="16">
      <c r="A38" s="2" t="s">
        <v>75</v>
      </c>
      <c r="B38" s="8">
        <v>0.31530741324386086</v>
      </c>
      <c r="C38" s="8">
        <v>0.30142414605946816</v>
      </c>
      <c r="D38" s="8">
        <v>0.29510898232398985</v>
      </c>
      <c r="E38" s="8">
        <v>0.28978191810448584</v>
      </c>
      <c r="F38" s="8">
        <v>0.30640859733285936</v>
      </c>
      <c r="G38" s="8">
        <v>0.32624078028123116</v>
      </c>
      <c r="H38" s="8">
        <v>0.32473645984290461</v>
      </c>
      <c r="I38" s="8">
        <v>0.3213784077147841</v>
      </c>
      <c r="J38" s="8">
        <v>0.37463406279372063</v>
      </c>
      <c r="K38" s="8">
        <v>0.34029136931492032</v>
      </c>
      <c r="L38" s="8">
        <v>0.35937966118202996</v>
      </c>
      <c r="M38" s="8">
        <v>0.37791593000699936</v>
      </c>
      <c r="N38" s="8">
        <v>0.37594184704862843</v>
      </c>
      <c r="O38" s="8">
        <v>0.35833544915138116</v>
      </c>
      <c r="P38" s="8">
        <v>0.38611744522955116</v>
      </c>
      <c r="Q38" s="8">
        <v>0.38498715738426159</v>
      </c>
      <c r="R38" s="8">
        <v>0.3671451094890511</v>
      </c>
      <c r="S38" s="8">
        <v>0.38506651797783181</v>
      </c>
      <c r="T38" s="8">
        <v>0.37753869019764691</v>
      </c>
      <c r="U38" s="8">
        <v>0.35757785305913853</v>
      </c>
      <c r="V38" s="8">
        <v>0.38446195187147947</v>
      </c>
      <c r="W38" s="8">
        <v>0.37092121658945226</v>
      </c>
      <c r="X38" s="8">
        <v>0.39827068166146345</v>
      </c>
      <c r="Y38" s="8">
        <v>0.42110623937606245</v>
      </c>
      <c r="Z38" s="8">
        <v>0.33276020027626863</v>
      </c>
      <c r="AA38" s="8">
        <v>0.36945332583408325</v>
      </c>
      <c r="AB38" s="8">
        <v>0.36869037166283369</v>
      </c>
      <c r="AC38" s="8">
        <v>0.37190623490984237</v>
      </c>
      <c r="AD38" s="8">
        <v>0.36531755974402558</v>
      </c>
      <c r="AE38" s="8">
        <v>0.24295857247978911</v>
      </c>
      <c r="AF38" s="8">
        <v>0.37464739332363056</v>
      </c>
      <c r="AG38" s="8">
        <v>0.12910566065615661</v>
      </c>
      <c r="AH38" s="8">
        <v>0.26519836866313373</v>
      </c>
      <c r="AM38" s="2" t="s">
        <v>75</v>
      </c>
      <c r="AN38" s="8">
        <v>0.45686622019279555</v>
      </c>
      <c r="AO38" s="8">
        <v>0.1667846762583001</v>
      </c>
      <c r="AP38" s="8">
        <v>0.35561371832816724</v>
      </c>
      <c r="AQ38" s="8">
        <v>0.30278475071011413</v>
      </c>
      <c r="AR38" s="8">
        <v>0.33411570680339381</v>
      </c>
      <c r="AS38" s="8">
        <v>0.31804172825310068</v>
      </c>
      <c r="AT38" s="8">
        <v>0.3229440225125636</v>
      </c>
    </row>
    <row r="39" spans="1:46" s="2" customFormat="1" ht="16">
      <c r="A39" s="2" t="s">
        <v>76</v>
      </c>
      <c r="B39" s="8">
        <v>0.12605170023360737</v>
      </c>
      <c r="C39" s="8">
        <v>0.10507915102448419</v>
      </c>
      <c r="D39" s="8">
        <v>0.1243006069154912</v>
      </c>
      <c r="E39" s="8">
        <v>0.16046914653066319</v>
      </c>
      <c r="F39" s="8">
        <v>0.1212032860887708</v>
      </c>
      <c r="G39" s="8">
        <v>0.13012603233054551</v>
      </c>
      <c r="H39" s="8">
        <v>0.1276248602813988</v>
      </c>
      <c r="I39" s="8">
        <v>0.10907054986893022</v>
      </c>
      <c r="J39" s="8">
        <v>0.11066182311821246</v>
      </c>
      <c r="K39" s="8">
        <v>0.13885458983183835</v>
      </c>
      <c r="L39" s="8">
        <v>0.16103444041229023</v>
      </c>
      <c r="M39" s="8">
        <v>0.16439704905754587</v>
      </c>
      <c r="N39" s="8">
        <v>0.48248947887725802</v>
      </c>
      <c r="O39" s="8">
        <v>0.27235815475150243</v>
      </c>
      <c r="P39" s="8">
        <v>0.24264286830607917</v>
      </c>
      <c r="Q39" s="8">
        <v>0.23567205160761096</v>
      </c>
      <c r="R39" s="8">
        <v>0.44766419658683604</v>
      </c>
      <c r="S39" s="8">
        <v>0.12017872867664105</v>
      </c>
      <c r="T39" s="8">
        <v>0.30869813378033778</v>
      </c>
      <c r="U39" s="8">
        <v>0.28500891647199383</v>
      </c>
      <c r="V39" s="8">
        <v>0.22946027007507533</v>
      </c>
      <c r="W39" s="8">
        <v>0.20101533345221748</v>
      </c>
      <c r="X39" s="8">
        <v>0.56151236940278548</v>
      </c>
      <c r="Y39" s="8">
        <v>0.32893601298214958</v>
      </c>
      <c r="Z39" s="8">
        <v>0.25836754819266361</v>
      </c>
      <c r="AA39" s="8">
        <v>0.31356625111899711</v>
      </c>
      <c r="AB39" s="8">
        <v>0.45095674360254651</v>
      </c>
      <c r="AC39" s="8">
        <v>0.30446701847459745</v>
      </c>
      <c r="AD39" s="8">
        <v>0.43185505581611</v>
      </c>
      <c r="AE39" s="8">
        <v>0.18093106872692905</v>
      </c>
      <c r="AF39" s="8">
        <v>0.26515006303832228</v>
      </c>
      <c r="AG39" s="8">
        <v>0.5467271606897659</v>
      </c>
      <c r="AH39" s="8">
        <v>0.31949980152290602</v>
      </c>
      <c r="AM39" s="2" t="s">
        <v>76</v>
      </c>
      <c r="AN39" s="8">
        <v>0.13408412935784725</v>
      </c>
      <c r="AO39" s="8">
        <v>0.2893626428125613</v>
      </c>
      <c r="AP39" s="8">
        <v>0.15364478515255814</v>
      </c>
      <c r="AQ39" s="8">
        <v>0.14083228846050966</v>
      </c>
      <c r="AR39" s="8">
        <v>0.27099570085774921</v>
      </c>
      <c r="AS39" s="8">
        <v>0.148089754694438</v>
      </c>
      <c r="AT39" s="8">
        <v>0.15801125869786189</v>
      </c>
    </row>
    <row r="40" spans="1:46" s="2" customFormat="1" ht="16">
      <c r="A40" s="2" t="s">
        <v>77</v>
      </c>
      <c r="B40" s="8">
        <v>9.0434602305565891E-3</v>
      </c>
      <c r="C40" s="8">
        <v>8.9792267528080311E-3</v>
      </c>
      <c r="D40" s="8">
        <v>1.3998839349638664E-2</v>
      </c>
      <c r="E40" s="8">
        <v>8.7124154678112353E-3</v>
      </c>
      <c r="F40" s="8">
        <v>1.1753467251197362E-2</v>
      </c>
      <c r="G40" s="8">
        <v>7.4294506382197034E-3</v>
      </c>
      <c r="H40" s="8">
        <v>1.4695613931962058E-2</v>
      </c>
      <c r="I40" s="8">
        <v>1.0497800393370938E-2</v>
      </c>
      <c r="J40" s="8">
        <v>4.7662141765868124E-3</v>
      </c>
      <c r="K40" s="8">
        <v>6.5607297882158957E-3</v>
      </c>
      <c r="L40" s="8">
        <v>5.0320779662991321E-3</v>
      </c>
      <c r="M40" s="8">
        <v>6.4811795034923981E-3</v>
      </c>
      <c r="N40" s="8">
        <v>5.0578012222276978E-3</v>
      </c>
      <c r="O40" s="8">
        <v>4.4299273025416776E-3</v>
      </c>
      <c r="P40" s="8">
        <v>1.4335423438277053E-2</v>
      </c>
      <c r="Q40" s="8">
        <v>6.7587263025371972E-3</v>
      </c>
      <c r="R40" s="8">
        <v>1.2460731956684392E-2</v>
      </c>
      <c r="S40" s="8">
        <v>1.3765967880680468E-2</v>
      </c>
      <c r="T40" s="8">
        <v>8.3395685464540611E-3</v>
      </c>
      <c r="U40" s="8">
        <v>6.4897169566171878E-3</v>
      </c>
      <c r="V40" s="8">
        <v>9.9535776190753534E-3</v>
      </c>
      <c r="W40" s="8">
        <v>4.3376090663488631E-3</v>
      </c>
      <c r="X40" s="8">
        <v>1.5602485477085468E-2</v>
      </c>
      <c r="Y40" s="8">
        <v>7.6176853390920209E-3</v>
      </c>
      <c r="Z40" s="8">
        <v>5.4845102352609094E-3</v>
      </c>
      <c r="AA40" s="8">
        <v>8.4096237259127498E-3</v>
      </c>
      <c r="AB40" s="8">
        <v>8.8825797337801667E-3</v>
      </c>
      <c r="AC40" s="8">
        <v>7.3831863314799797E-3</v>
      </c>
      <c r="AD40" s="8">
        <v>5.8734426453523544E-3</v>
      </c>
      <c r="AE40" s="8">
        <v>4.5177216833408758E-3</v>
      </c>
      <c r="AF40" s="8">
        <v>6.6911206725836581E-3</v>
      </c>
      <c r="AG40" s="8">
        <v>4.4750013664935778E-3</v>
      </c>
      <c r="AH40" s="8">
        <v>4.4540058512806957E-3</v>
      </c>
      <c r="AM40" s="2" t="s">
        <v>77</v>
      </c>
      <c r="AN40" s="8">
        <v>6.7301820438263604E-3</v>
      </c>
      <c r="AO40" s="8">
        <v>2.7365395767902181E-3</v>
      </c>
      <c r="AP40" s="8">
        <v>3.4365460015501866E-3</v>
      </c>
      <c r="AQ40" s="8">
        <v>6.5657424764447867E-3</v>
      </c>
      <c r="AR40" s="8">
        <v>6.5285066958185294E-3</v>
      </c>
      <c r="AS40" s="8">
        <v>3.1627208813659554E-3</v>
      </c>
      <c r="AT40" s="8">
        <v>4.4170196327044482E-3</v>
      </c>
    </row>
    <row r="41" spans="1:46" s="2" customFormat="1" ht="16">
      <c r="A41" s="2" t="s">
        <v>78</v>
      </c>
      <c r="B41" s="8">
        <v>0.11756875541450923</v>
      </c>
      <c r="C41" s="8">
        <v>0.16382120995490229</v>
      </c>
      <c r="D41" s="8">
        <v>0.12276063356717333</v>
      </c>
      <c r="E41" s="8">
        <v>0.11511567911029454</v>
      </c>
      <c r="F41" s="8">
        <v>0.10404262497912144</v>
      </c>
      <c r="G41" s="8">
        <v>0.15547985469907022</v>
      </c>
      <c r="H41" s="8">
        <v>0.19635501027225657</v>
      </c>
      <c r="I41" s="8">
        <v>0.20969844559044601</v>
      </c>
      <c r="J41" s="8">
        <v>0.2054653607816937</v>
      </c>
      <c r="K41" s="8">
        <v>8.9315840988809098E-2</v>
      </c>
      <c r="L41" s="8">
        <v>0.1095468181058961</v>
      </c>
      <c r="M41" s="8">
        <v>0.11598103769277882</v>
      </c>
      <c r="N41" s="8">
        <v>0.18541527288291298</v>
      </c>
      <c r="O41" s="8">
        <v>0.10073722142419687</v>
      </c>
      <c r="P41" s="8">
        <v>0.1116811087077557</v>
      </c>
      <c r="Q41" s="8">
        <v>0.11107428808251212</v>
      </c>
      <c r="R41" s="8">
        <v>0.1692314361115751</v>
      </c>
      <c r="S41" s="8">
        <v>0.10303724537887646</v>
      </c>
      <c r="T41" s="8">
        <v>0.11842426796948946</v>
      </c>
      <c r="U41" s="8">
        <v>0.12153823255943434</v>
      </c>
      <c r="V41" s="8">
        <v>0.13086730006681141</v>
      </c>
      <c r="W41" s="8">
        <v>9.9494782139079127E-2</v>
      </c>
      <c r="X41" s="8">
        <v>8.2507637144368359E-2</v>
      </c>
      <c r="Y41" s="8">
        <v>0.12410216928344749</v>
      </c>
      <c r="Z41" s="8">
        <v>0.12373998385390568</v>
      </c>
      <c r="AA41" s="8">
        <v>0.13475980428428264</v>
      </c>
      <c r="AB41" s="8">
        <v>0.17198218469183232</v>
      </c>
      <c r="AC41" s="8">
        <v>0.15183237685819279</v>
      </c>
      <c r="AD41" s="8">
        <v>0.1832243166443962</v>
      </c>
      <c r="AE41" s="8">
        <v>0.15356854815990204</v>
      </c>
      <c r="AF41" s="8">
        <v>0.13581927570847949</v>
      </c>
      <c r="AG41" s="8">
        <v>0.17572014364456323</v>
      </c>
      <c r="AH41" s="8">
        <v>0.11653309702967543</v>
      </c>
      <c r="AM41" s="2" t="s">
        <v>78</v>
      </c>
      <c r="AN41" s="8">
        <v>0.101182510105228</v>
      </c>
      <c r="AO41" s="8">
        <v>0.1282382495824286</v>
      </c>
      <c r="AP41" s="8">
        <v>9.4279752672457015E-2</v>
      </c>
      <c r="AQ41" s="8">
        <v>0.16307673111185347</v>
      </c>
      <c r="AR41" s="8">
        <v>0.13981435364122269</v>
      </c>
      <c r="AS41" s="8">
        <v>9.9360806747953917E-2</v>
      </c>
      <c r="AT41" s="8">
        <v>9.5160861352374615E-2</v>
      </c>
    </row>
    <row r="42" spans="1:46" s="2" customFormat="1" ht="16">
      <c r="A42" s="2" t="s">
        <v>79</v>
      </c>
      <c r="B42" s="8">
        <v>2.7360291526283892E-3</v>
      </c>
      <c r="C42" s="8">
        <v>5.6177942681534315E-3</v>
      </c>
      <c r="D42" s="8">
        <v>3.0899971805968679E-3</v>
      </c>
      <c r="E42" s="8">
        <v>3.331072782891862E-3</v>
      </c>
      <c r="F42" s="8">
        <v>7.1013368199952071E-4</v>
      </c>
      <c r="G42" s="8">
        <v>6.726998322455136E-3</v>
      </c>
      <c r="H42" s="8">
        <v>2.859002326007584E-3</v>
      </c>
      <c r="I42" s="8">
        <v>2.7617639595697596E-3</v>
      </c>
      <c r="J42" s="8">
        <v>4.5919839998872242E-3</v>
      </c>
      <c r="K42" s="8">
        <v>5.5666358599884402E-3</v>
      </c>
      <c r="L42" s="8">
        <v>2.8892573692149374E-3</v>
      </c>
      <c r="M42" s="8">
        <v>8.2513576835783874E-3</v>
      </c>
      <c r="N42" s="8">
        <v>7.2915361799906955E-3</v>
      </c>
      <c r="O42" s="8">
        <v>8.0546247515400973E-3</v>
      </c>
      <c r="P42" s="8">
        <v>5.9833888661770303E-3</v>
      </c>
      <c r="Q42" s="8">
        <v>7.7484887858240417E-3</v>
      </c>
      <c r="R42" s="8">
        <v>7.4544405317394308E-3</v>
      </c>
      <c r="S42" s="8">
        <v>3.1553091475534632E-3</v>
      </c>
      <c r="T42" s="8">
        <v>6.1773216516063552E-3</v>
      </c>
      <c r="U42" s="8">
        <v>7.9952422995051946E-3</v>
      </c>
      <c r="V42" s="8">
        <v>8.4207671877863446E-3</v>
      </c>
      <c r="W42" s="8">
        <v>5.4712350113480983E-3</v>
      </c>
      <c r="X42" s="8">
        <v>7.5752443576694809E-3</v>
      </c>
      <c r="Y42" s="8">
        <v>8.768995728604255E-3</v>
      </c>
      <c r="Z42" s="8">
        <v>1.3998426773052144E-2</v>
      </c>
      <c r="AA42" s="8">
        <v>6.3573627726010414E-3</v>
      </c>
      <c r="AB42" s="8">
        <v>6.0808457081635812E-3</v>
      </c>
      <c r="AC42" s="8">
        <v>4.7386109646587824E-3</v>
      </c>
      <c r="AD42" s="8">
        <v>1.0208239564684156E-2</v>
      </c>
      <c r="AE42" s="8">
        <v>3.7871385736639551E-3</v>
      </c>
      <c r="AF42" s="8">
        <v>8.705285577343274E-3</v>
      </c>
      <c r="AG42" s="8">
        <v>6.5952439488560274E-3</v>
      </c>
      <c r="AH42" s="8">
        <v>5.9089982237760276E-3</v>
      </c>
      <c r="AM42" s="2" t="s">
        <v>79</v>
      </c>
      <c r="AN42" s="8">
        <v>4.3852440334381203E-3</v>
      </c>
      <c r="AO42" s="8">
        <v>0</v>
      </c>
      <c r="AP42" s="8">
        <v>2.1740192283293629E-3</v>
      </c>
      <c r="AQ42" s="8">
        <v>5.6636159550023258E-3</v>
      </c>
      <c r="AR42" s="8">
        <v>9.2605363209608531E-3</v>
      </c>
      <c r="AS42" s="8">
        <v>6.7087488898600169E-3</v>
      </c>
      <c r="AT42" s="8">
        <v>1.0834678757207101E-2</v>
      </c>
    </row>
    <row r="43" spans="1:46" s="2" customFormat="1" ht="16">
      <c r="A43" s="2" t="s">
        <v>80</v>
      </c>
      <c r="B43" s="8">
        <v>0</v>
      </c>
      <c r="C43" s="8">
        <v>0</v>
      </c>
      <c r="D43" s="8">
        <v>0</v>
      </c>
      <c r="E43" s="8">
        <v>0</v>
      </c>
      <c r="F43" s="8">
        <v>0</v>
      </c>
      <c r="G43" s="8">
        <v>0</v>
      </c>
      <c r="H43" s="8">
        <v>0</v>
      </c>
      <c r="I43" s="8">
        <v>0</v>
      </c>
      <c r="J43" s="8">
        <v>0</v>
      </c>
      <c r="K43" s="8">
        <v>0</v>
      </c>
      <c r="L43" s="8">
        <v>0</v>
      </c>
      <c r="M43" s="8">
        <v>0</v>
      </c>
      <c r="N43" s="8">
        <v>0</v>
      </c>
      <c r="O43" s="8">
        <v>0</v>
      </c>
      <c r="P43" s="8">
        <v>0</v>
      </c>
      <c r="Q43" s="8">
        <v>0</v>
      </c>
      <c r="R43" s="8">
        <v>0</v>
      </c>
      <c r="S43" s="8">
        <v>0</v>
      </c>
      <c r="T43" s="8">
        <v>0</v>
      </c>
      <c r="U43" s="8">
        <v>0</v>
      </c>
      <c r="V43" s="8">
        <v>0</v>
      </c>
      <c r="W43" s="8">
        <v>0</v>
      </c>
      <c r="X43" s="8">
        <v>0</v>
      </c>
      <c r="Y43" s="8">
        <v>0</v>
      </c>
      <c r="Z43" s="8">
        <v>0</v>
      </c>
      <c r="AA43" s="8">
        <v>0</v>
      </c>
      <c r="AB43" s="8">
        <v>0</v>
      </c>
      <c r="AC43" s="8">
        <v>0</v>
      </c>
      <c r="AD43" s="8">
        <v>0</v>
      </c>
      <c r="AE43" s="8">
        <v>0</v>
      </c>
      <c r="AF43" s="8">
        <v>0</v>
      </c>
      <c r="AG43" s="8">
        <v>0</v>
      </c>
      <c r="AH43" s="8">
        <v>0</v>
      </c>
      <c r="AM43" s="2" t="s">
        <v>80</v>
      </c>
      <c r="AN43" s="8">
        <v>0</v>
      </c>
      <c r="AO43" s="8">
        <v>0</v>
      </c>
      <c r="AP43" s="8">
        <v>0</v>
      </c>
      <c r="AQ43" s="8">
        <v>0</v>
      </c>
      <c r="AR43" s="8">
        <v>0</v>
      </c>
      <c r="AS43" s="8">
        <v>0</v>
      </c>
      <c r="AT43" s="8">
        <v>0</v>
      </c>
    </row>
    <row r="44" spans="1:46" s="2" customFormat="1" ht="16">
      <c r="A44" s="2" t="s">
        <v>81</v>
      </c>
      <c r="B44" s="8">
        <v>0</v>
      </c>
      <c r="C44" s="8">
        <v>6.1682600782076887E-3</v>
      </c>
      <c r="D44" s="8">
        <v>0</v>
      </c>
      <c r="E44" s="8">
        <v>1.1184934701451228E-2</v>
      </c>
      <c r="F44" s="8">
        <v>5.1481309425222195E-4</v>
      </c>
      <c r="G44" s="8">
        <v>0</v>
      </c>
      <c r="H44" s="8">
        <v>4.5943531214433439E-3</v>
      </c>
      <c r="I44" s="8">
        <v>0</v>
      </c>
      <c r="J44" s="8">
        <v>1.7858447440093177E-2</v>
      </c>
      <c r="K44" s="8">
        <v>0</v>
      </c>
      <c r="L44" s="8">
        <v>0</v>
      </c>
      <c r="M44" s="8">
        <v>0.12653303427232748</v>
      </c>
      <c r="N44" s="8">
        <v>4.2721640634341411E-2</v>
      </c>
      <c r="O44" s="8">
        <v>3.0076810826849241E-2</v>
      </c>
      <c r="P44" s="8">
        <v>2.5194644438441334E-2</v>
      </c>
      <c r="Q44" s="8">
        <v>0.11314387972135742</v>
      </c>
      <c r="R44" s="8">
        <v>1.5945574959368318E-2</v>
      </c>
      <c r="S44" s="8">
        <v>8.8741924245712089E-2</v>
      </c>
      <c r="T44" s="8">
        <v>4.6024400090341842E-3</v>
      </c>
      <c r="U44" s="8">
        <v>6.5303513491490592E-2</v>
      </c>
      <c r="V44" s="8">
        <v>4.1129765376933601E-2</v>
      </c>
      <c r="W44" s="8">
        <v>0.10894336852826947</v>
      </c>
      <c r="X44" s="8">
        <v>9.0024004711946812E-3</v>
      </c>
      <c r="Y44" s="8">
        <v>3.8676622056693928E-2</v>
      </c>
      <c r="Z44" s="8">
        <v>4.8638420966391947E-2</v>
      </c>
      <c r="AA44" s="8">
        <v>1.2414655616029476E-2</v>
      </c>
      <c r="AB44" s="8">
        <v>4.3275042305665402E-2</v>
      </c>
      <c r="AC44" s="8">
        <v>3.1406162686163967E-2</v>
      </c>
      <c r="AD44" s="8">
        <v>3.4612164838425399E-2</v>
      </c>
      <c r="AE44" s="8">
        <v>0.10557494171622919</v>
      </c>
      <c r="AF44" s="8">
        <v>5.8379715733208139E-2</v>
      </c>
      <c r="AG44" s="8">
        <v>3.1374026544557572E-2</v>
      </c>
      <c r="AH44" s="8">
        <v>7.3988695118440806E-2</v>
      </c>
      <c r="AM44" s="2" t="s">
        <v>81</v>
      </c>
      <c r="AN44" s="8">
        <v>9.1067072366468993E-2</v>
      </c>
      <c r="AO44" s="8">
        <v>7.4943015548538813E-2</v>
      </c>
      <c r="AP44" s="8">
        <v>0.17526897514270912</v>
      </c>
      <c r="AQ44" s="8">
        <v>0.1368460852313238</v>
      </c>
      <c r="AR44" s="8">
        <v>0.10078037862086986</v>
      </c>
      <c r="AS44" s="8">
        <v>0.20119855885283577</v>
      </c>
      <c r="AT44" s="8">
        <v>0.21362937826215964</v>
      </c>
    </row>
    <row r="45" spans="1:46" s="2" customFormat="1" ht="16">
      <c r="A45" s="2" t="s">
        <v>82</v>
      </c>
      <c r="B45" s="8">
        <v>6.630669838543124E-2</v>
      </c>
      <c r="C45" s="8">
        <v>5.4253485094432487E-2</v>
      </c>
      <c r="D45" s="8">
        <v>5.9000293807120317E-2</v>
      </c>
      <c r="E45" s="8">
        <v>6.0562350534168446E-2</v>
      </c>
      <c r="F45" s="8">
        <v>6.5630740066976126E-2</v>
      </c>
      <c r="G45" s="8">
        <v>6.3130524372943184E-2</v>
      </c>
      <c r="H45" s="8">
        <v>6.1277210472982749E-2</v>
      </c>
      <c r="I45" s="8">
        <v>5.615344796803675E-2</v>
      </c>
      <c r="J45" s="8">
        <v>4.4050852420888062E-2</v>
      </c>
      <c r="K45" s="8">
        <v>6.3157536339860446E-2</v>
      </c>
      <c r="L45" s="8">
        <v>5.4868881527519085E-2</v>
      </c>
      <c r="M45" s="8">
        <v>4.3455675194703669E-2</v>
      </c>
      <c r="N45" s="8">
        <v>2.2264770688773295E-2</v>
      </c>
      <c r="O45" s="8">
        <v>4.6889845723274697E-2</v>
      </c>
      <c r="P45" s="8">
        <v>5.9276671701135888E-2</v>
      </c>
      <c r="Q45" s="8">
        <v>4.115884008724268E-2</v>
      </c>
      <c r="R45" s="8">
        <v>2.0802639207095224E-2</v>
      </c>
      <c r="S45" s="8">
        <v>4.1591885436068676E-2</v>
      </c>
      <c r="T45" s="8">
        <v>4.3749158532701532E-2</v>
      </c>
      <c r="U45" s="8">
        <v>3.7566317547940042E-2</v>
      </c>
      <c r="V45" s="8">
        <v>4.678973397735936E-2</v>
      </c>
      <c r="W45" s="8">
        <v>4.4082566305407307E-2</v>
      </c>
      <c r="X45" s="8">
        <v>3.2321864561518636E-2</v>
      </c>
      <c r="Y45" s="8">
        <v>3.4218276812167658E-2</v>
      </c>
      <c r="Z45" s="8">
        <v>5.8986533357781867E-2</v>
      </c>
      <c r="AA45" s="8">
        <v>4.814883722097299E-2</v>
      </c>
      <c r="AB45" s="8">
        <v>3.178224478136249E-2</v>
      </c>
      <c r="AC45" s="8">
        <v>3.6040350061282193E-2</v>
      </c>
      <c r="AD45" s="8">
        <v>3.8356449348092535E-2</v>
      </c>
      <c r="AE45" s="8">
        <v>2.15580983313871E-2</v>
      </c>
      <c r="AF45" s="8">
        <v>4.5394330209710572E-2</v>
      </c>
      <c r="AG45" s="8">
        <v>1.0355989056061148E-2</v>
      </c>
      <c r="AH45" s="8">
        <v>3.2326343788301376E-2</v>
      </c>
      <c r="AM45" s="2" t="s">
        <v>82</v>
      </c>
      <c r="AN45" s="8">
        <v>1.2719483222188981E-2</v>
      </c>
      <c r="AO45" s="8">
        <v>9.3983884422741016E-3</v>
      </c>
      <c r="AP45" s="8">
        <v>1.3629893089105281E-2</v>
      </c>
      <c r="AQ45" s="8">
        <v>1.2185738619365175E-2</v>
      </c>
      <c r="AR45" s="8">
        <v>2.605045482006196E-2</v>
      </c>
      <c r="AS45" s="8">
        <v>2.859001039384669E-2</v>
      </c>
      <c r="AT45" s="8">
        <v>3.4096563429486873E-2</v>
      </c>
    </row>
    <row r="46" spans="1:46" s="2" customFormat="1" ht="16">
      <c r="A46" s="2" t="s">
        <v>83</v>
      </c>
      <c r="B46" s="8">
        <v>1.3498358324678701</v>
      </c>
      <c r="C46" s="8">
        <v>1.3445486188412898</v>
      </c>
      <c r="D46" s="8">
        <v>1.3724454485298583</v>
      </c>
      <c r="E46" s="8">
        <v>1.3407830988331075</v>
      </c>
      <c r="F46" s="8">
        <v>1.3799235864472947</v>
      </c>
      <c r="G46" s="8">
        <v>1.2942824657339618</v>
      </c>
      <c r="H46" s="8">
        <v>1.2506785043444908</v>
      </c>
      <c r="I46" s="8">
        <v>1.2794408152161458</v>
      </c>
      <c r="J46" s="8">
        <v>1.2104109901691502</v>
      </c>
      <c r="K46" s="8">
        <v>1.3476016756234113</v>
      </c>
      <c r="L46" s="8">
        <v>1.2930829373107344</v>
      </c>
      <c r="M46" s="8">
        <v>1.1304317465817781</v>
      </c>
      <c r="N46" s="8">
        <v>0.86242454688172288</v>
      </c>
      <c r="O46" s="8">
        <v>1.1637441159519313</v>
      </c>
      <c r="P46" s="8">
        <v>1.1366598921600244</v>
      </c>
      <c r="Q46" s="8">
        <v>1.0789247315099131</v>
      </c>
      <c r="R46" s="8">
        <v>0.93980875554249188</v>
      </c>
      <c r="S46" s="8">
        <v>1.2181254569396047</v>
      </c>
      <c r="T46" s="8">
        <v>1.120439090484219</v>
      </c>
      <c r="U46" s="8">
        <v>1.1016499545268841</v>
      </c>
      <c r="V46" s="8">
        <v>1.1312274632338626</v>
      </c>
      <c r="W46" s="8">
        <v>1.1386931521424324</v>
      </c>
      <c r="X46" s="8">
        <v>0.87533070923395973</v>
      </c>
      <c r="Y46" s="8">
        <v>1.0181309356525106</v>
      </c>
      <c r="Z46" s="8">
        <v>1.1379420133363727</v>
      </c>
      <c r="AA46" s="8">
        <v>1.0851660373461323</v>
      </c>
      <c r="AB46" s="8">
        <v>0.89321247233996326</v>
      </c>
      <c r="AC46" s="8">
        <v>1.0690066858634784</v>
      </c>
      <c r="AD46" s="8">
        <v>0.89928672071273708</v>
      </c>
      <c r="AE46" s="8">
        <v>1.2531076202343066</v>
      </c>
      <c r="AF46" s="8">
        <v>1.0830170224382991</v>
      </c>
      <c r="AG46" s="8">
        <v>0.96268993918827173</v>
      </c>
      <c r="AH46" s="8">
        <v>1.1483929501781605</v>
      </c>
      <c r="AM46" s="2" t="s">
        <v>83</v>
      </c>
      <c r="AN46" s="8">
        <v>1.1348021576360401</v>
      </c>
      <c r="AO46" s="8">
        <v>1.0169705447726263</v>
      </c>
      <c r="AP46" s="8">
        <v>1.1449995236430497</v>
      </c>
      <c r="AQ46" s="8">
        <v>1.19455997614234</v>
      </c>
      <c r="AR46" s="8">
        <v>1.0759687165852987</v>
      </c>
      <c r="AS46" s="8">
        <v>1.1575628851950968</v>
      </c>
      <c r="AT46" s="8">
        <v>1.1244142209564738</v>
      </c>
    </row>
    <row r="47" spans="1:46" s="2" customFormat="1" ht="17" thickBot="1">
      <c r="A47" s="9" t="s">
        <v>62</v>
      </c>
      <c r="B47" s="10">
        <v>0</v>
      </c>
      <c r="C47" s="10">
        <v>0</v>
      </c>
      <c r="D47" s="10">
        <v>0</v>
      </c>
      <c r="E47" s="10">
        <v>0</v>
      </c>
      <c r="F47" s="10">
        <v>0</v>
      </c>
      <c r="G47" s="10">
        <v>0</v>
      </c>
      <c r="H47" s="10">
        <v>0</v>
      </c>
      <c r="I47" s="10">
        <v>0</v>
      </c>
      <c r="J47" s="10">
        <v>0</v>
      </c>
      <c r="K47" s="10">
        <v>0</v>
      </c>
      <c r="L47" s="10">
        <v>0</v>
      </c>
      <c r="M47" s="10">
        <v>0</v>
      </c>
      <c r="N47" s="10">
        <v>0</v>
      </c>
      <c r="O47" s="10">
        <v>0</v>
      </c>
      <c r="P47" s="10">
        <v>0</v>
      </c>
      <c r="Q47" s="10">
        <v>0</v>
      </c>
      <c r="R47" s="10">
        <v>0</v>
      </c>
      <c r="S47" s="10">
        <v>0</v>
      </c>
      <c r="T47" s="10">
        <v>0</v>
      </c>
      <c r="U47" s="10">
        <v>0</v>
      </c>
      <c r="V47" s="10">
        <v>0</v>
      </c>
      <c r="W47" s="10">
        <v>0</v>
      </c>
      <c r="X47" s="10">
        <v>0</v>
      </c>
      <c r="Y47" s="10">
        <v>0</v>
      </c>
      <c r="Z47" s="10">
        <v>0</v>
      </c>
      <c r="AA47" s="10">
        <v>0</v>
      </c>
      <c r="AB47" s="10">
        <v>0</v>
      </c>
      <c r="AC47" s="10">
        <v>0</v>
      </c>
      <c r="AD47" s="10">
        <v>0</v>
      </c>
      <c r="AE47" s="10">
        <v>0</v>
      </c>
      <c r="AF47" s="10">
        <v>0</v>
      </c>
      <c r="AG47" s="10">
        <v>0</v>
      </c>
      <c r="AH47" s="10">
        <v>0</v>
      </c>
      <c r="AM47" s="9" t="s">
        <v>62</v>
      </c>
      <c r="AN47" s="10">
        <v>0</v>
      </c>
      <c r="AO47" s="10">
        <v>5.1710399515738489E-3</v>
      </c>
      <c r="AP47" s="10">
        <v>0</v>
      </c>
      <c r="AQ47" s="10">
        <v>0</v>
      </c>
      <c r="AR47" s="10">
        <v>0</v>
      </c>
      <c r="AS47" s="10">
        <v>0</v>
      </c>
      <c r="AT47" s="10">
        <v>0</v>
      </c>
    </row>
    <row r="48" spans="1:46" s="7" customFormat="1">
      <c r="A48" s="63"/>
    </row>
    <row r="49" spans="1:57" s="11" customFormat="1" ht="17" thickBot="1">
      <c r="A49" s="103" t="s">
        <v>1309</v>
      </c>
      <c r="B49" s="103"/>
      <c r="C49" s="103"/>
      <c r="D49" s="103"/>
      <c r="E49" s="103"/>
      <c r="F49" s="103"/>
      <c r="G49" s="103"/>
      <c r="H49" s="103"/>
      <c r="I49" s="103"/>
      <c r="J49" s="103"/>
      <c r="K49" s="103"/>
      <c r="L49" s="103"/>
      <c r="N49" s="105" t="s">
        <v>1310</v>
      </c>
      <c r="O49" s="105"/>
      <c r="P49" s="105"/>
      <c r="Q49" s="105"/>
      <c r="R49" s="105"/>
      <c r="S49" s="105"/>
      <c r="T49" s="105"/>
      <c r="U49" s="105"/>
      <c r="V49" s="105"/>
      <c r="W49" s="105"/>
      <c r="X49" s="105"/>
      <c r="Y49" s="105"/>
      <c r="Z49" s="105"/>
      <c r="AA49" s="105"/>
      <c r="AB49" s="105"/>
      <c r="AC49" s="105"/>
      <c r="AD49" s="105"/>
      <c r="AE49" s="105"/>
      <c r="AF49" s="105"/>
      <c r="AG49" s="105"/>
      <c r="AH49" s="105"/>
      <c r="AI49" s="105"/>
      <c r="AJ49" s="105"/>
      <c r="AK49" s="105"/>
      <c r="AL49" s="105"/>
      <c r="AM49" s="105"/>
      <c r="AN49" s="105"/>
      <c r="AO49" s="105"/>
      <c r="AP49" s="105"/>
      <c r="AQ49" s="105"/>
      <c r="AR49" s="105"/>
      <c r="AS49" s="105"/>
      <c r="AT49" s="105"/>
      <c r="AU49" s="105"/>
      <c r="AV49" s="105"/>
      <c r="AW49" s="105"/>
      <c r="AX49" s="105"/>
      <c r="AY49" s="105"/>
      <c r="AZ49" s="105"/>
      <c r="BA49" s="105"/>
      <c r="BB49" s="105"/>
      <c r="BC49" s="105"/>
      <c r="BD49" s="105"/>
      <c r="BE49" s="105"/>
    </row>
    <row r="50" spans="1:57" s="11" customFormat="1" ht="16">
      <c r="A50" s="3" t="s">
        <v>0</v>
      </c>
      <c r="B50" s="4" t="s">
        <v>84</v>
      </c>
      <c r="C50" s="4" t="s">
        <v>85</v>
      </c>
      <c r="D50" s="4" t="s">
        <v>86</v>
      </c>
      <c r="E50" s="4" t="s">
        <v>87</v>
      </c>
      <c r="F50" s="4" t="s">
        <v>88</v>
      </c>
      <c r="G50" s="4" t="s">
        <v>89</v>
      </c>
      <c r="H50" s="4" t="s">
        <v>90</v>
      </c>
      <c r="I50" s="4" t="s">
        <v>91</v>
      </c>
      <c r="J50" s="2" t="s">
        <v>132</v>
      </c>
      <c r="K50" s="2" t="s">
        <v>35</v>
      </c>
      <c r="L50" s="2" t="s">
        <v>36</v>
      </c>
      <c r="N50" s="3" t="s">
        <v>0</v>
      </c>
      <c r="O50" s="4" t="s">
        <v>92</v>
      </c>
      <c r="P50" s="4" t="s">
        <v>93</v>
      </c>
      <c r="Q50" s="4" t="s">
        <v>94</v>
      </c>
      <c r="R50" s="4" t="s">
        <v>95</v>
      </c>
      <c r="S50" s="4" t="s">
        <v>96</v>
      </c>
      <c r="T50" s="4" t="s">
        <v>97</v>
      </c>
      <c r="U50" s="4" t="s">
        <v>98</v>
      </c>
      <c r="V50" s="4" t="s">
        <v>99</v>
      </c>
      <c r="W50" s="4" t="s">
        <v>100</v>
      </c>
      <c r="X50" s="4" t="s">
        <v>101</v>
      </c>
      <c r="Y50" s="4" t="s">
        <v>102</v>
      </c>
      <c r="Z50" s="4" t="s">
        <v>103</v>
      </c>
      <c r="AA50" s="4" t="s">
        <v>104</v>
      </c>
      <c r="AB50" s="4" t="s">
        <v>105</v>
      </c>
      <c r="AC50" s="4" t="s">
        <v>106</v>
      </c>
      <c r="AD50" s="4" t="s">
        <v>107</v>
      </c>
      <c r="AE50" s="4" t="s">
        <v>108</v>
      </c>
      <c r="AF50" s="4" t="s">
        <v>109</v>
      </c>
      <c r="AG50" s="4" t="s">
        <v>110</v>
      </c>
      <c r="AH50" s="4" t="s">
        <v>111</v>
      </c>
      <c r="AI50" s="4" t="s">
        <v>112</v>
      </c>
      <c r="AJ50" s="4" t="s">
        <v>113</v>
      </c>
      <c r="AK50" s="4" t="s">
        <v>114</v>
      </c>
      <c r="AL50" s="4" t="s">
        <v>115</v>
      </c>
      <c r="AM50" s="4" t="s">
        <v>116</v>
      </c>
      <c r="AN50" s="4" t="s">
        <v>117</v>
      </c>
      <c r="AO50" s="4" t="s">
        <v>118</v>
      </c>
      <c r="AP50" s="4" t="s">
        <v>119</v>
      </c>
      <c r="AQ50" s="4" t="s">
        <v>120</v>
      </c>
      <c r="AR50" s="4" t="s">
        <v>121</v>
      </c>
      <c r="AS50" s="4" t="s">
        <v>122</v>
      </c>
      <c r="AT50" s="4" t="s">
        <v>123</v>
      </c>
      <c r="AU50" s="4" t="s">
        <v>124</v>
      </c>
      <c r="AV50" s="4" t="s">
        <v>125</v>
      </c>
      <c r="AW50" s="4" t="s">
        <v>126</v>
      </c>
      <c r="AX50" s="4" t="s">
        <v>127</v>
      </c>
      <c r="AY50" s="4" t="s">
        <v>128</v>
      </c>
      <c r="AZ50" s="4" t="s">
        <v>129</v>
      </c>
      <c r="BA50" s="4" t="s">
        <v>130</v>
      </c>
      <c r="BB50" s="4" t="s">
        <v>131</v>
      </c>
      <c r="BC50" s="2" t="s">
        <v>132</v>
      </c>
      <c r="BD50" s="2" t="s">
        <v>35</v>
      </c>
      <c r="BE50" s="2" t="s">
        <v>36</v>
      </c>
    </row>
    <row r="51" spans="1:57" s="11" customFormat="1" ht="18">
      <c r="A51" s="3" t="s">
        <v>930</v>
      </c>
      <c r="B51" s="4">
        <v>64.141999999999996</v>
      </c>
      <c r="C51" s="4">
        <v>51.445999999999998</v>
      </c>
      <c r="D51" s="4">
        <v>65.183000000000007</v>
      </c>
      <c r="E51" s="4">
        <v>64.384</v>
      </c>
      <c r="F51" s="4">
        <v>69.352999999999994</v>
      </c>
      <c r="G51" s="4">
        <v>67.337999999999994</v>
      </c>
      <c r="H51" s="4">
        <v>57.417999999999999</v>
      </c>
      <c r="I51" s="4">
        <v>68.313000000000002</v>
      </c>
      <c r="J51" s="4">
        <f>MIN(B51:I51)</f>
        <v>51.445999999999998</v>
      </c>
      <c r="K51" s="4">
        <f>AVERAGE(B51:I51)</f>
        <v>63.447125</v>
      </c>
      <c r="L51" s="4">
        <f>MAX(B51:I51)</f>
        <v>69.352999999999994</v>
      </c>
      <c r="N51" s="3" t="s">
        <v>44</v>
      </c>
      <c r="O51" s="4">
        <v>64.942999999999998</v>
      </c>
      <c r="P51" s="4">
        <v>62.847999999999999</v>
      </c>
      <c r="Q51" s="4">
        <v>63.073</v>
      </c>
      <c r="R51" s="4">
        <v>64.78</v>
      </c>
      <c r="S51" s="4">
        <v>63.899000000000001</v>
      </c>
      <c r="T51" s="4">
        <v>65.58</v>
      </c>
      <c r="U51" s="4">
        <v>64.703000000000003</v>
      </c>
      <c r="V51" s="4">
        <v>63.767000000000003</v>
      </c>
      <c r="W51" s="4">
        <v>60.1</v>
      </c>
      <c r="X51" s="4">
        <v>65.302999999999997</v>
      </c>
      <c r="Y51" s="4">
        <v>64.14</v>
      </c>
      <c r="Z51" s="4">
        <v>64.539000000000001</v>
      </c>
      <c r="AA51" s="4">
        <v>65.631</v>
      </c>
      <c r="AB51" s="4">
        <v>61.511000000000003</v>
      </c>
      <c r="AC51" s="4">
        <v>65.066999999999993</v>
      </c>
      <c r="AD51" s="4">
        <v>56.911999999999999</v>
      </c>
      <c r="AE51" s="4">
        <v>60.249000000000002</v>
      </c>
      <c r="AF51" s="4">
        <v>63.790999999999997</v>
      </c>
      <c r="AG51" s="4">
        <v>57.515000000000001</v>
      </c>
      <c r="AH51" s="4">
        <v>59.476999999999997</v>
      </c>
      <c r="AI51" s="4">
        <v>62.616</v>
      </c>
      <c r="AJ51" s="4">
        <v>65.837000000000003</v>
      </c>
      <c r="AK51" s="4">
        <v>58.734999999999999</v>
      </c>
      <c r="AL51" s="4">
        <v>63.665999999999997</v>
      </c>
      <c r="AM51" s="4">
        <v>58.606000000000002</v>
      </c>
      <c r="AN51" s="4">
        <v>59.451999999999998</v>
      </c>
      <c r="AO51" s="4">
        <v>56.220999999999997</v>
      </c>
      <c r="AP51" s="4">
        <v>66.661000000000001</v>
      </c>
      <c r="AQ51" s="4">
        <v>59.976999999999997</v>
      </c>
      <c r="AR51" s="4">
        <v>64.643000000000001</v>
      </c>
      <c r="AS51" s="4">
        <v>66.594999999999999</v>
      </c>
      <c r="AT51" s="4">
        <v>63.372999999999998</v>
      </c>
      <c r="AU51" s="4">
        <v>51.552999999999997</v>
      </c>
      <c r="AV51" s="4">
        <v>61.292999999999999</v>
      </c>
      <c r="AW51" s="4">
        <v>59.796999999999997</v>
      </c>
      <c r="AX51" s="4">
        <v>62.112000000000002</v>
      </c>
      <c r="AY51" s="4">
        <v>57.892000000000003</v>
      </c>
      <c r="AZ51" s="4">
        <v>65.867999999999995</v>
      </c>
      <c r="BA51" s="4">
        <v>65.853999999999999</v>
      </c>
      <c r="BB51" s="4">
        <v>61.39</v>
      </c>
      <c r="BC51" s="4">
        <f>MIN(O51:BB51)</f>
        <v>51.552999999999997</v>
      </c>
      <c r="BD51" s="4">
        <f>AVERAGE(O51:BB51)</f>
        <v>62.249225000000003</v>
      </c>
      <c r="BE51" s="4">
        <f>MAX(O51:BB51)</f>
        <v>66.661000000000001</v>
      </c>
    </row>
    <row r="52" spans="1:57" s="11" customFormat="1" ht="18">
      <c r="A52" s="3" t="s">
        <v>45</v>
      </c>
      <c r="B52" s="4">
        <v>0</v>
      </c>
      <c r="C52" s="4">
        <v>0</v>
      </c>
      <c r="D52" s="4">
        <v>0.27100000000000002</v>
      </c>
      <c r="E52" s="4">
        <v>0.33500000000000002</v>
      </c>
      <c r="F52" s="4">
        <v>4.1000000000000002E-2</v>
      </c>
      <c r="G52" s="4">
        <v>0.246</v>
      </c>
      <c r="H52" s="4">
        <v>1.6E-2</v>
      </c>
      <c r="I52" s="4">
        <v>6.3E-2</v>
      </c>
      <c r="J52" s="4">
        <f t="shared" ref="J52:J70" si="6">MIN(B52:I52)</f>
        <v>0</v>
      </c>
      <c r="K52" s="4">
        <f t="shared" ref="K52:K70" si="7">AVERAGE(B52:I52)</f>
        <v>0.12150000000000002</v>
      </c>
      <c r="L52" s="4">
        <f t="shared" ref="L52:L70" si="8">MAX(B52:I52)</f>
        <v>0.33500000000000002</v>
      </c>
      <c r="N52" s="3" t="s">
        <v>45</v>
      </c>
      <c r="O52" s="4">
        <v>0</v>
      </c>
      <c r="P52" s="4">
        <v>0</v>
      </c>
      <c r="Q52" s="4">
        <v>0</v>
      </c>
      <c r="R52" s="4">
        <v>0</v>
      </c>
      <c r="S52" s="4">
        <v>0</v>
      </c>
      <c r="T52" s="4">
        <v>0</v>
      </c>
      <c r="U52" s="4">
        <v>0</v>
      </c>
      <c r="V52" s="4">
        <v>0</v>
      </c>
      <c r="W52" s="4">
        <v>0</v>
      </c>
      <c r="X52" s="4">
        <v>0</v>
      </c>
      <c r="Y52" s="4">
        <v>0</v>
      </c>
      <c r="Z52" s="4">
        <v>0</v>
      </c>
      <c r="AA52" s="4">
        <v>0</v>
      </c>
      <c r="AB52" s="4">
        <v>0</v>
      </c>
      <c r="AC52" s="4">
        <v>0</v>
      </c>
      <c r="AD52" s="4">
        <v>0</v>
      </c>
      <c r="AE52" s="4">
        <v>0</v>
      </c>
      <c r="AF52" s="4">
        <v>0</v>
      </c>
      <c r="AG52" s="4">
        <v>0</v>
      </c>
      <c r="AH52" s="4">
        <v>0</v>
      </c>
      <c r="AI52" s="4">
        <v>0</v>
      </c>
      <c r="AJ52" s="4">
        <v>0</v>
      </c>
      <c r="AK52" s="4">
        <v>0</v>
      </c>
      <c r="AL52" s="4">
        <v>0</v>
      </c>
      <c r="AM52" s="4">
        <v>0</v>
      </c>
      <c r="AN52" s="4">
        <v>0</v>
      </c>
      <c r="AO52" s="4">
        <v>0</v>
      </c>
      <c r="AP52" s="4">
        <v>0</v>
      </c>
      <c r="AQ52" s="4">
        <v>0</v>
      </c>
      <c r="AR52" s="4">
        <v>0</v>
      </c>
      <c r="AS52" s="4">
        <v>0</v>
      </c>
      <c r="AT52" s="4">
        <v>0</v>
      </c>
      <c r="AU52" s="4">
        <v>0</v>
      </c>
      <c r="AV52" s="4">
        <v>0</v>
      </c>
      <c r="AW52" s="4">
        <v>0</v>
      </c>
      <c r="AX52" s="4">
        <v>0</v>
      </c>
      <c r="AY52" s="4">
        <v>0</v>
      </c>
      <c r="AZ52" s="4">
        <v>0</v>
      </c>
      <c r="BA52" s="4">
        <v>0</v>
      </c>
      <c r="BB52" s="4">
        <v>0</v>
      </c>
      <c r="BC52" s="4">
        <f t="shared" ref="BC52:BC70" si="9">MIN(O52:BB52)</f>
        <v>0</v>
      </c>
      <c r="BD52" s="4">
        <f t="shared" ref="BD52:BD70" si="10">AVERAGE(O52:BB52)</f>
        <v>0</v>
      </c>
      <c r="BE52" s="4">
        <f t="shared" ref="BE52:BE70" si="11">MAX(O52:BB52)</f>
        <v>0</v>
      </c>
    </row>
    <row r="53" spans="1:57" s="11" customFormat="1" ht="18">
      <c r="A53" s="3" t="s">
        <v>46</v>
      </c>
      <c r="B53" s="4">
        <v>0.24099999999999999</v>
      </c>
      <c r="C53" s="4">
        <v>9.15</v>
      </c>
      <c r="D53" s="4">
        <v>0.28599999999999998</v>
      </c>
      <c r="E53" s="4">
        <v>0.317</v>
      </c>
      <c r="F53" s="4">
        <v>0.05</v>
      </c>
      <c r="G53" s="4">
        <v>0</v>
      </c>
      <c r="H53" s="4">
        <v>6.6989999999999998</v>
      </c>
      <c r="I53" s="4">
        <v>3.1E-2</v>
      </c>
      <c r="J53" s="4">
        <f t="shared" si="6"/>
        <v>0</v>
      </c>
      <c r="K53" s="4">
        <f t="shared" si="7"/>
        <v>2.0967500000000001</v>
      </c>
      <c r="L53" s="4">
        <f t="shared" si="8"/>
        <v>9.15</v>
      </c>
      <c r="N53" s="3" t="s">
        <v>46</v>
      </c>
      <c r="O53" s="4">
        <v>0</v>
      </c>
      <c r="P53" s="4">
        <v>0.52</v>
      </c>
      <c r="Q53" s="4">
        <v>0.53500000000000003</v>
      </c>
      <c r="R53" s="4">
        <v>3.9E-2</v>
      </c>
      <c r="S53" s="4">
        <v>0.22</v>
      </c>
      <c r="T53" s="4">
        <v>0</v>
      </c>
      <c r="U53" s="4">
        <v>0</v>
      </c>
      <c r="V53" s="4">
        <v>0.19500000000000001</v>
      </c>
      <c r="W53" s="4">
        <v>3.1629999999999998</v>
      </c>
      <c r="X53" s="4">
        <v>0</v>
      </c>
      <c r="Y53" s="4">
        <v>0.14299999999999999</v>
      </c>
      <c r="Z53" s="4">
        <v>0</v>
      </c>
      <c r="AA53" s="4">
        <v>0</v>
      </c>
      <c r="AB53" s="4">
        <v>0.51300000000000001</v>
      </c>
      <c r="AC53" s="4">
        <v>0</v>
      </c>
      <c r="AD53" s="4">
        <v>5.9180000000000001</v>
      </c>
      <c r="AE53" s="4">
        <v>2.9140000000000001</v>
      </c>
      <c r="AF53" s="4">
        <v>1.1919999999999999</v>
      </c>
      <c r="AG53" s="4">
        <v>5.0839999999999996</v>
      </c>
      <c r="AH53" s="4">
        <v>2.9169999999999998</v>
      </c>
      <c r="AI53" s="4">
        <v>2.355</v>
      </c>
      <c r="AJ53" s="4">
        <v>0</v>
      </c>
      <c r="AK53" s="4">
        <v>3.3319999999999999</v>
      </c>
      <c r="AL53" s="4">
        <v>0</v>
      </c>
      <c r="AM53" s="4">
        <v>3.7360000000000002</v>
      </c>
      <c r="AN53" s="4">
        <v>2.8479999999999999</v>
      </c>
      <c r="AO53" s="4">
        <v>5.64</v>
      </c>
      <c r="AP53" s="4">
        <v>1.5860000000000001</v>
      </c>
      <c r="AQ53" s="4">
        <v>3.8420000000000001</v>
      </c>
      <c r="AR53" s="4">
        <v>0</v>
      </c>
      <c r="AS53" s="4">
        <v>0.13100000000000001</v>
      </c>
      <c r="AT53" s="4">
        <v>0.66200000000000003</v>
      </c>
      <c r="AU53" s="4">
        <v>5.875</v>
      </c>
      <c r="AV53" s="4">
        <v>2.3119999999999998</v>
      </c>
      <c r="AW53" s="4">
        <v>2.9980000000000002</v>
      </c>
      <c r="AX53" s="4">
        <v>1.99</v>
      </c>
      <c r="AY53" s="4">
        <v>3.66</v>
      </c>
      <c r="AZ53" s="4">
        <v>0</v>
      </c>
      <c r="BA53" s="4">
        <v>1.4E-2</v>
      </c>
      <c r="BB53" s="4">
        <v>3.2349999999999999</v>
      </c>
      <c r="BC53" s="4">
        <f t="shared" si="9"/>
        <v>0</v>
      </c>
      <c r="BD53" s="4">
        <f t="shared" si="10"/>
        <v>1.6892249999999998</v>
      </c>
      <c r="BE53" s="4">
        <f t="shared" si="11"/>
        <v>5.9180000000000001</v>
      </c>
    </row>
    <row r="54" spans="1:57" s="11" customFormat="1" ht="18">
      <c r="A54" s="3" t="s">
        <v>943</v>
      </c>
      <c r="B54" s="4">
        <v>5.4850000000000003</v>
      </c>
      <c r="C54" s="4">
        <v>3.7650000000000001</v>
      </c>
      <c r="D54" s="4">
        <v>3.7469999999999999</v>
      </c>
      <c r="E54" s="4">
        <v>4.41</v>
      </c>
      <c r="F54" s="4">
        <v>2.9590000000000001</v>
      </c>
      <c r="G54" s="4">
        <v>3.3159999999999998</v>
      </c>
      <c r="H54" s="4">
        <v>7.1950000000000003</v>
      </c>
      <c r="I54" s="4">
        <v>3.42</v>
      </c>
      <c r="J54" s="4">
        <f t="shared" si="6"/>
        <v>2.9590000000000001</v>
      </c>
      <c r="K54" s="4">
        <f t="shared" si="7"/>
        <v>4.2871249999999996</v>
      </c>
      <c r="L54" s="4">
        <f t="shared" si="8"/>
        <v>7.1950000000000003</v>
      </c>
      <c r="N54" s="3" t="s">
        <v>47</v>
      </c>
      <c r="O54" s="4">
        <v>4.5289999999999999</v>
      </c>
      <c r="P54" s="4">
        <v>4.7830000000000004</v>
      </c>
      <c r="Q54" s="4">
        <v>5.2519999999999998</v>
      </c>
      <c r="R54" s="4">
        <v>4.5789999999999997</v>
      </c>
      <c r="S54" s="4">
        <v>4.7080000000000002</v>
      </c>
      <c r="T54" s="4">
        <v>4.593</v>
      </c>
      <c r="U54" s="4">
        <v>4.4820000000000002</v>
      </c>
      <c r="V54" s="4">
        <v>4.968</v>
      </c>
      <c r="W54" s="4">
        <v>6.4649999999999999</v>
      </c>
      <c r="X54" s="4">
        <v>4.2969999999999997</v>
      </c>
      <c r="Y54" s="4">
        <v>4.9379999999999997</v>
      </c>
      <c r="Z54" s="4">
        <v>4.6369999999999996</v>
      </c>
      <c r="AA54" s="4">
        <v>4.3620000000000001</v>
      </c>
      <c r="AB54" s="4">
        <v>5.1440000000000001</v>
      </c>
      <c r="AC54" s="4">
        <v>4.4269999999999996</v>
      </c>
      <c r="AD54" s="4">
        <v>4.5940000000000003</v>
      </c>
      <c r="AE54" s="4">
        <v>4.7149999999999999</v>
      </c>
      <c r="AF54" s="4">
        <v>4.5430000000000001</v>
      </c>
      <c r="AG54" s="4">
        <v>4.5860000000000003</v>
      </c>
      <c r="AH54" s="4">
        <v>4.2699999999999996</v>
      </c>
      <c r="AI54" s="4">
        <v>3.9009999999999998</v>
      </c>
      <c r="AJ54" s="4">
        <v>3.9260000000000002</v>
      </c>
      <c r="AK54" s="4">
        <v>4.4749999999999996</v>
      </c>
      <c r="AL54" s="4">
        <v>4.9290000000000003</v>
      </c>
      <c r="AM54" s="4">
        <v>4.18</v>
      </c>
      <c r="AN54" s="4">
        <v>4.1920000000000002</v>
      </c>
      <c r="AO54" s="4">
        <v>4.1630000000000003</v>
      </c>
      <c r="AP54" s="4">
        <v>3.4860000000000002</v>
      </c>
      <c r="AQ54" s="4">
        <v>4.5579999999999998</v>
      </c>
      <c r="AR54" s="4">
        <v>4.2469999999999999</v>
      </c>
      <c r="AS54" s="4">
        <v>4.41</v>
      </c>
      <c r="AT54" s="4">
        <v>4.7969999999999997</v>
      </c>
      <c r="AU54" s="4">
        <v>5.8460000000000001</v>
      </c>
      <c r="AV54" s="4">
        <v>5.5750000000000002</v>
      </c>
      <c r="AW54" s="4">
        <v>5.3579999999999997</v>
      </c>
      <c r="AX54" s="4">
        <v>5.0679999999999996</v>
      </c>
      <c r="AY54" s="4">
        <v>5.125</v>
      </c>
      <c r="AZ54" s="4">
        <v>4.1029999999999998</v>
      </c>
      <c r="BA54" s="4">
        <v>5.0019999999999998</v>
      </c>
      <c r="BB54" s="4">
        <v>4.9169999999999998</v>
      </c>
      <c r="BC54" s="4">
        <f t="shared" si="9"/>
        <v>3.4860000000000002</v>
      </c>
      <c r="BD54" s="4">
        <f t="shared" si="10"/>
        <v>4.6782500000000011</v>
      </c>
      <c r="BE54" s="4">
        <f t="shared" si="11"/>
        <v>6.4649999999999999</v>
      </c>
    </row>
    <row r="55" spans="1:57" s="11" customFormat="1" ht="18">
      <c r="A55" s="3" t="s">
        <v>48</v>
      </c>
      <c r="B55" s="4">
        <v>0</v>
      </c>
      <c r="C55" s="4">
        <v>0.03</v>
      </c>
      <c r="D55" s="4">
        <v>0</v>
      </c>
      <c r="E55" s="4">
        <v>0</v>
      </c>
      <c r="F55" s="4">
        <v>0</v>
      </c>
      <c r="G55" s="4">
        <v>0</v>
      </c>
      <c r="H55" s="4">
        <v>0</v>
      </c>
      <c r="I55" s="4">
        <v>0</v>
      </c>
      <c r="J55" s="4">
        <f t="shared" si="6"/>
        <v>0</v>
      </c>
      <c r="K55" s="4">
        <f t="shared" si="7"/>
        <v>3.7499999999999999E-3</v>
      </c>
      <c r="L55" s="4">
        <f t="shared" si="8"/>
        <v>0.03</v>
      </c>
      <c r="N55" s="3" t="s">
        <v>48</v>
      </c>
      <c r="O55" s="4">
        <v>0</v>
      </c>
      <c r="P55" s="4">
        <v>0</v>
      </c>
      <c r="Q55" s="4">
        <v>7.3999999999999996E-2</v>
      </c>
      <c r="R55" s="4">
        <v>0</v>
      </c>
      <c r="S55" s="4">
        <v>9.4E-2</v>
      </c>
      <c r="T55" s="4">
        <v>0.08</v>
      </c>
      <c r="U55" s="4">
        <v>0</v>
      </c>
      <c r="V55" s="4">
        <v>0</v>
      </c>
      <c r="W55" s="4">
        <v>0</v>
      </c>
      <c r="X55" s="4">
        <v>0</v>
      </c>
      <c r="Y55" s="4">
        <v>0</v>
      </c>
      <c r="Z55" s="4">
        <v>7.3999999999999996E-2</v>
      </c>
      <c r="AA55" s="4">
        <v>0</v>
      </c>
      <c r="AB55" s="4">
        <v>0.24</v>
      </c>
      <c r="AC55" s="4">
        <v>0.113</v>
      </c>
      <c r="AD55" s="4">
        <v>7.0000000000000007E-2</v>
      </c>
      <c r="AE55" s="4">
        <v>0.125</v>
      </c>
      <c r="AF55" s="4">
        <v>0</v>
      </c>
      <c r="AG55" s="4">
        <v>0</v>
      </c>
      <c r="AH55" s="4">
        <v>0</v>
      </c>
      <c r="AI55" s="4">
        <v>0</v>
      </c>
      <c r="AJ55" s="4">
        <v>6.7000000000000004E-2</v>
      </c>
      <c r="AK55" s="4">
        <v>0.14899999999999999</v>
      </c>
      <c r="AL55" s="4">
        <v>0</v>
      </c>
      <c r="AM55" s="4">
        <v>0</v>
      </c>
      <c r="AN55" s="4">
        <v>0</v>
      </c>
      <c r="AO55" s="4">
        <v>0</v>
      </c>
      <c r="AP55" s="4">
        <v>0</v>
      </c>
      <c r="AQ55" s="4">
        <v>0</v>
      </c>
      <c r="AR55" s="4">
        <v>8.6999999999999994E-2</v>
      </c>
      <c r="AS55" s="4">
        <v>0</v>
      </c>
      <c r="AT55" s="4">
        <v>2.7E-2</v>
      </c>
      <c r="AU55" s="4">
        <v>0.123</v>
      </c>
      <c r="AV55" s="4">
        <v>0</v>
      </c>
      <c r="AW55" s="4">
        <v>7.0000000000000001E-3</v>
      </c>
      <c r="AX55" s="4">
        <v>0.04</v>
      </c>
      <c r="AY55" s="4">
        <v>1.4E-2</v>
      </c>
      <c r="AZ55" s="4">
        <v>0</v>
      </c>
      <c r="BA55" s="4">
        <v>0.02</v>
      </c>
      <c r="BB55" s="4">
        <v>0</v>
      </c>
      <c r="BC55" s="4">
        <f t="shared" si="9"/>
        <v>0</v>
      </c>
      <c r="BD55" s="4">
        <f t="shared" si="10"/>
        <v>3.5099999999999999E-2</v>
      </c>
      <c r="BE55" s="4">
        <f t="shared" si="11"/>
        <v>0.24</v>
      </c>
    </row>
    <row r="56" spans="1:57" s="11" customFormat="1" ht="18">
      <c r="A56" s="3" t="s">
        <v>937</v>
      </c>
      <c r="B56" s="4">
        <v>4.5999999999999999E-2</v>
      </c>
      <c r="C56" s="4">
        <v>0.498</v>
      </c>
      <c r="D56" s="4">
        <v>4.8000000000000001E-2</v>
      </c>
      <c r="E56" s="4">
        <v>4.2999999999999997E-2</v>
      </c>
      <c r="F56" s="4">
        <v>0</v>
      </c>
      <c r="G56" s="4">
        <v>0</v>
      </c>
      <c r="H56" s="4">
        <v>0.51500000000000001</v>
      </c>
      <c r="I56" s="4">
        <v>4.0000000000000001E-3</v>
      </c>
      <c r="J56" s="4">
        <f t="shared" si="6"/>
        <v>0</v>
      </c>
      <c r="K56" s="4">
        <f t="shared" si="7"/>
        <v>0.14425000000000002</v>
      </c>
      <c r="L56" s="4">
        <f t="shared" si="8"/>
        <v>0.51500000000000001</v>
      </c>
      <c r="N56" s="3" t="s">
        <v>49</v>
      </c>
      <c r="O56" s="4">
        <v>2.3E-2</v>
      </c>
      <c r="P56" s="4">
        <v>0</v>
      </c>
      <c r="Q56" s="4">
        <v>3.0000000000000001E-3</v>
      </c>
      <c r="R56" s="4">
        <v>1.7000000000000001E-2</v>
      </c>
      <c r="S56" s="4">
        <v>8.0000000000000002E-3</v>
      </c>
      <c r="T56" s="4">
        <v>0.02</v>
      </c>
      <c r="U56" s="4">
        <v>0</v>
      </c>
      <c r="V56" s="4">
        <v>1.9E-2</v>
      </c>
      <c r="W56" s="4">
        <v>6.8000000000000005E-2</v>
      </c>
      <c r="X56" s="4">
        <v>0</v>
      </c>
      <c r="Y56" s="4">
        <v>0</v>
      </c>
      <c r="Z56" s="4">
        <v>0</v>
      </c>
      <c r="AA56" s="4">
        <v>0</v>
      </c>
      <c r="AB56" s="4">
        <v>4.1000000000000002E-2</v>
      </c>
      <c r="AC56" s="4">
        <v>2.1000000000000001E-2</v>
      </c>
      <c r="AD56" s="4">
        <v>0.20899999999999999</v>
      </c>
      <c r="AE56" s="4">
        <v>0.11</v>
      </c>
      <c r="AF56" s="4">
        <v>8.9999999999999993E-3</v>
      </c>
      <c r="AG56" s="4">
        <v>0.20200000000000001</v>
      </c>
      <c r="AH56" s="4">
        <v>0.13400000000000001</v>
      </c>
      <c r="AI56" s="4">
        <v>4.4999999999999998E-2</v>
      </c>
      <c r="AJ56" s="4">
        <v>1.4E-2</v>
      </c>
      <c r="AK56" s="4">
        <v>0.14399999999999999</v>
      </c>
      <c r="AL56" s="4">
        <v>8.9999999999999993E-3</v>
      </c>
      <c r="AM56" s="4">
        <v>7.0000000000000007E-2</v>
      </c>
      <c r="AN56" s="4">
        <v>9.9000000000000005E-2</v>
      </c>
      <c r="AO56" s="4">
        <v>0.20300000000000001</v>
      </c>
      <c r="AP56" s="4">
        <v>4.1000000000000002E-2</v>
      </c>
      <c r="AQ56" s="4">
        <v>9.1999999999999998E-2</v>
      </c>
      <c r="AR56" s="4">
        <v>0</v>
      </c>
      <c r="AS56" s="4">
        <v>1.0999999999999999E-2</v>
      </c>
      <c r="AT56" s="4">
        <v>2.7E-2</v>
      </c>
      <c r="AU56" s="4">
        <v>0.121</v>
      </c>
      <c r="AV56" s="4">
        <v>5.6000000000000001E-2</v>
      </c>
      <c r="AW56" s="4">
        <v>1.4E-2</v>
      </c>
      <c r="AX56" s="4">
        <v>0</v>
      </c>
      <c r="AY56" s="4">
        <v>3.3000000000000002E-2</v>
      </c>
      <c r="AZ56" s="4">
        <v>0</v>
      </c>
      <c r="BA56" s="4">
        <v>0</v>
      </c>
      <c r="BB56" s="4">
        <v>0.109</v>
      </c>
      <c r="BC56" s="4">
        <f t="shared" si="9"/>
        <v>0</v>
      </c>
      <c r="BD56" s="4">
        <f t="shared" si="10"/>
        <v>4.9299999999999997E-2</v>
      </c>
      <c r="BE56" s="4">
        <f t="shared" si="11"/>
        <v>0.20899999999999999</v>
      </c>
    </row>
    <row r="57" spans="1:57" s="11" customFormat="1" ht="18">
      <c r="A57" s="3" t="s">
        <v>50</v>
      </c>
      <c r="B57" s="4">
        <v>0.58599999999999997</v>
      </c>
      <c r="C57" s="4">
        <v>0.91900000000000004</v>
      </c>
      <c r="D57" s="4">
        <v>0.32100000000000001</v>
      </c>
      <c r="E57" s="4">
        <v>0.184</v>
      </c>
      <c r="F57" s="4">
        <v>0.189</v>
      </c>
      <c r="G57" s="4">
        <v>0.27300000000000002</v>
      </c>
      <c r="H57" s="4">
        <v>0.65500000000000003</v>
      </c>
      <c r="I57" s="4">
        <v>0.224</v>
      </c>
      <c r="J57" s="4">
        <f t="shared" si="6"/>
        <v>0.184</v>
      </c>
      <c r="K57" s="4">
        <f t="shared" si="7"/>
        <v>0.418875</v>
      </c>
      <c r="L57" s="4">
        <f t="shared" si="8"/>
        <v>0.91900000000000004</v>
      </c>
      <c r="N57" s="3" t="s">
        <v>50</v>
      </c>
      <c r="O57" s="4">
        <v>0.14000000000000001</v>
      </c>
      <c r="P57" s="4">
        <v>0.26400000000000001</v>
      </c>
      <c r="Q57" s="4">
        <v>0.16800000000000001</v>
      </c>
      <c r="R57" s="4">
        <v>0.221</v>
      </c>
      <c r="S57" s="4">
        <v>0.20200000000000001</v>
      </c>
      <c r="T57" s="4">
        <v>0.224</v>
      </c>
      <c r="U57" s="4">
        <v>0.34</v>
      </c>
      <c r="V57" s="4">
        <v>0.376</v>
      </c>
      <c r="W57" s="4">
        <v>0.36699999999999999</v>
      </c>
      <c r="X57" s="4">
        <v>0.223</v>
      </c>
      <c r="Y57" s="4">
        <v>0.28699999999999998</v>
      </c>
      <c r="Z57" s="4">
        <v>0.17499999999999999</v>
      </c>
      <c r="AA57" s="4">
        <v>8.6999999999999994E-2</v>
      </c>
      <c r="AB57" s="4">
        <v>3.5000000000000003E-2</v>
      </c>
      <c r="AC57" s="4">
        <v>0.104</v>
      </c>
      <c r="AD57" s="4">
        <v>0.17399999999999999</v>
      </c>
      <c r="AE57" s="4">
        <v>0.32200000000000001</v>
      </c>
      <c r="AF57" s="4">
        <v>0.33800000000000002</v>
      </c>
      <c r="AG57" s="4">
        <v>0.308</v>
      </c>
      <c r="AH57" s="4">
        <v>0.29199999999999998</v>
      </c>
      <c r="AI57" s="4">
        <v>0.307</v>
      </c>
      <c r="AJ57" s="4">
        <v>0.251</v>
      </c>
      <c r="AK57" s="4">
        <v>0.35599999999999998</v>
      </c>
      <c r="AL57" s="4">
        <v>0.38200000000000001</v>
      </c>
      <c r="AM57" s="4">
        <v>0.28499999999999998</v>
      </c>
      <c r="AN57" s="4">
        <v>0.315</v>
      </c>
      <c r="AO57" s="4">
        <v>0.29399999999999998</v>
      </c>
      <c r="AP57" s="4">
        <v>1.292</v>
      </c>
      <c r="AQ57" s="4">
        <v>0.30399999999999999</v>
      </c>
      <c r="AR57" s="4">
        <v>0.35199999999999998</v>
      </c>
      <c r="AS57" s="4">
        <v>0.189</v>
      </c>
      <c r="AT57" s="4">
        <v>0.20699999999999999</v>
      </c>
      <c r="AU57" s="4">
        <v>0.187</v>
      </c>
      <c r="AV57" s="4">
        <v>0.105</v>
      </c>
      <c r="AW57" s="4">
        <v>0.158</v>
      </c>
      <c r="AX57" s="4">
        <v>0.11600000000000001</v>
      </c>
      <c r="AY57" s="4">
        <v>0.161</v>
      </c>
      <c r="AZ57" s="4">
        <v>0.20399999999999999</v>
      </c>
      <c r="BA57" s="4">
        <v>0.22700000000000001</v>
      </c>
      <c r="BB57" s="4">
        <v>0.34599999999999997</v>
      </c>
      <c r="BC57" s="4">
        <f t="shared" si="9"/>
        <v>3.5000000000000003E-2</v>
      </c>
      <c r="BD57" s="4">
        <f t="shared" si="10"/>
        <v>0.267125</v>
      </c>
      <c r="BE57" s="4">
        <f t="shared" si="11"/>
        <v>1.292</v>
      </c>
    </row>
    <row r="58" spans="1:57" s="11" customFormat="1" ht="18">
      <c r="A58" s="3" t="s">
        <v>51</v>
      </c>
      <c r="B58" s="4">
        <v>1.548</v>
      </c>
      <c r="C58" s="4">
        <v>2.0649999999999999</v>
      </c>
      <c r="D58" s="4">
        <v>0.82799999999999996</v>
      </c>
      <c r="E58" s="4">
        <v>0.55200000000000005</v>
      </c>
      <c r="F58" s="4">
        <v>0.79900000000000004</v>
      </c>
      <c r="G58" s="4">
        <v>0.629</v>
      </c>
      <c r="H58" s="4">
        <v>1.423</v>
      </c>
      <c r="I58" s="4">
        <v>0.68</v>
      </c>
      <c r="J58" s="4">
        <f t="shared" si="6"/>
        <v>0.55200000000000005</v>
      </c>
      <c r="K58" s="4">
        <f t="shared" si="7"/>
        <v>1.0655000000000001</v>
      </c>
      <c r="L58" s="4">
        <f t="shared" si="8"/>
        <v>2.0649999999999999</v>
      </c>
      <c r="N58" s="3" t="s">
        <v>51</v>
      </c>
      <c r="O58" s="4">
        <v>0.77200000000000002</v>
      </c>
      <c r="P58" s="4">
        <v>0.871</v>
      </c>
      <c r="Q58" s="4">
        <v>0.58899999999999997</v>
      </c>
      <c r="R58" s="4">
        <v>0.68100000000000005</v>
      </c>
      <c r="S58" s="4">
        <v>0.84399999999999997</v>
      </c>
      <c r="T58" s="4">
        <v>0.78600000000000003</v>
      </c>
      <c r="U58" s="4">
        <v>1.3089999999999999</v>
      </c>
      <c r="V58" s="4">
        <v>1.171</v>
      </c>
      <c r="W58" s="4">
        <v>1.708</v>
      </c>
      <c r="X58" s="4">
        <v>1.1140000000000001</v>
      </c>
      <c r="Y58" s="4">
        <v>1.05</v>
      </c>
      <c r="Z58" s="4">
        <v>0.99399999999999999</v>
      </c>
      <c r="AA58" s="4">
        <v>0.47399999999999998</v>
      </c>
      <c r="AB58" s="4">
        <v>0.373</v>
      </c>
      <c r="AC58" s="4">
        <v>0.65800000000000003</v>
      </c>
      <c r="AD58" s="4">
        <v>0.96699999999999997</v>
      </c>
      <c r="AE58" s="4">
        <v>1.5720000000000001</v>
      </c>
      <c r="AF58" s="4">
        <v>1.179</v>
      </c>
      <c r="AG58" s="4">
        <v>0.99299999999999999</v>
      </c>
      <c r="AH58" s="4">
        <v>1.385</v>
      </c>
      <c r="AI58" s="4">
        <v>1.236</v>
      </c>
      <c r="AJ58" s="4">
        <v>1.194</v>
      </c>
      <c r="AK58" s="4">
        <v>1.24</v>
      </c>
      <c r="AL58" s="4">
        <v>1.4610000000000001</v>
      </c>
      <c r="AM58" s="4">
        <v>1.3129999999999999</v>
      </c>
      <c r="AN58" s="4">
        <v>1.514</v>
      </c>
      <c r="AO58" s="4">
        <v>1.052</v>
      </c>
      <c r="AP58" s="4">
        <v>3.2519999999999998</v>
      </c>
      <c r="AQ58" s="4">
        <v>1.01</v>
      </c>
      <c r="AR58" s="4">
        <v>1.429</v>
      </c>
      <c r="AS58" s="4">
        <v>0.89500000000000002</v>
      </c>
      <c r="AT58" s="4">
        <v>0.91600000000000004</v>
      </c>
      <c r="AU58" s="4">
        <v>0.751</v>
      </c>
      <c r="AV58" s="4">
        <v>0.61699999999999999</v>
      </c>
      <c r="AW58" s="4">
        <v>0.61399999999999999</v>
      </c>
      <c r="AX58" s="4">
        <v>0.68</v>
      </c>
      <c r="AY58" s="4">
        <v>0.58799999999999997</v>
      </c>
      <c r="AZ58" s="4">
        <v>0.79400000000000004</v>
      </c>
      <c r="BA58" s="4">
        <v>0.93600000000000005</v>
      </c>
      <c r="BB58" s="4">
        <v>1.113</v>
      </c>
      <c r="BC58" s="4">
        <f t="shared" si="9"/>
        <v>0.373</v>
      </c>
      <c r="BD58" s="4">
        <f t="shared" si="10"/>
        <v>1.0523749999999996</v>
      </c>
      <c r="BE58" s="4">
        <f t="shared" si="11"/>
        <v>3.2519999999999998</v>
      </c>
    </row>
    <row r="59" spans="1:57" s="11" customFormat="1" ht="18">
      <c r="A59" s="3" t="s">
        <v>939</v>
      </c>
      <c r="B59" s="4">
        <v>0.376</v>
      </c>
      <c r="C59" s="4">
        <v>6.7000000000000004E-2</v>
      </c>
      <c r="D59" s="4">
        <v>0.189</v>
      </c>
      <c r="E59" s="4">
        <v>0.154</v>
      </c>
      <c r="F59" s="4">
        <v>7.0999999999999994E-2</v>
      </c>
      <c r="G59" s="4">
        <v>0.126</v>
      </c>
      <c r="H59" s="4">
        <v>7.9000000000000001E-2</v>
      </c>
      <c r="I59" s="4">
        <v>0.18099999999999999</v>
      </c>
      <c r="J59" s="4">
        <f t="shared" si="6"/>
        <v>6.7000000000000004E-2</v>
      </c>
      <c r="K59" s="4">
        <f t="shared" si="7"/>
        <v>0.15537500000000001</v>
      </c>
      <c r="L59" s="4">
        <f t="shared" si="8"/>
        <v>0.376</v>
      </c>
      <c r="N59" s="3" t="s">
        <v>52</v>
      </c>
      <c r="O59" s="4">
        <v>0.27700000000000002</v>
      </c>
      <c r="P59" s="4">
        <v>0.26700000000000002</v>
      </c>
      <c r="Q59" s="4">
        <v>0.23899999999999999</v>
      </c>
      <c r="R59" s="4">
        <v>0.34399999999999997</v>
      </c>
      <c r="S59" s="4">
        <v>0.311</v>
      </c>
      <c r="T59" s="4">
        <v>0.253</v>
      </c>
      <c r="U59" s="4">
        <v>0.41199999999999998</v>
      </c>
      <c r="V59" s="4">
        <v>0.34300000000000003</v>
      </c>
      <c r="W59" s="4">
        <v>0.48799999999999999</v>
      </c>
      <c r="X59" s="4">
        <v>0.373</v>
      </c>
      <c r="Y59" s="4">
        <v>0.40600000000000003</v>
      </c>
      <c r="Z59" s="4">
        <v>0.373</v>
      </c>
      <c r="AA59" s="4">
        <v>0.16300000000000001</v>
      </c>
      <c r="AB59" s="4">
        <v>0</v>
      </c>
      <c r="AC59" s="4">
        <v>0.18</v>
      </c>
      <c r="AD59" s="4">
        <v>0.19600000000000001</v>
      </c>
      <c r="AE59" s="4">
        <v>0.52500000000000002</v>
      </c>
      <c r="AF59" s="4">
        <v>0.35499999999999998</v>
      </c>
      <c r="AG59" s="4">
        <v>0.317</v>
      </c>
      <c r="AH59" s="4">
        <v>0.36699999999999999</v>
      </c>
      <c r="AI59" s="4">
        <v>0.39800000000000002</v>
      </c>
      <c r="AJ59" s="4">
        <v>0.36</v>
      </c>
      <c r="AK59" s="4">
        <v>0.35699999999999998</v>
      </c>
      <c r="AL59" s="4">
        <v>0.48899999999999999</v>
      </c>
      <c r="AM59" s="4">
        <v>0.38400000000000001</v>
      </c>
      <c r="AN59" s="4">
        <v>0.51200000000000001</v>
      </c>
      <c r="AO59" s="4">
        <v>0.16200000000000001</v>
      </c>
      <c r="AP59" s="4">
        <v>1.3009999999999999</v>
      </c>
      <c r="AQ59" s="4">
        <v>0.38600000000000001</v>
      </c>
      <c r="AR59" s="4">
        <v>0.46100000000000002</v>
      </c>
      <c r="AS59" s="4">
        <v>0.36799999999999999</v>
      </c>
      <c r="AT59" s="4">
        <v>0.35</v>
      </c>
      <c r="AU59" s="4">
        <v>0.32300000000000001</v>
      </c>
      <c r="AV59" s="4">
        <v>0.14599999999999999</v>
      </c>
      <c r="AW59" s="4">
        <v>0.13100000000000001</v>
      </c>
      <c r="AX59" s="4">
        <v>0.19900000000000001</v>
      </c>
      <c r="AY59" s="4">
        <v>0.17100000000000001</v>
      </c>
      <c r="AZ59" s="4">
        <v>0.27800000000000002</v>
      </c>
      <c r="BA59" s="4">
        <v>0.41599999999999998</v>
      </c>
      <c r="BB59" s="4">
        <v>0.32900000000000001</v>
      </c>
      <c r="BC59" s="4">
        <f t="shared" si="9"/>
        <v>0</v>
      </c>
      <c r="BD59" s="4">
        <f t="shared" si="10"/>
        <v>0.34275000000000005</v>
      </c>
      <c r="BE59" s="4">
        <f t="shared" si="11"/>
        <v>1.3009999999999999</v>
      </c>
    </row>
    <row r="60" spans="1:57" s="11" customFormat="1" ht="18">
      <c r="A60" s="3" t="s">
        <v>940</v>
      </c>
      <c r="B60" s="4">
        <v>9.5000000000000001E-2</v>
      </c>
      <c r="C60" s="4">
        <v>7.1999999999999995E-2</v>
      </c>
      <c r="D60" s="4">
        <v>3.5000000000000003E-2</v>
      </c>
      <c r="E60" s="4">
        <v>6.0999999999999999E-2</v>
      </c>
      <c r="F60" s="4">
        <v>0.02</v>
      </c>
      <c r="G60" s="4">
        <v>0</v>
      </c>
      <c r="H60" s="4">
        <v>5.5E-2</v>
      </c>
      <c r="I60" s="4">
        <v>4.5999999999999999E-2</v>
      </c>
      <c r="J60" s="4">
        <f t="shared" si="6"/>
        <v>0</v>
      </c>
      <c r="K60" s="4">
        <f t="shared" si="7"/>
        <v>4.8000000000000001E-2</v>
      </c>
      <c r="L60" s="4">
        <f t="shared" si="8"/>
        <v>9.5000000000000001E-2</v>
      </c>
      <c r="N60" s="3" t="s">
        <v>53</v>
      </c>
      <c r="O60" s="4">
        <v>1.2999999999999999E-2</v>
      </c>
      <c r="P60" s="4">
        <v>0</v>
      </c>
      <c r="Q60" s="4">
        <v>8.0000000000000002E-3</v>
      </c>
      <c r="R60" s="4">
        <v>0</v>
      </c>
      <c r="S60" s="4">
        <v>0</v>
      </c>
      <c r="T60" s="4">
        <v>4.7E-2</v>
      </c>
      <c r="U60" s="4">
        <v>0.60399999999999998</v>
      </c>
      <c r="V60" s="4">
        <v>3.4000000000000002E-2</v>
      </c>
      <c r="W60" s="4">
        <v>3.1E-2</v>
      </c>
      <c r="X60" s="4">
        <v>2.4E-2</v>
      </c>
      <c r="Y60" s="4">
        <v>7.3999999999999996E-2</v>
      </c>
      <c r="Z60" s="4">
        <v>1.4999999999999999E-2</v>
      </c>
      <c r="AA60" s="4">
        <v>4.9000000000000002E-2</v>
      </c>
      <c r="AB60" s="4">
        <v>0</v>
      </c>
      <c r="AC60" s="4">
        <v>6.2E-2</v>
      </c>
      <c r="AD60" s="4">
        <v>0</v>
      </c>
      <c r="AE60" s="4">
        <v>4.3999999999999997E-2</v>
      </c>
      <c r="AF60" s="4">
        <v>3.3000000000000002E-2</v>
      </c>
      <c r="AG60" s="4">
        <v>6.0000000000000001E-3</v>
      </c>
      <c r="AH60" s="4">
        <v>0.11700000000000001</v>
      </c>
      <c r="AI60" s="4">
        <v>6.8000000000000005E-2</v>
      </c>
      <c r="AJ60" s="4">
        <v>0.158</v>
      </c>
      <c r="AK60" s="4">
        <v>6.3E-2</v>
      </c>
      <c r="AL60" s="4">
        <v>0.81599999999999995</v>
      </c>
      <c r="AM60" s="4">
        <v>0.05</v>
      </c>
      <c r="AN60" s="4">
        <v>5.5E-2</v>
      </c>
      <c r="AO60" s="4">
        <v>4.2999999999999997E-2</v>
      </c>
      <c r="AP60" s="4">
        <v>5.7000000000000002E-2</v>
      </c>
      <c r="AQ60" s="4">
        <v>5.5E-2</v>
      </c>
      <c r="AR60" s="4">
        <v>0.125</v>
      </c>
      <c r="AS60" s="4">
        <v>3.3000000000000002E-2</v>
      </c>
      <c r="AT60" s="4">
        <v>5.0000000000000001E-3</v>
      </c>
      <c r="AU60" s="4">
        <v>4.0000000000000001E-3</v>
      </c>
      <c r="AV60" s="4">
        <v>1.6E-2</v>
      </c>
      <c r="AW60" s="4">
        <v>1.2E-2</v>
      </c>
      <c r="AX60" s="4">
        <v>0</v>
      </c>
      <c r="AY60" s="4">
        <v>0</v>
      </c>
      <c r="AZ60" s="4">
        <v>4.2999999999999997E-2</v>
      </c>
      <c r="BA60" s="4">
        <v>2.7E-2</v>
      </c>
      <c r="BB60" s="4">
        <v>3.4000000000000002E-2</v>
      </c>
      <c r="BC60" s="4">
        <f t="shared" si="9"/>
        <v>0</v>
      </c>
      <c r="BD60" s="4">
        <f t="shared" si="10"/>
        <v>7.0625000000000007E-2</v>
      </c>
      <c r="BE60" s="4">
        <f t="shared" si="11"/>
        <v>0.81599999999999995</v>
      </c>
    </row>
    <row r="61" spans="1:57" s="11" customFormat="1" ht="18">
      <c r="A61" s="3" t="s">
        <v>944</v>
      </c>
      <c r="B61" s="4">
        <v>0.26400000000000001</v>
      </c>
      <c r="C61" s="4">
        <v>2.1230000000000002</v>
      </c>
      <c r="D61" s="4">
        <v>4.0549999999999997</v>
      </c>
      <c r="E61" s="4">
        <v>3.581</v>
      </c>
      <c r="F61" s="4">
        <v>2.0590000000000002</v>
      </c>
      <c r="G61" s="4">
        <v>2.7570000000000001</v>
      </c>
      <c r="H61" s="4">
        <v>0.39200000000000002</v>
      </c>
      <c r="I61" s="4">
        <v>2.5150000000000001</v>
      </c>
      <c r="J61" s="4">
        <f t="shared" si="6"/>
        <v>0.26400000000000001</v>
      </c>
      <c r="K61" s="4">
        <f t="shared" si="7"/>
        <v>2.2182499999999998</v>
      </c>
      <c r="L61" s="4">
        <f t="shared" si="8"/>
        <v>4.0549999999999997</v>
      </c>
      <c r="N61" s="3" t="s">
        <v>941</v>
      </c>
      <c r="O61" s="4">
        <v>1.208</v>
      </c>
      <c r="P61" s="4">
        <v>0.40600000000000003</v>
      </c>
      <c r="Q61" s="4">
        <v>3.0630000000000002</v>
      </c>
      <c r="R61" s="4">
        <v>1.5509999999999999</v>
      </c>
      <c r="S61" s="4">
        <v>1.58</v>
      </c>
      <c r="T61" s="4">
        <v>0.86899999999999999</v>
      </c>
      <c r="U61" s="4">
        <v>0</v>
      </c>
      <c r="V61" s="4">
        <v>1.9079999999999999</v>
      </c>
      <c r="W61" s="4">
        <v>2.3849999999999998</v>
      </c>
      <c r="X61" s="4">
        <v>1.0449999999999999</v>
      </c>
      <c r="Y61" s="4">
        <v>1.9430000000000001</v>
      </c>
      <c r="Z61" s="4">
        <v>0.91100000000000003</v>
      </c>
      <c r="AA61" s="4">
        <v>0.877</v>
      </c>
      <c r="AB61" s="4">
        <v>2.1139999999999999</v>
      </c>
      <c r="AC61" s="4">
        <v>1.244</v>
      </c>
      <c r="AD61" s="4">
        <v>2.2050000000000001</v>
      </c>
      <c r="AE61" s="4">
        <v>1.5680000000000001</v>
      </c>
      <c r="AF61" s="4">
        <v>2.2330000000000001</v>
      </c>
      <c r="AG61" s="4">
        <v>2.4140000000000001</v>
      </c>
      <c r="AH61" s="4">
        <v>1.4239999999999999</v>
      </c>
      <c r="AI61" s="4">
        <v>1.0209999999999999</v>
      </c>
      <c r="AJ61" s="4">
        <v>0.18</v>
      </c>
      <c r="AK61" s="4">
        <v>1.02</v>
      </c>
      <c r="AL61" s="4">
        <v>8.9999999999999993E-3</v>
      </c>
      <c r="AM61" s="4">
        <v>2.2549999999999999</v>
      </c>
      <c r="AN61" s="4">
        <v>0.82299999999999995</v>
      </c>
      <c r="AO61" s="4">
        <v>2.5840000000000001</v>
      </c>
      <c r="AP61" s="4">
        <v>0.41299999999999998</v>
      </c>
      <c r="AQ61" s="4">
        <v>1.9530000000000001</v>
      </c>
      <c r="AR61" s="4">
        <v>8.7999999999999995E-2</v>
      </c>
      <c r="AS61" s="4">
        <v>1.994</v>
      </c>
      <c r="AT61" s="4">
        <v>0.76400000000000001</v>
      </c>
      <c r="AU61" s="4">
        <v>3.2490000000000001</v>
      </c>
      <c r="AV61" s="4">
        <v>2.2069999999999999</v>
      </c>
      <c r="AW61" s="4">
        <v>2.3039999999999998</v>
      </c>
      <c r="AX61" s="4">
        <v>2.0129999999999999</v>
      </c>
      <c r="AY61" s="4">
        <v>2.3610000000000002</v>
      </c>
      <c r="AZ61" s="4">
        <v>0.96199999999999997</v>
      </c>
      <c r="BA61" s="4">
        <v>1.7070000000000001</v>
      </c>
      <c r="BB61" s="4">
        <v>2.9580000000000002</v>
      </c>
      <c r="BC61" s="4">
        <f t="shared" si="9"/>
        <v>0</v>
      </c>
      <c r="BD61" s="4">
        <f t="shared" si="10"/>
        <v>1.5453250000000005</v>
      </c>
      <c r="BE61" s="4">
        <f t="shared" si="11"/>
        <v>3.2490000000000001</v>
      </c>
    </row>
    <row r="62" spans="1:57" s="11" customFormat="1" ht="16">
      <c r="A62" s="3" t="s">
        <v>55</v>
      </c>
      <c r="B62" s="4">
        <v>12.885</v>
      </c>
      <c r="C62" s="4">
        <v>6.6289999999999996</v>
      </c>
      <c r="D62" s="4">
        <v>11.074999999999999</v>
      </c>
      <c r="E62" s="4">
        <v>8.7479999999999993</v>
      </c>
      <c r="F62" s="4">
        <v>9.85</v>
      </c>
      <c r="G62" s="4">
        <v>10.903</v>
      </c>
      <c r="H62" s="4">
        <v>5.617</v>
      </c>
      <c r="I62" s="4">
        <v>9.5879999999999992</v>
      </c>
      <c r="J62" s="4">
        <f t="shared" si="6"/>
        <v>5.617</v>
      </c>
      <c r="K62" s="4">
        <f t="shared" si="7"/>
        <v>9.4118749999999984</v>
      </c>
      <c r="L62" s="4">
        <f t="shared" si="8"/>
        <v>12.885</v>
      </c>
      <c r="N62" s="3" t="s">
        <v>55</v>
      </c>
      <c r="O62" s="4">
        <v>14.23</v>
      </c>
      <c r="P62" s="4">
        <v>14.178000000000001</v>
      </c>
      <c r="Q62" s="4">
        <v>12.912000000000001</v>
      </c>
      <c r="R62" s="4">
        <v>14.175000000000001</v>
      </c>
      <c r="S62" s="4">
        <v>14.093</v>
      </c>
      <c r="T62" s="4">
        <v>14.347</v>
      </c>
      <c r="U62" s="4">
        <v>14.048</v>
      </c>
      <c r="V62" s="4">
        <v>11.268000000000001</v>
      </c>
      <c r="W62" s="4">
        <v>8.548</v>
      </c>
      <c r="X62" s="4">
        <v>13.823</v>
      </c>
      <c r="Y62" s="4">
        <v>13.661</v>
      </c>
      <c r="Z62" s="4">
        <v>13.632</v>
      </c>
      <c r="AA62" s="4">
        <v>14.164</v>
      </c>
      <c r="AB62" s="4">
        <v>14.361000000000001</v>
      </c>
      <c r="AC62" s="4">
        <v>14.602</v>
      </c>
      <c r="AD62" s="4">
        <v>9.3049999999999997</v>
      </c>
      <c r="AE62" s="4">
        <v>9.8800000000000008</v>
      </c>
      <c r="AF62" s="4">
        <v>10.603</v>
      </c>
      <c r="AG62" s="4">
        <v>10.186</v>
      </c>
      <c r="AH62" s="4">
        <v>10.188000000000001</v>
      </c>
      <c r="AI62" s="4">
        <v>9.6270000000000007</v>
      </c>
      <c r="AJ62" s="4">
        <v>14.228</v>
      </c>
      <c r="AK62" s="4">
        <v>8.7959999999999994</v>
      </c>
      <c r="AL62" s="4">
        <v>13.779</v>
      </c>
      <c r="AM62" s="4">
        <v>10.717000000000001</v>
      </c>
      <c r="AN62" s="4">
        <v>8.7650000000000006</v>
      </c>
      <c r="AO62" s="4">
        <v>12.06</v>
      </c>
      <c r="AP62" s="4">
        <v>13.013</v>
      </c>
      <c r="AQ62" s="4">
        <v>9.7200000000000006</v>
      </c>
      <c r="AR62" s="4">
        <v>13.755000000000001</v>
      </c>
      <c r="AS62" s="4">
        <v>10.666</v>
      </c>
      <c r="AT62" s="4">
        <v>13.914</v>
      </c>
      <c r="AU62" s="4">
        <v>11.301</v>
      </c>
      <c r="AV62" s="4">
        <v>13.212999999999999</v>
      </c>
      <c r="AW62" s="4">
        <v>12.747</v>
      </c>
      <c r="AX62" s="4">
        <v>12.801</v>
      </c>
      <c r="AY62" s="4">
        <v>12.189</v>
      </c>
      <c r="AZ62" s="4">
        <v>14.023</v>
      </c>
      <c r="BA62" s="4">
        <v>11.798999999999999</v>
      </c>
      <c r="BB62" s="4">
        <v>9.4600000000000009</v>
      </c>
      <c r="BC62" s="4">
        <f t="shared" si="9"/>
        <v>8.548</v>
      </c>
      <c r="BD62" s="4">
        <f t="shared" si="10"/>
        <v>12.219424999999999</v>
      </c>
      <c r="BE62" s="4">
        <f t="shared" si="11"/>
        <v>14.602</v>
      </c>
    </row>
    <row r="63" spans="1:57" s="11" customFormat="1" ht="16">
      <c r="A63" s="3" t="s">
        <v>56</v>
      </c>
      <c r="B63" s="4">
        <v>0.374</v>
      </c>
      <c r="C63" s="4">
        <v>0.76100000000000001</v>
      </c>
      <c r="D63" s="4">
        <v>0.42</v>
      </c>
      <c r="E63" s="4">
        <v>0.46100000000000002</v>
      </c>
      <c r="F63" s="4">
        <v>0.38800000000000001</v>
      </c>
      <c r="G63" s="4">
        <v>0.42399999999999999</v>
      </c>
      <c r="H63" s="4">
        <v>0.44900000000000001</v>
      </c>
      <c r="I63" s="4">
        <v>0.51800000000000002</v>
      </c>
      <c r="J63" s="4">
        <f t="shared" si="6"/>
        <v>0.374</v>
      </c>
      <c r="K63" s="4">
        <f t="shared" si="7"/>
        <v>0.47437499999999999</v>
      </c>
      <c r="L63" s="4">
        <f t="shared" si="8"/>
        <v>0.76100000000000001</v>
      </c>
      <c r="N63" s="3" t="s">
        <v>56</v>
      </c>
      <c r="O63" s="4">
        <v>0.39</v>
      </c>
      <c r="P63" s="4">
        <v>0.30199999999999999</v>
      </c>
      <c r="Q63" s="4">
        <v>0.45200000000000001</v>
      </c>
      <c r="R63" s="4">
        <v>0.35599999999999998</v>
      </c>
      <c r="S63" s="4">
        <v>0.34499999999999997</v>
      </c>
      <c r="T63" s="4">
        <v>0.32800000000000001</v>
      </c>
      <c r="U63" s="4">
        <v>0.23699999999999999</v>
      </c>
      <c r="V63" s="4">
        <v>0.34300000000000003</v>
      </c>
      <c r="W63" s="4">
        <v>0.39800000000000002</v>
      </c>
      <c r="X63" s="4">
        <v>0.36199999999999999</v>
      </c>
      <c r="Y63" s="4">
        <v>0.374</v>
      </c>
      <c r="Z63" s="4">
        <v>0.312</v>
      </c>
      <c r="AA63" s="4">
        <v>0.30499999999999999</v>
      </c>
      <c r="AB63" s="4">
        <v>0.33900000000000002</v>
      </c>
      <c r="AC63" s="4">
        <v>0.375</v>
      </c>
      <c r="AD63" s="4">
        <v>0.39</v>
      </c>
      <c r="AE63" s="4">
        <v>0.35199999999999998</v>
      </c>
      <c r="AF63" s="4">
        <v>0.433</v>
      </c>
      <c r="AG63" s="4">
        <v>0.315</v>
      </c>
      <c r="AH63" s="4">
        <v>0.27800000000000002</v>
      </c>
      <c r="AI63" s="4">
        <v>0.30099999999999999</v>
      </c>
      <c r="AJ63" s="4">
        <v>0.30499999999999999</v>
      </c>
      <c r="AK63" s="4">
        <v>0.29199999999999998</v>
      </c>
      <c r="AL63" s="4">
        <v>0.28499999999999998</v>
      </c>
      <c r="AM63" s="4">
        <v>0.37</v>
      </c>
      <c r="AN63" s="4">
        <v>0.42399999999999999</v>
      </c>
      <c r="AO63" s="4">
        <v>0.29199999999999998</v>
      </c>
      <c r="AP63" s="4">
        <v>0.28799999999999998</v>
      </c>
      <c r="AQ63" s="4">
        <v>0.22900000000000001</v>
      </c>
      <c r="AR63" s="4">
        <v>0.23200000000000001</v>
      </c>
      <c r="AS63" s="4">
        <v>0.40400000000000003</v>
      </c>
      <c r="AT63" s="4">
        <v>0.33200000000000002</v>
      </c>
      <c r="AU63" s="4">
        <v>0.43099999999999999</v>
      </c>
      <c r="AV63" s="4">
        <v>0.34399999999999997</v>
      </c>
      <c r="AW63" s="4">
        <v>0.38900000000000001</v>
      </c>
      <c r="AX63" s="4">
        <v>0.39500000000000002</v>
      </c>
      <c r="AY63" s="4">
        <v>0.438</v>
      </c>
      <c r="AZ63" s="4">
        <v>0.45300000000000001</v>
      </c>
      <c r="BA63" s="4">
        <v>0.375</v>
      </c>
      <c r="BB63" s="4">
        <v>0.46600000000000003</v>
      </c>
      <c r="BC63" s="4">
        <f t="shared" si="9"/>
        <v>0.22900000000000001</v>
      </c>
      <c r="BD63" s="4">
        <f t="shared" si="10"/>
        <v>0.35077499999999989</v>
      </c>
      <c r="BE63" s="4">
        <f t="shared" si="11"/>
        <v>0.46600000000000003</v>
      </c>
    </row>
    <row r="64" spans="1:57" s="11" customFormat="1" ht="16">
      <c r="A64" s="3" t="s">
        <v>57</v>
      </c>
      <c r="B64" s="4">
        <v>0.27300000000000002</v>
      </c>
      <c r="C64" s="4">
        <v>2.133</v>
      </c>
      <c r="D64" s="4">
        <v>3.9E-2</v>
      </c>
      <c r="E64" s="4">
        <v>0.20699999999999999</v>
      </c>
      <c r="F64" s="4">
        <v>5.1999999999999998E-2</v>
      </c>
      <c r="G64" s="4">
        <v>0.217</v>
      </c>
      <c r="H64" s="4">
        <v>6.2960000000000003</v>
      </c>
      <c r="I64" s="4">
        <v>0.127</v>
      </c>
      <c r="J64" s="4">
        <f t="shared" si="6"/>
        <v>3.9E-2</v>
      </c>
      <c r="K64" s="4">
        <f t="shared" si="7"/>
        <v>1.1680000000000001</v>
      </c>
      <c r="L64" s="4">
        <f t="shared" si="8"/>
        <v>6.2960000000000003</v>
      </c>
      <c r="N64" s="3" t="s">
        <v>57</v>
      </c>
      <c r="O64" s="4">
        <v>3.1E-2</v>
      </c>
      <c r="P64" s="4">
        <v>0</v>
      </c>
      <c r="Q64" s="4">
        <v>2.5000000000000001E-2</v>
      </c>
      <c r="R64" s="4">
        <v>0</v>
      </c>
      <c r="S64" s="4">
        <v>6.6000000000000003E-2</v>
      </c>
      <c r="T64" s="4">
        <v>2.5999999999999999E-2</v>
      </c>
      <c r="U64" s="4">
        <v>0</v>
      </c>
      <c r="V64" s="4">
        <v>5.0999999999999997E-2</v>
      </c>
      <c r="W64" s="4">
        <v>0.254</v>
      </c>
      <c r="X64" s="4">
        <v>0</v>
      </c>
      <c r="Y64" s="4">
        <v>4.1000000000000002E-2</v>
      </c>
      <c r="Z64" s="4">
        <v>3.0000000000000001E-3</v>
      </c>
      <c r="AA64" s="4">
        <v>0</v>
      </c>
      <c r="AB64" s="4">
        <v>1.4999999999999999E-2</v>
      </c>
      <c r="AC64" s="4">
        <v>2.3E-2</v>
      </c>
      <c r="AD64" s="4">
        <v>1.266</v>
      </c>
      <c r="AE64" s="4">
        <v>0.80700000000000005</v>
      </c>
      <c r="AF64" s="4">
        <v>5.8999999999999997E-2</v>
      </c>
      <c r="AG64" s="4">
        <v>1.4</v>
      </c>
      <c r="AH64" s="4">
        <v>0.67300000000000004</v>
      </c>
      <c r="AI64" s="4">
        <v>0.49399999999999999</v>
      </c>
      <c r="AJ64" s="4">
        <v>0</v>
      </c>
      <c r="AK64" s="4">
        <v>1.0269999999999999</v>
      </c>
      <c r="AL64" s="4">
        <v>1.7999999999999999E-2</v>
      </c>
      <c r="AM64" s="4">
        <v>1.3859999999999999</v>
      </c>
      <c r="AN64" s="4">
        <v>0.98299999999999998</v>
      </c>
      <c r="AO64" s="4">
        <v>1.7070000000000001</v>
      </c>
      <c r="AP64" s="4">
        <v>1.321</v>
      </c>
      <c r="AQ64" s="4">
        <v>1.2509999999999999</v>
      </c>
      <c r="AR64" s="4">
        <v>1.0999999999999999E-2</v>
      </c>
      <c r="AS64" s="4">
        <v>5.0999999999999997E-2</v>
      </c>
      <c r="AT64" s="4">
        <v>1.7999999999999999E-2</v>
      </c>
      <c r="AU64" s="4">
        <v>7.0999999999999994E-2</v>
      </c>
      <c r="AV64" s="4">
        <v>7.4999999999999997E-2</v>
      </c>
      <c r="AW64" s="4">
        <v>4.9000000000000002E-2</v>
      </c>
      <c r="AX64" s="4">
        <v>1.6E-2</v>
      </c>
      <c r="AY64" s="4">
        <v>0</v>
      </c>
      <c r="AZ64" s="4">
        <v>0</v>
      </c>
      <c r="BA64" s="4">
        <v>0.01</v>
      </c>
      <c r="BB64" s="4">
        <v>0.309</v>
      </c>
      <c r="BC64" s="4">
        <f t="shared" si="9"/>
        <v>0</v>
      </c>
      <c r="BD64" s="4">
        <f t="shared" si="10"/>
        <v>0.33842499999999992</v>
      </c>
      <c r="BE64" s="4">
        <f t="shared" si="11"/>
        <v>1.7070000000000001</v>
      </c>
    </row>
    <row r="65" spans="1:57" s="11" customFormat="1" ht="16">
      <c r="A65" s="3" t="s">
        <v>58</v>
      </c>
      <c r="B65" s="4">
        <v>8.9999999999999993E-3</v>
      </c>
      <c r="C65" s="4">
        <v>0.24199999999999999</v>
      </c>
      <c r="D65" s="4">
        <v>0</v>
      </c>
      <c r="E65" s="4">
        <v>0.158</v>
      </c>
      <c r="F65" s="4">
        <v>0.14199999999999999</v>
      </c>
      <c r="G65" s="4">
        <v>0.10299999999999999</v>
      </c>
      <c r="H65" s="4">
        <v>0.13200000000000001</v>
      </c>
      <c r="I65" s="4">
        <v>0.17</v>
      </c>
      <c r="J65" s="4">
        <f t="shared" si="6"/>
        <v>0</v>
      </c>
      <c r="K65" s="4">
        <f t="shared" si="7"/>
        <v>0.11950000000000001</v>
      </c>
      <c r="L65" s="4">
        <f t="shared" si="8"/>
        <v>0.24199999999999999</v>
      </c>
      <c r="N65" s="3" t="s">
        <v>58</v>
      </c>
      <c r="O65" s="4">
        <v>0</v>
      </c>
      <c r="P65" s="4">
        <v>2.8000000000000001E-2</v>
      </c>
      <c r="Q65" s="4">
        <v>7.6999999999999999E-2</v>
      </c>
      <c r="R65" s="4">
        <v>0</v>
      </c>
      <c r="S65" s="4">
        <v>0</v>
      </c>
      <c r="T65" s="4">
        <v>1.4999999999999999E-2</v>
      </c>
      <c r="U65" s="4">
        <v>1.7999999999999999E-2</v>
      </c>
      <c r="V65" s="4">
        <v>1.0999999999999999E-2</v>
      </c>
      <c r="W65" s="4">
        <v>6.8000000000000005E-2</v>
      </c>
      <c r="X65" s="4">
        <v>0</v>
      </c>
      <c r="Y65" s="4">
        <v>0</v>
      </c>
      <c r="Z65" s="4">
        <v>0</v>
      </c>
      <c r="AA65" s="4">
        <v>3.1E-2</v>
      </c>
      <c r="AB65" s="4">
        <v>2.5999999999999999E-2</v>
      </c>
      <c r="AC65" s="4">
        <v>0</v>
      </c>
      <c r="AD65" s="4">
        <v>0.41799999999999998</v>
      </c>
      <c r="AE65" s="4">
        <v>0.44900000000000001</v>
      </c>
      <c r="AF65" s="4">
        <v>0.11799999999999999</v>
      </c>
      <c r="AG65" s="4">
        <v>0.29099999999999998</v>
      </c>
      <c r="AH65" s="4">
        <v>0.23400000000000001</v>
      </c>
      <c r="AI65" s="4">
        <v>0.29599999999999999</v>
      </c>
      <c r="AJ65" s="4">
        <v>3.3000000000000002E-2</v>
      </c>
      <c r="AK65" s="4">
        <v>0.27200000000000002</v>
      </c>
      <c r="AL65" s="4">
        <v>7.0000000000000001E-3</v>
      </c>
      <c r="AM65" s="4">
        <v>0.27300000000000002</v>
      </c>
      <c r="AN65" s="4">
        <v>0.26300000000000001</v>
      </c>
      <c r="AO65" s="4">
        <v>0.248</v>
      </c>
      <c r="AP65" s="4">
        <v>0.995</v>
      </c>
      <c r="AQ65" s="4">
        <v>0.35599999999999998</v>
      </c>
      <c r="AR65" s="4">
        <v>3.1E-2</v>
      </c>
      <c r="AS65" s="4">
        <v>8.6999999999999994E-2</v>
      </c>
      <c r="AT65" s="4">
        <v>3.9E-2</v>
      </c>
      <c r="AU65" s="4">
        <v>0.35499999999999998</v>
      </c>
      <c r="AV65" s="4">
        <v>0.27</v>
      </c>
      <c r="AW65" s="4">
        <v>0.29599999999999999</v>
      </c>
      <c r="AX65" s="4">
        <v>0.3</v>
      </c>
      <c r="AY65" s="4">
        <v>0.25</v>
      </c>
      <c r="AZ65" s="4">
        <v>0</v>
      </c>
      <c r="BA65" s="4">
        <v>0.13800000000000001</v>
      </c>
      <c r="BB65" s="4">
        <v>0.34100000000000003</v>
      </c>
      <c r="BC65" s="4">
        <f t="shared" si="9"/>
        <v>0</v>
      </c>
      <c r="BD65" s="4">
        <f t="shared" si="10"/>
        <v>0.16585</v>
      </c>
      <c r="BE65" s="4">
        <f t="shared" si="11"/>
        <v>0.995</v>
      </c>
    </row>
    <row r="66" spans="1:57" s="11" customFormat="1" ht="18">
      <c r="A66" s="3" t="s">
        <v>59</v>
      </c>
      <c r="B66" s="4">
        <v>4.9320000000000004</v>
      </c>
      <c r="C66" s="4">
        <v>0</v>
      </c>
      <c r="D66" s="4">
        <v>1.774</v>
      </c>
      <c r="E66" s="4">
        <v>0</v>
      </c>
      <c r="F66" s="4">
        <v>2.9790000000000001</v>
      </c>
      <c r="G66" s="4">
        <v>3.1629999999999998</v>
      </c>
      <c r="H66" s="4">
        <v>0</v>
      </c>
      <c r="I66" s="4">
        <v>2.2229999999999999</v>
      </c>
      <c r="J66" s="4">
        <f t="shared" si="6"/>
        <v>0</v>
      </c>
      <c r="K66" s="4">
        <f t="shared" si="7"/>
        <v>1.8838750000000002</v>
      </c>
      <c r="L66" s="4">
        <f t="shared" si="8"/>
        <v>4.9320000000000004</v>
      </c>
      <c r="N66" s="3" t="s">
        <v>59</v>
      </c>
      <c r="O66" s="4">
        <v>5.827</v>
      </c>
      <c r="P66" s="4">
        <v>6.4260000000000002</v>
      </c>
      <c r="Q66" s="4">
        <v>4.6520000000000001</v>
      </c>
      <c r="R66" s="4">
        <v>6.1520000000000001</v>
      </c>
      <c r="S66" s="4">
        <v>5.923</v>
      </c>
      <c r="T66" s="4">
        <v>6.423</v>
      </c>
      <c r="U66" s="4">
        <v>6.5</v>
      </c>
      <c r="V66" s="4">
        <v>3.8220000000000001</v>
      </c>
      <c r="W66" s="4">
        <v>0.17699999999999999</v>
      </c>
      <c r="X66" s="4">
        <v>6.5739999999999998</v>
      </c>
      <c r="Y66" s="4">
        <v>5.7510000000000003</v>
      </c>
      <c r="Z66" s="4">
        <v>5.9180000000000001</v>
      </c>
      <c r="AA66" s="4">
        <v>5.556</v>
      </c>
      <c r="AB66" s="4">
        <v>5.0010000000000003</v>
      </c>
      <c r="AC66" s="4">
        <v>5.9249999999999998</v>
      </c>
      <c r="AD66" s="4">
        <v>0</v>
      </c>
      <c r="AE66" s="4">
        <v>0.25600000000000001</v>
      </c>
      <c r="AF66" s="4">
        <v>1.204</v>
      </c>
      <c r="AG66" s="4">
        <v>6.0000000000000001E-3</v>
      </c>
      <c r="AH66" s="4">
        <v>0.91600000000000004</v>
      </c>
      <c r="AI66" s="4">
        <v>0</v>
      </c>
      <c r="AJ66" s="4">
        <v>5.968</v>
      </c>
      <c r="AK66" s="4">
        <v>0</v>
      </c>
      <c r="AL66" s="4">
        <v>6.1310000000000002</v>
      </c>
      <c r="AM66" s="4">
        <v>0.502</v>
      </c>
      <c r="AN66" s="4">
        <v>0</v>
      </c>
      <c r="AO66" s="4">
        <v>0.127</v>
      </c>
      <c r="AP66" s="4">
        <v>0</v>
      </c>
      <c r="AQ66" s="4">
        <v>0</v>
      </c>
      <c r="AR66" s="4">
        <v>5.9470000000000001</v>
      </c>
      <c r="AS66" s="4">
        <v>1.909</v>
      </c>
      <c r="AT66" s="4">
        <v>6.5519999999999996</v>
      </c>
      <c r="AU66" s="4">
        <v>0.34599999999999997</v>
      </c>
      <c r="AV66" s="4">
        <v>3.3140000000000001</v>
      </c>
      <c r="AW66" s="4">
        <v>2.2170000000000001</v>
      </c>
      <c r="AX66" s="4">
        <v>2.843</v>
      </c>
      <c r="AY66" s="4">
        <v>1.333</v>
      </c>
      <c r="AZ66" s="4">
        <v>5.399</v>
      </c>
      <c r="BA66" s="4">
        <v>3.5590000000000002</v>
      </c>
      <c r="BB66" s="4">
        <v>0.86199999999999999</v>
      </c>
      <c r="BC66" s="4">
        <f t="shared" si="9"/>
        <v>0</v>
      </c>
      <c r="BD66" s="4">
        <f t="shared" si="10"/>
        <v>3.2504499999999998</v>
      </c>
      <c r="BE66" s="4">
        <f t="shared" si="11"/>
        <v>6.5739999999999998</v>
      </c>
    </row>
    <row r="67" spans="1:57" s="11" customFormat="1" ht="18">
      <c r="A67" s="3" t="s">
        <v>942</v>
      </c>
      <c r="B67" s="4">
        <v>0</v>
      </c>
      <c r="C67" s="4">
        <v>0</v>
      </c>
      <c r="D67" s="4">
        <v>0</v>
      </c>
      <c r="E67" s="4">
        <v>0</v>
      </c>
      <c r="F67" s="4">
        <v>0</v>
      </c>
      <c r="G67" s="4">
        <v>0</v>
      </c>
      <c r="H67" s="4">
        <v>0</v>
      </c>
      <c r="I67" s="4">
        <v>0</v>
      </c>
      <c r="J67" s="4">
        <f t="shared" si="6"/>
        <v>0</v>
      </c>
      <c r="K67" s="4">
        <f t="shared" si="7"/>
        <v>0</v>
      </c>
      <c r="L67" s="4">
        <f t="shared" si="8"/>
        <v>0</v>
      </c>
      <c r="N67" s="3" t="s">
        <v>60</v>
      </c>
      <c r="O67" s="4">
        <v>0</v>
      </c>
      <c r="P67" s="4">
        <v>0</v>
      </c>
      <c r="Q67" s="4">
        <v>0</v>
      </c>
      <c r="R67" s="4">
        <v>2.3E-2</v>
      </c>
      <c r="S67" s="4">
        <v>0</v>
      </c>
      <c r="T67" s="4">
        <v>0</v>
      </c>
      <c r="U67" s="4">
        <v>0</v>
      </c>
      <c r="V67" s="4">
        <v>0</v>
      </c>
      <c r="W67" s="4">
        <v>0</v>
      </c>
      <c r="X67" s="4">
        <v>0</v>
      </c>
      <c r="Y67" s="4">
        <v>0</v>
      </c>
      <c r="Z67" s="4">
        <v>0</v>
      </c>
      <c r="AA67" s="4">
        <v>0</v>
      </c>
      <c r="AB67" s="4">
        <v>0</v>
      </c>
      <c r="AC67" s="4">
        <v>0</v>
      </c>
      <c r="AD67" s="4">
        <v>0</v>
      </c>
      <c r="AE67" s="4">
        <v>0</v>
      </c>
      <c r="AF67" s="4">
        <v>0</v>
      </c>
      <c r="AG67" s="4">
        <v>0</v>
      </c>
      <c r="AH67" s="4">
        <v>0</v>
      </c>
      <c r="AI67" s="4">
        <v>0</v>
      </c>
      <c r="AJ67" s="4">
        <v>0</v>
      </c>
      <c r="AK67" s="4">
        <v>0</v>
      </c>
      <c r="AL67" s="4">
        <v>5.0000000000000001E-3</v>
      </c>
      <c r="AM67" s="4">
        <v>0</v>
      </c>
      <c r="AN67" s="4">
        <v>0</v>
      </c>
      <c r="AO67" s="4">
        <v>0</v>
      </c>
      <c r="AP67" s="4">
        <v>7.8E-2</v>
      </c>
      <c r="AQ67" s="4">
        <v>0</v>
      </c>
      <c r="AR67" s="4">
        <v>0</v>
      </c>
      <c r="AS67" s="4">
        <v>0</v>
      </c>
      <c r="AT67" s="4">
        <v>0</v>
      </c>
      <c r="AU67" s="4">
        <v>0</v>
      </c>
      <c r="AV67" s="4">
        <v>0</v>
      </c>
      <c r="AW67" s="4">
        <v>0</v>
      </c>
      <c r="AX67" s="4">
        <v>0</v>
      </c>
      <c r="AY67" s="4">
        <v>0</v>
      </c>
      <c r="AZ67" s="4">
        <v>0</v>
      </c>
      <c r="BA67" s="4">
        <v>0</v>
      </c>
      <c r="BB67" s="4">
        <v>0</v>
      </c>
      <c r="BC67" s="4">
        <f t="shared" si="9"/>
        <v>0</v>
      </c>
      <c r="BD67" s="4">
        <f t="shared" si="10"/>
        <v>2.65E-3</v>
      </c>
      <c r="BE67" s="4">
        <f t="shared" si="11"/>
        <v>7.8E-2</v>
      </c>
    </row>
    <row r="68" spans="1:57" s="11" customFormat="1" ht="16">
      <c r="A68" s="3" t="s">
        <v>61</v>
      </c>
      <c r="B68" s="4">
        <v>3.2090000000000001</v>
      </c>
      <c r="C68" s="4">
        <v>7.4240000000000004</v>
      </c>
      <c r="D68" s="4">
        <v>2.4609999999999999</v>
      </c>
      <c r="E68" s="4">
        <v>1.9750000000000001</v>
      </c>
      <c r="F68" s="4">
        <v>2.7589999999999999</v>
      </c>
      <c r="G68" s="4">
        <v>2.7170000000000001</v>
      </c>
      <c r="H68" s="4">
        <v>4.6120000000000001</v>
      </c>
      <c r="I68" s="4">
        <v>3.9769999999999999</v>
      </c>
      <c r="J68" s="4">
        <f t="shared" si="6"/>
        <v>1.9750000000000001</v>
      </c>
      <c r="K68" s="4">
        <f t="shared" si="7"/>
        <v>3.6417499999999996</v>
      </c>
      <c r="L68" s="4">
        <f t="shared" si="8"/>
        <v>7.4240000000000004</v>
      </c>
      <c r="N68" s="3" t="s">
        <v>61</v>
      </c>
      <c r="O68" s="4">
        <v>2.7959999999999998</v>
      </c>
      <c r="P68" s="4">
        <v>2.593</v>
      </c>
      <c r="Q68" s="4">
        <v>2.6640000000000001</v>
      </c>
      <c r="R68" s="4">
        <v>2.8849999999999998</v>
      </c>
      <c r="S68" s="4">
        <v>2.673</v>
      </c>
      <c r="T68" s="4">
        <v>2.8420000000000001</v>
      </c>
      <c r="U68" s="4">
        <v>2.8769999999999998</v>
      </c>
      <c r="V68" s="4">
        <v>3.198</v>
      </c>
      <c r="W68" s="4">
        <v>3.1960000000000002</v>
      </c>
      <c r="X68" s="4">
        <v>2.9830000000000001</v>
      </c>
      <c r="Y68" s="4">
        <v>2.6779999999999999</v>
      </c>
      <c r="Z68" s="4">
        <v>2.7959999999999998</v>
      </c>
      <c r="AA68" s="4">
        <v>3.024</v>
      </c>
      <c r="AB68" s="4">
        <v>2.8290000000000002</v>
      </c>
      <c r="AC68" s="4">
        <v>2.968</v>
      </c>
      <c r="AD68" s="4">
        <v>4.9669999999999996</v>
      </c>
      <c r="AE68" s="4">
        <v>5.3380000000000001</v>
      </c>
      <c r="AF68" s="4">
        <v>3.5739999999999998</v>
      </c>
      <c r="AG68" s="4">
        <v>4.1740000000000004</v>
      </c>
      <c r="AH68" s="4">
        <v>4.9729999999999999</v>
      </c>
      <c r="AI68" s="4">
        <v>6.7080000000000002</v>
      </c>
      <c r="AJ68" s="4">
        <v>2.9350000000000001</v>
      </c>
      <c r="AK68" s="4">
        <v>7.1879999999999997</v>
      </c>
      <c r="AL68" s="4">
        <v>2.7170000000000001</v>
      </c>
      <c r="AM68" s="4">
        <v>3.9380000000000002</v>
      </c>
      <c r="AN68" s="4">
        <v>7.63</v>
      </c>
      <c r="AO68" s="4">
        <v>2.75</v>
      </c>
      <c r="AP68" s="4">
        <v>0.28100000000000003</v>
      </c>
      <c r="AQ68" s="4">
        <v>5.3319999999999999</v>
      </c>
      <c r="AR68" s="4">
        <v>2.9159999999999999</v>
      </c>
      <c r="AS68" s="4">
        <v>3.7290000000000001</v>
      </c>
      <c r="AT68" s="4">
        <v>2.64</v>
      </c>
      <c r="AU68" s="4">
        <v>1.6679999999999999</v>
      </c>
      <c r="AV68" s="4">
        <v>2.5750000000000002</v>
      </c>
      <c r="AW68" s="4">
        <v>2.7120000000000002</v>
      </c>
      <c r="AX68" s="4">
        <v>2.7469999999999999</v>
      </c>
      <c r="AY68" s="4">
        <v>2.5960000000000001</v>
      </c>
      <c r="AZ68" s="4">
        <v>3.0329999999999999</v>
      </c>
      <c r="BA68" s="4">
        <v>2.8119999999999998</v>
      </c>
      <c r="BB68" s="4">
        <v>3.1720000000000002</v>
      </c>
      <c r="BC68" s="4">
        <f>MIN(O68:BB68)</f>
        <v>0.28100000000000003</v>
      </c>
      <c r="BD68" s="4">
        <f t="shared" si="10"/>
        <v>3.4026750000000008</v>
      </c>
      <c r="BE68" s="4">
        <f t="shared" si="11"/>
        <v>7.63</v>
      </c>
    </row>
    <row r="69" spans="1:57" s="11" customFormat="1" ht="16">
      <c r="A69" s="3" t="s">
        <v>62</v>
      </c>
      <c r="B69" s="4">
        <v>4.4710000000000001</v>
      </c>
      <c r="C69" s="4">
        <v>7.0999999999999994E-2</v>
      </c>
      <c r="D69" s="4">
        <v>2.6829999999999998</v>
      </c>
      <c r="E69" s="4">
        <v>0.76600000000000001</v>
      </c>
      <c r="F69" s="4">
        <v>2.548</v>
      </c>
      <c r="G69" s="4">
        <v>2.2810000000000001</v>
      </c>
      <c r="H69" s="4">
        <v>0</v>
      </c>
      <c r="I69" s="4">
        <v>1.702</v>
      </c>
      <c r="J69" s="4">
        <f t="shared" si="6"/>
        <v>0</v>
      </c>
      <c r="K69" s="4">
        <f t="shared" si="7"/>
        <v>1.81525</v>
      </c>
      <c r="L69" s="4">
        <f t="shared" si="8"/>
        <v>4.4710000000000001</v>
      </c>
      <c r="N69" s="3" t="s">
        <v>62</v>
      </c>
      <c r="O69" s="4">
        <v>5.0529999999999999</v>
      </c>
      <c r="P69" s="4">
        <v>5.3970000000000002</v>
      </c>
      <c r="Q69" s="4">
        <v>3.9390000000000001</v>
      </c>
      <c r="R69" s="4">
        <v>5.1340000000000003</v>
      </c>
      <c r="S69" s="4">
        <v>5.1509999999999998</v>
      </c>
      <c r="T69" s="4">
        <v>5.0389999999999997</v>
      </c>
      <c r="U69" s="4">
        <v>5.3890000000000002</v>
      </c>
      <c r="V69" s="4">
        <v>3.391</v>
      </c>
      <c r="W69" s="4">
        <v>0</v>
      </c>
      <c r="X69" s="4">
        <v>5.3179999999999996</v>
      </c>
      <c r="Y69" s="4">
        <v>5.367</v>
      </c>
      <c r="Z69" s="4">
        <v>5.26</v>
      </c>
      <c r="AA69" s="4">
        <v>5.0839999999999996</v>
      </c>
      <c r="AB69" s="4">
        <v>4.87</v>
      </c>
      <c r="AC69" s="4">
        <v>5.1829999999999998</v>
      </c>
      <c r="AD69" s="4">
        <v>0.52800000000000002</v>
      </c>
      <c r="AE69" s="4">
        <v>1.7749999999999999</v>
      </c>
      <c r="AF69" s="4">
        <v>2.2450000000000001</v>
      </c>
      <c r="AG69" s="4">
        <v>1.4570000000000001</v>
      </c>
      <c r="AH69" s="4">
        <v>2.524</v>
      </c>
      <c r="AI69" s="4">
        <v>0.86799999999999999</v>
      </c>
      <c r="AJ69" s="4">
        <v>5.4610000000000003</v>
      </c>
      <c r="AK69" s="4">
        <v>0.373</v>
      </c>
      <c r="AL69" s="4">
        <v>5.3179999999999996</v>
      </c>
      <c r="AM69" s="4">
        <v>2.3759999999999999</v>
      </c>
      <c r="AN69" s="4">
        <v>0.49299999999999999</v>
      </c>
      <c r="AO69" s="4">
        <v>2.4780000000000002</v>
      </c>
      <c r="AP69" s="4">
        <v>0</v>
      </c>
      <c r="AQ69" s="4">
        <v>1.484</v>
      </c>
      <c r="AR69" s="4">
        <v>5.4790000000000001</v>
      </c>
      <c r="AS69" s="4">
        <v>3.0819999999999999</v>
      </c>
      <c r="AT69" s="4">
        <v>5.3360000000000003</v>
      </c>
      <c r="AU69" s="4">
        <v>3.3559999999999999</v>
      </c>
      <c r="AV69" s="4">
        <v>4.6310000000000002</v>
      </c>
      <c r="AW69" s="4">
        <v>3.6680000000000001</v>
      </c>
      <c r="AX69" s="4">
        <v>4.0999999999999996</v>
      </c>
      <c r="AY69" s="4">
        <v>3.7879999999999998</v>
      </c>
      <c r="AZ69" s="4">
        <v>5.1340000000000003</v>
      </c>
      <c r="BA69" s="4">
        <v>3.3290000000000002</v>
      </c>
      <c r="BB69" s="4">
        <v>2.5110000000000001</v>
      </c>
      <c r="BC69" s="4">
        <f t="shared" si="9"/>
        <v>0</v>
      </c>
      <c r="BD69" s="4">
        <f t="shared" si="10"/>
        <v>3.5342250000000002</v>
      </c>
      <c r="BE69" s="4">
        <f t="shared" si="11"/>
        <v>5.4790000000000001</v>
      </c>
    </row>
    <row r="70" spans="1:57" s="11" customFormat="1" ht="16">
      <c r="A70" s="23" t="s">
        <v>63</v>
      </c>
      <c r="B70" s="14">
        <v>97.052999999999997</v>
      </c>
      <c r="C70" s="14">
        <v>87.364999999999995</v>
      </c>
      <c r="D70" s="14">
        <v>92.284999999999997</v>
      </c>
      <c r="E70" s="14">
        <v>86.013000000000005</v>
      </c>
      <c r="F70" s="14">
        <v>93.186000000000007</v>
      </c>
      <c r="G70" s="14">
        <v>93.533000000000001</v>
      </c>
      <c r="H70" s="14">
        <v>91.552999999999997</v>
      </c>
      <c r="I70" s="14">
        <v>93.064999999999998</v>
      </c>
      <c r="J70" s="14">
        <f t="shared" si="6"/>
        <v>86.013000000000005</v>
      </c>
      <c r="K70" s="14">
        <f t="shared" si="7"/>
        <v>91.756625000000014</v>
      </c>
      <c r="L70" s="14">
        <f t="shared" si="8"/>
        <v>97.052999999999997</v>
      </c>
      <c r="N70" s="23" t="s">
        <v>63</v>
      </c>
      <c r="O70" s="14">
        <v>98.103999999999999</v>
      </c>
      <c r="P70" s="14">
        <v>96.611000000000004</v>
      </c>
      <c r="Q70" s="14">
        <v>96.066000000000003</v>
      </c>
      <c r="R70" s="14">
        <v>98.775000000000006</v>
      </c>
      <c r="S70" s="14">
        <v>97.947999999999993</v>
      </c>
      <c r="T70" s="14">
        <v>99.35</v>
      </c>
      <c r="U70" s="14">
        <v>98.65</v>
      </c>
      <c r="V70" s="14">
        <v>93.436999999999998</v>
      </c>
      <c r="W70" s="14">
        <v>87.415999999999997</v>
      </c>
      <c r="X70" s="14">
        <v>99.2</v>
      </c>
      <c r="Y70" s="14">
        <v>98.593000000000004</v>
      </c>
      <c r="Z70" s="14">
        <v>97.424000000000007</v>
      </c>
      <c r="AA70" s="14">
        <v>97.665999999999997</v>
      </c>
      <c r="AB70" s="14">
        <v>95.361000000000004</v>
      </c>
      <c r="AC70" s="14">
        <v>98.77</v>
      </c>
      <c r="AD70" s="14">
        <v>87.897000000000006</v>
      </c>
      <c r="AE70" s="14">
        <v>90.254000000000005</v>
      </c>
      <c r="AF70" s="14">
        <v>90.963999999999999</v>
      </c>
      <c r="AG70" s="14">
        <v>88.641000000000005</v>
      </c>
      <c r="AH70" s="14">
        <v>89.105999999999995</v>
      </c>
      <c r="AI70" s="14">
        <v>89.876000000000005</v>
      </c>
      <c r="AJ70" s="14">
        <v>98.617999999999995</v>
      </c>
      <c r="AK70" s="14">
        <v>87.662000000000006</v>
      </c>
      <c r="AL70" s="14">
        <v>97.781999999999996</v>
      </c>
      <c r="AM70" s="14">
        <v>89.441000000000003</v>
      </c>
      <c r="AN70" s="14">
        <v>88.16</v>
      </c>
      <c r="AO70" s="14">
        <v>88.980999999999995</v>
      </c>
      <c r="AP70" s="14">
        <v>94.064999999999998</v>
      </c>
      <c r="AQ70" s="14">
        <v>89.924000000000007</v>
      </c>
      <c r="AR70" s="14">
        <v>97.495999999999995</v>
      </c>
      <c r="AS70" s="14">
        <v>93.256</v>
      </c>
      <c r="AT70" s="14">
        <v>97.712000000000003</v>
      </c>
      <c r="AU70" s="14">
        <v>84.147000000000006</v>
      </c>
      <c r="AV70" s="14">
        <v>94.799000000000007</v>
      </c>
      <c r="AW70" s="14">
        <v>91.927000000000007</v>
      </c>
      <c r="AX70" s="14">
        <v>93.694000000000003</v>
      </c>
      <c r="AY70" s="14">
        <v>89.004000000000005</v>
      </c>
      <c r="AZ70" s="14">
        <v>98.132000000000005</v>
      </c>
      <c r="BA70" s="14">
        <v>94.822999999999993</v>
      </c>
      <c r="BB70" s="14">
        <v>90.495000000000005</v>
      </c>
      <c r="BC70" s="14">
        <f t="shared" si="9"/>
        <v>84.147000000000006</v>
      </c>
      <c r="BD70" s="14">
        <f t="shared" si="10"/>
        <v>93.755674999999982</v>
      </c>
      <c r="BE70" s="14">
        <f t="shared" si="11"/>
        <v>99.35</v>
      </c>
    </row>
    <row r="71" spans="1:57" s="7" customFormat="1" ht="16">
      <c r="A71" s="104" t="s">
        <v>64</v>
      </c>
      <c r="B71" s="104"/>
      <c r="C71" s="104"/>
      <c r="D71" s="104"/>
      <c r="E71" s="104"/>
      <c r="F71" s="104"/>
      <c r="G71" s="104"/>
      <c r="H71" s="104"/>
      <c r="I71" s="104"/>
      <c r="J71" s="98"/>
      <c r="K71" s="98"/>
      <c r="L71" s="98"/>
      <c r="N71" s="106" t="s">
        <v>1297</v>
      </c>
      <c r="O71" s="106"/>
      <c r="P71" s="106"/>
      <c r="Q71" s="106"/>
      <c r="R71" s="106"/>
      <c r="S71" s="106"/>
      <c r="T71" s="106"/>
      <c r="U71" s="106"/>
      <c r="V71" s="106"/>
      <c r="W71" s="106"/>
      <c r="X71" s="106"/>
      <c r="Y71" s="106"/>
      <c r="Z71" s="106"/>
      <c r="AA71" s="106"/>
      <c r="AB71" s="106"/>
      <c r="AC71" s="106"/>
      <c r="AD71" s="106"/>
      <c r="AE71" s="106"/>
      <c r="AF71" s="106"/>
      <c r="AG71" s="106"/>
      <c r="AH71" s="106"/>
      <c r="AI71" s="106"/>
      <c r="AJ71" s="106"/>
      <c r="AK71" s="106"/>
      <c r="AL71" s="106"/>
      <c r="AM71" s="106"/>
      <c r="AN71" s="106"/>
      <c r="AO71" s="106"/>
      <c r="AP71" s="106"/>
      <c r="AQ71" s="106"/>
      <c r="AR71" s="106"/>
      <c r="AS71" s="106"/>
      <c r="AT71" s="106"/>
      <c r="AU71" s="106"/>
      <c r="AV71" s="106"/>
      <c r="AW71" s="106"/>
      <c r="AX71" s="106"/>
      <c r="AY71" s="106"/>
      <c r="AZ71" s="106"/>
      <c r="BA71" s="106"/>
      <c r="BB71" s="106"/>
    </row>
    <row r="72" spans="1:57" s="2" customFormat="1" ht="16">
      <c r="A72" s="2" t="s">
        <v>65</v>
      </c>
      <c r="B72" s="8">
        <v>1.7353824697919915</v>
      </c>
      <c r="C72" s="8">
        <v>1.2978074959500689</v>
      </c>
      <c r="D72" s="8">
        <v>1.8021496820249279</v>
      </c>
      <c r="E72" s="8">
        <v>1.7703113602877274</v>
      </c>
      <c r="F72" s="8">
        <v>1.8640186522251105</v>
      </c>
      <c r="G72" s="8">
        <v>1.844771943026331</v>
      </c>
      <c r="H72" s="8">
        <v>1.342148207157825</v>
      </c>
      <c r="I72" s="8">
        <v>1.8432803547009675</v>
      </c>
      <c r="J72" s="7"/>
      <c r="K72" s="7"/>
      <c r="L72" s="7"/>
      <c r="N72" s="2" t="s">
        <v>65</v>
      </c>
      <c r="O72" s="8">
        <v>1.7905510766383126</v>
      </c>
      <c r="P72" s="8">
        <v>1.746805881139323</v>
      </c>
      <c r="Q72" s="8">
        <v>1.7260437676660132</v>
      </c>
      <c r="R72" s="8">
        <v>1.786282660577035</v>
      </c>
      <c r="S72" s="8">
        <v>1.7665694659132378</v>
      </c>
      <c r="T72" s="8">
        <v>1.7878551758230594</v>
      </c>
      <c r="U72" s="8">
        <v>1.7932828345604142</v>
      </c>
      <c r="V72" s="8">
        <v>1.7587228734608191</v>
      </c>
      <c r="W72" s="8">
        <v>1.5403911702852069</v>
      </c>
      <c r="X72" s="8">
        <v>1.802614571076006</v>
      </c>
      <c r="Y72" s="8">
        <v>1.7651514671923614</v>
      </c>
      <c r="Z72" s="8">
        <v>1.7844413014405187</v>
      </c>
      <c r="AA72" s="8">
        <v>1.8008277071408954</v>
      </c>
      <c r="AB72" s="8">
        <v>1.7188655111415425</v>
      </c>
      <c r="AC72" s="8">
        <v>1.7922176855613279</v>
      </c>
      <c r="AD72" s="8">
        <v>1.4542924043384862</v>
      </c>
      <c r="AE72" s="8">
        <v>1.6074440543928488</v>
      </c>
      <c r="AF72" s="8">
        <v>1.7238216584664809</v>
      </c>
      <c r="AG72" s="8">
        <v>1.4954735222172477</v>
      </c>
      <c r="AH72" s="8">
        <v>1.6209727373169251</v>
      </c>
      <c r="AI72" s="8">
        <v>1.6824537365532133</v>
      </c>
      <c r="AJ72" s="8">
        <v>1.8167184736895567</v>
      </c>
      <c r="AK72" s="8">
        <v>1.5855420520528052</v>
      </c>
      <c r="AL72" s="8">
        <v>1.7711611165544923</v>
      </c>
      <c r="AM72" s="8">
        <v>1.5837680218955859</v>
      </c>
      <c r="AN72" s="8">
        <v>1.6291418582956805</v>
      </c>
      <c r="AO72" s="8">
        <v>1.4765212849849703</v>
      </c>
      <c r="AP72" s="8">
        <v>1.7524584966912082</v>
      </c>
      <c r="AQ72" s="8">
        <v>1.57213267428623</v>
      </c>
      <c r="AR72" s="8">
        <v>1.8005334905476531</v>
      </c>
      <c r="AS72" s="8">
        <v>1.7937529745642515</v>
      </c>
      <c r="AT72" s="8">
        <v>1.7381626016621079</v>
      </c>
      <c r="AU72" s="8">
        <v>1.3798113213722738</v>
      </c>
      <c r="AV72" s="8">
        <v>1.6165808246283957</v>
      </c>
      <c r="AW72" s="8">
        <v>1.5863636333806106</v>
      </c>
      <c r="AX72" s="8">
        <v>1.6565273461120287</v>
      </c>
      <c r="AY72" s="8">
        <v>1.5517017045299784</v>
      </c>
      <c r="AZ72" s="8">
        <v>1.8121539275037901</v>
      </c>
      <c r="BA72" s="8">
        <v>1.7743142317997644</v>
      </c>
      <c r="BB72" s="8">
        <v>1.594291881703642</v>
      </c>
    </row>
    <row r="73" spans="1:57" s="2" customFormat="1" ht="16">
      <c r="A73" s="2" t="s">
        <v>66</v>
      </c>
      <c r="B73" s="8">
        <v>0</v>
      </c>
      <c r="C73" s="8">
        <v>0</v>
      </c>
      <c r="D73" s="8">
        <v>4.5069114868213512E-3</v>
      </c>
      <c r="E73" s="8">
        <v>5.540765011122703E-3</v>
      </c>
      <c r="F73" s="8">
        <v>6.6286041064611253E-4</v>
      </c>
      <c r="G73" s="8">
        <v>4.0538791868546175E-3</v>
      </c>
      <c r="H73" s="8">
        <v>2.2497052427193254E-4</v>
      </c>
      <c r="I73" s="8">
        <v>1.0225435392145993E-3</v>
      </c>
      <c r="J73"/>
      <c r="K73"/>
      <c r="L73"/>
      <c r="N73" s="2" t="s">
        <v>66</v>
      </c>
      <c r="O73" s="8">
        <v>0</v>
      </c>
      <c r="P73" s="8">
        <v>0</v>
      </c>
      <c r="Q73" s="8">
        <v>0</v>
      </c>
      <c r="R73" s="8">
        <v>0</v>
      </c>
      <c r="S73" s="8">
        <v>0</v>
      </c>
      <c r="T73" s="8">
        <v>0</v>
      </c>
      <c r="U73" s="8">
        <v>0</v>
      </c>
      <c r="V73" s="8">
        <v>0</v>
      </c>
      <c r="W73" s="8">
        <v>0</v>
      </c>
      <c r="X73" s="8">
        <v>0</v>
      </c>
      <c r="Y73" s="8">
        <v>0</v>
      </c>
      <c r="Z73" s="8">
        <v>0</v>
      </c>
      <c r="AA73" s="8">
        <v>0</v>
      </c>
      <c r="AB73" s="8">
        <v>0</v>
      </c>
      <c r="AC73" s="8">
        <v>0</v>
      </c>
      <c r="AD73" s="8">
        <v>0</v>
      </c>
      <c r="AE73" s="8">
        <v>0</v>
      </c>
      <c r="AF73" s="8">
        <v>0</v>
      </c>
      <c r="AG73" s="8">
        <v>0</v>
      </c>
      <c r="AH73" s="8">
        <v>0</v>
      </c>
      <c r="AI73" s="8">
        <v>0</v>
      </c>
      <c r="AJ73" s="8">
        <v>0</v>
      </c>
      <c r="AK73" s="8">
        <v>0</v>
      </c>
      <c r="AL73" s="8">
        <v>0</v>
      </c>
      <c r="AM73" s="8">
        <v>0</v>
      </c>
      <c r="AN73" s="8">
        <v>0</v>
      </c>
      <c r="AO73" s="8">
        <v>0</v>
      </c>
      <c r="AP73" s="8">
        <v>0</v>
      </c>
      <c r="AQ73" s="8">
        <v>0</v>
      </c>
      <c r="AR73" s="8">
        <v>0</v>
      </c>
      <c r="AS73" s="8">
        <v>0</v>
      </c>
      <c r="AT73" s="8">
        <v>0</v>
      </c>
      <c r="AU73" s="8">
        <v>0</v>
      </c>
      <c r="AV73" s="8">
        <v>0</v>
      </c>
      <c r="AW73" s="8">
        <v>0</v>
      </c>
      <c r="AX73" s="8">
        <v>0</v>
      </c>
      <c r="AY73" s="8">
        <v>0</v>
      </c>
      <c r="AZ73" s="8">
        <v>0</v>
      </c>
      <c r="BA73" s="8">
        <v>0</v>
      </c>
      <c r="BB73" s="8">
        <v>0</v>
      </c>
    </row>
    <row r="74" spans="1:57" s="2" customFormat="1" ht="16">
      <c r="A74" s="2" t="s">
        <v>67</v>
      </c>
      <c r="B74" s="8">
        <v>1.4422725301244924E-2</v>
      </c>
      <c r="C74" s="8">
        <v>0.51057240613141608</v>
      </c>
      <c r="D74" s="8">
        <v>1.7490415584847877E-2</v>
      </c>
      <c r="E74" s="8">
        <v>1.9280067255841821E-2</v>
      </c>
      <c r="F74" s="8">
        <v>2.972573397243859E-3</v>
      </c>
      <c r="G74" s="8">
        <v>0</v>
      </c>
      <c r="H74" s="8">
        <v>0.34636976358098664</v>
      </c>
      <c r="I74" s="8">
        <v>1.8502367851674323E-3</v>
      </c>
      <c r="J74"/>
      <c r="K74"/>
      <c r="L74"/>
      <c r="N74" s="2" t="s">
        <v>67</v>
      </c>
      <c r="O74" s="8">
        <v>0</v>
      </c>
      <c r="P74" s="8">
        <v>3.1969372212236204E-2</v>
      </c>
      <c r="Q74" s="8">
        <v>3.2384685107516145E-2</v>
      </c>
      <c r="R74" s="8">
        <v>2.3787643798681844E-3</v>
      </c>
      <c r="S74" s="8">
        <v>1.3453550695692698E-2</v>
      </c>
      <c r="T74" s="8">
        <v>0</v>
      </c>
      <c r="U74" s="8">
        <v>0</v>
      </c>
      <c r="V74" s="8">
        <v>1.1896346864389853E-2</v>
      </c>
      <c r="W74" s="8">
        <v>0.17932189562945208</v>
      </c>
      <c r="X74" s="8">
        <v>0</v>
      </c>
      <c r="Y74" s="8">
        <v>8.70495720990613E-3</v>
      </c>
      <c r="Z74" s="8">
        <v>0</v>
      </c>
      <c r="AA74" s="8">
        <v>0</v>
      </c>
      <c r="AB74" s="8">
        <v>3.1709110245656084E-2</v>
      </c>
      <c r="AC74" s="8">
        <v>0</v>
      </c>
      <c r="AD74" s="8">
        <v>0.33450331768856928</v>
      </c>
      <c r="AE74" s="8">
        <v>0.17197018237800413</v>
      </c>
      <c r="AF74" s="8">
        <v>7.1250310099194442E-2</v>
      </c>
      <c r="AG74" s="8">
        <v>0.29240226110112505</v>
      </c>
      <c r="AH74" s="8">
        <v>0.17584930886758535</v>
      </c>
      <c r="AI74" s="8">
        <v>0.13996720890752945</v>
      </c>
      <c r="AJ74" s="8">
        <v>0</v>
      </c>
      <c r="AK74" s="8">
        <v>0.19895889734371877</v>
      </c>
      <c r="AL74" s="8">
        <v>0</v>
      </c>
      <c r="AM74" s="8">
        <v>0.22332324891818123</v>
      </c>
      <c r="AN74" s="8">
        <v>0.17262750709007388</v>
      </c>
      <c r="AO74" s="8">
        <v>0.32764068903535049</v>
      </c>
      <c r="AP74" s="8">
        <v>9.2226702449903455E-2</v>
      </c>
      <c r="AQ74" s="8">
        <v>0.22276112179615204</v>
      </c>
      <c r="AR74" s="8">
        <v>0</v>
      </c>
      <c r="AS74" s="8">
        <v>7.8049457259836219E-3</v>
      </c>
      <c r="AT74" s="8">
        <v>4.0162589374875178E-2</v>
      </c>
      <c r="AU74" s="8">
        <v>0.34781732657612674</v>
      </c>
      <c r="AV74" s="8">
        <v>0.13488136582118365</v>
      </c>
      <c r="AW74" s="8">
        <v>0.17592702493176221</v>
      </c>
      <c r="AX74" s="8">
        <v>0.11739612259503361</v>
      </c>
      <c r="AY74" s="8">
        <v>0.21699431196325145</v>
      </c>
      <c r="AZ74" s="8">
        <v>0</v>
      </c>
      <c r="BA74" s="8">
        <v>8.3436099460754934E-4</v>
      </c>
      <c r="BB74" s="8">
        <v>0.18583267009520005</v>
      </c>
    </row>
    <row r="75" spans="1:57" s="2" customFormat="1" ht="16">
      <c r="A75" s="2" t="s">
        <v>68</v>
      </c>
      <c r="B75" s="8">
        <v>0.24695013203530958</v>
      </c>
      <c r="C75" s="8">
        <v>0.15805329988104927</v>
      </c>
      <c r="D75" s="8">
        <v>0.17239319958680274</v>
      </c>
      <c r="E75" s="8">
        <v>0.20178561985851123</v>
      </c>
      <c r="F75" s="8">
        <v>0.13234571637137671</v>
      </c>
      <c r="G75" s="8">
        <v>0.15117393426407064</v>
      </c>
      <c r="H75" s="8">
        <v>0.27987437394352976</v>
      </c>
      <c r="I75" s="8">
        <v>0.15356564377386842</v>
      </c>
      <c r="J75"/>
      <c r="K75"/>
      <c r="L75"/>
      <c r="N75" s="2" t="s">
        <v>68</v>
      </c>
      <c r="O75" s="8">
        <v>0.20779572581230829</v>
      </c>
      <c r="P75" s="8">
        <v>0.22122463474613416</v>
      </c>
      <c r="Q75" s="8">
        <v>0.23917344298503726</v>
      </c>
      <c r="R75" s="8">
        <v>0.21011632904275965</v>
      </c>
      <c r="S75" s="8">
        <v>0.21659729789018972</v>
      </c>
      <c r="T75" s="8">
        <v>0.20837100739998748</v>
      </c>
      <c r="U75" s="8">
        <v>0.20671697842609404</v>
      </c>
      <c r="V75" s="8">
        <v>0.22801474678520003</v>
      </c>
      <c r="W75" s="8">
        <v>0.27574331978964506</v>
      </c>
      <c r="X75" s="8">
        <v>0.19738539727039378</v>
      </c>
      <c r="Y75" s="8">
        <v>0.22614345876166028</v>
      </c>
      <c r="Z75" s="8">
        <v>0.21335216425217554</v>
      </c>
      <c r="AA75" s="8">
        <v>0.19917220249170475</v>
      </c>
      <c r="AB75" s="8">
        <v>0.23920485619482879</v>
      </c>
      <c r="AC75" s="8">
        <v>0.20291746087773116</v>
      </c>
      <c r="AD75" s="8">
        <v>0.19535242246290618</v>
      </c>
      <c r="AE75" s="8">
        <v>0.20933779383960432</v>
      </c>
      <c r="AF75" s="8">
        <v>0.20429398582608155</v>
      </c>
      <c r="AG75" s="8">
        <v>0.19843193919739563</v>
      </c>
      <c r="AH75" s="8">
        <v>0.19365755888061104</v>
      </c>
      <c r="AI75" s="8">
        <v>0.17442698849308208</v>
      </c>
      <c r="AJ75" s="8">
        <v>0.18028011098729108</v>
      </c>
      <c r="AK75" s="8">
        <v>0.20102670475176859</v>
      </c>
      <c r="AL75" s="8">
        <v>0.22818613098353471</v>
      </c>
      <c r="AM75" s="8">
        <v>0.18797742365241343</v>
      </c>
      <c r="AN75" s="8">
        <v>0.19115850678019158</v>
      </c>
      <c r="AO75" s="8">
        <v>0.1819397019595568</v>
      </c>
      <c r="AP75" s="8">
        <v>0.15250469780254181</v>
      </c>
      <c r="AQ75" s="8">
        <v>0.19881937216552933</v>
      </c>
      <c r="AR75" s="8">
        <v>0.19685293018218245</v>
      </c>
      <c r="AS75" s="8">
        <v>0.19766943579790899</v>
      </c>
      <c r="AT75" s="8">
        <v>0.21894537494522004</v>
      </c>
      <c r="AU75" s="8">
        <v>0.26037812433481505</v>
      </c>
      <c r="AV75" s="8">
        <v>0.24468724910786954</v>
      </c>
      <c r="AW75" s="8">
        <v>0.23654075610092032</v>
      </c>
      <c r="AX75" s="8">
        <v>0.22492598154385524</v>
      </c>
      <c r="AY75" s="8">
        <v>0.22859328867463843</v>
      </c>
      <c r="AZ75" s="8">
        <v>0.18784604124460028</v>
      </c>
      <c r="BA75" s="8">
        <v>0.22427041479997498</v>
      </c>
      <c r="BB75" s="8">
        <v>0.21249579077192762</v>
      </c>
    </row>
    <row r="76" spans="1:57" s="2" customFormat="1" ht="16">
      <c r="A76" s="2" t="s">
        <v>69</v>
      </c>
      <c r="B76" s="8">
        <v>0</v>
      </c>
      <c r="C76" s="8">
        <v>8.1625919072892826E-4</v>
      </c>
      <c r="D76" s="8">
        <v>0</v>
      </c>
      <c r="E76" s="8">
        <v>0</v>
      </c>
      <c r="F76" s="8">
        <v>0</v>
      </c>
      <c r="G76" s="8">
        <v>0</v>
      </c>
      <c r="H76" s="8">
        <v>0</v>
      </c>
      <c r="I76" s="8">
        <v>0</v>
      </c>
      <c r="J76"/>
      <c r="K76"/>
      <c r="L76"/>
      <c r="N76" s="2" t="s">
        <v>69</v>
      </c>
      <c r="O76" s="8">
        <v>0</v>
      </c>
      <c r="P76" s="8">
        <v>0</v>
      </c>
      <c r="Q76" s="8">
        <v>2.1841788641638665E-3</v>
      </c>
      <c r="R76" s="8">
        <v>0</v>
      </c>
      <c r="S76" s="8">
        <v>2.8029327392835699E-3</v>
      </c>
      <c r="T76" s="8">
        <v>2.3523344857249518E-3</v>
      </c>
      <c r="U76" s="8">
        <v>0</v>
      </c>
      <c r="V76" s="8">
        <v>0</v>
      </c>
      <c r="W76" s="8">
        <v>0</v>
      </c>
      <c r="X76" s="8">
        <v>0</v>
      </c>
      <c r="Y76" s="8">
        <v>0</v>
      </c>
      <c r="Z76" s="8">
        <v>2.2067844703056272E-3</v>
      </c>
      <c r="AA76" s="8">
        <v>0</v>
      </c>
      <c r="AB76" s="8">
        <v>7.2335005112723382E-3</v>
      </c>
      <c r="AC76" s="8">
        <v>3.357040520361624E-3</v>
      </c>
      <c r="AD76" s="8">
        <v>1.9292748048238141E-3</v>
      </c>
      <c r="AE76" s="8">
        <v>3.597031171381734E-3</v>
      </c>
      <c r="AF76" s="8">
        <v>0</v>
      </c>
      <c r="AG76" s="8">
        <v>0</v>
      </c>
      <c r="AH76" s="8">
        <v>0</v>
      </c>
      <c r="AI76" s="8">
        <v>0</v>
      </c>
      <c r="AJ76" s="8">
        <v>1.9940707665838894E-3</v>
      </c>
      <c r="AK76" s="8">
        <v>4.3382564882894284E-3</v>
      </c>
      <c r="AL76" s="8">
        <v>0</v>
      </c>
      <c r="AM76" s="8">
        <v>0</v>
      </c>
      <c r="AN76" s="8">
        <v>0</v>
      </c>
      <c r="AO76" s="8">
        <v>0</v>
      </c>
      <c r="AP76" s="8">
        <v>0</v>
      </c>
      <c r="AQ76" s="8">
        <v>0</v>
      </c>
      <c r="AR76" s="8">
        <v>2.6136481229001316E-3</v>
      </c>
      <c r="AS76" s="8">
        <v>0</v>
      </c>
      <c r="AT76" s="8">
        <v>7.9872644495301176E-4</v>
      </c>
      <c r="AU76" s="8">
        <v>3.5507413448897115E-3</v>
      </c>
      <c r="AV76" s="8">
        <v>0</v>
      </c>
      <c r="AW76" s="8">
        <v>2.0029474444498548E-4</v>
      </c>
      <c r="AX76" s="8">
        <v>1.1506182337569591E-3</v>
      </c>
      <c r="AY76" s="8">
        <v>4.047304539773742E-4</v>
      </c>
      <c r="AZ76" s="8">
        <v>0</v>
      </c>
      <c r="BA76" s="8">
        <v>5.8120124653065206E-4</v>
      </c>
      <c r="BB76" s="8">
        <v>0</v>
      </c>
    </row>
    <row r="77" spans="1:57" s="2" customFormat="1" ht="16">
      <c r="A77" s="2" t="s">
        <v>70</v>
      </c>
      <c r="B77" s="8">
        <v>3.2444633144045271E-3</v>
      </c>
      <c r="C77" s="8">
        <v>3.275068102509783E-2</v>
      </c>
      <c r="D77" s="8">
        <v>3.4596333892370611E-3</v>
      </c>
      <c r="E77" s="8">
        <v>3.0822828140171237E-3</v>
      </c>
      <c r="F77" s="8">
        <v>0</v>
      </c>
      <c r="G77" s="8">
        <v>0</v>
      </c>
      <c r="H77" s="8">
        <v>3.1382820392110711E-2</v>
      </c>
      <c r="I77" s="8">
        <v>2.8137166171379258E-4</v>
      </c>
      <c r="J77"/>
      <c r="K77"/>
      <c r="L77"/>
      <c r="N77" s="2" t="s">
        <v>70</v>
      </c>
      <c r="O77" s="8">
        <v>1.6531586390874944E-3</v>
      </c>
      <c r="P77" s="8">
        <v>0</v>
      </c>
      <c r="Q77" s="8">
        <v>2.1402371494983377E-4</v>
      </c>
      <c r="R77" s="8">
        <v>1.222054256039074E-3</v>
      </c>
      <c r="S77" s="8">
        <v>5.7657920185168838E-4</v>
      </c>
      <c r="T77" s="8">
        <v>1.4214227008365944E-3</v>
      </c>
      <c r="U77" s="8">
        <v>0</v>
      </c>
      <c r="V77" s="8">
        <v>1.3661152989868674E-3</v>
      </c>
      <c r="W77" s="8">
        <v>4.5435759162817157E-3</v>
      </c>
      <c r="X77" s="8">
        <v>0</v>
      </c>
      <c r="Y77" s="8">
        <v>0</v>
      </c>
      <c r="Z77" s="8">
        <v>0</v>
      </c>
      <c r="AA77" s="8">
        <v>0</v>
      </c>
      <c r="AB77" s="8">
        <v>2.9867941663969558E-3</v>
      </c>
      <c r="AC77" s="8">
        <v>1.5079314443757908E-3</v>
      </c>
      <c r="AD77" s="8">
        <v>1.3922797344082539E-2</v>
      </c>
      <c r="AE77" s="8">
        <v>7.6508737654593425E-3</v>
      </c>
      <c r="AF77" s="8">
        <v>6.3402701032747814E-4</v>
      </c>
      <c r="AG77" s="8">
        <v>1.3692454330577379E-2</v>
      </c>
      <c r="AH77" s="8">
        <v>9.520588224909525E-3</v>
      </c>
      <c r="AI77" s="8">
        <v>3.1521193397475501E-3</v>
      </c>
      <c r="AJ77" s="8">
        <v>1.0071124449544434E-3</v>
      </c>
      <c r="AK77" s="8">
        <v>1.0133876599876423E-2</v>
      </c>
      <c r="AL77" s="8">
        <v>6.5271762732809597E-4</v>
      </c>
      <c r="AM77" s="8">
        <v>4.9315093025764757E-3</v>
      </c>
      <c r="AN77" s="8">
        <v>7.0722882866978551E-3</v>
      </c>
      <c r="AO77" s="8">
        <v>1.3898550563450733E-2</v>
      </c>
      <c r="AP77" s="8">
        <v>2.8099080040407606E-3</v>
      </c>
      <c r="AQ77" s="8">
        <v>6.2867271211541672E-3</v>
      </c>
      <c r="AR77" s="8">
        <v>0</v>
      </c>
      <c r="AS77" s="8">
        <v>7.7240668490893567E-4</v>
      </c>
      <c r="AT77" s="8">
        <v>1.930555212287051E-3</v>
      </c>
      <c r="AU77" s="8">
        <v>8.4427408518943526E-3</v>
      </c>
      <c r="AV77" s="8">
        <v>3.8504093133649143E-3</v>
      </c>
      <c r="AW77" s="8">
        <v>9.6824154333519682E-4</v>
      </c>
      <c r="AX77" s="8">
        <v>0</v>
      </c>
      <c r="AY77" s="8">
        <v>2.3058760114161294E-3</v>
      </c>
      <c r="AZ77" s="8">
        <v>0</v>
      </c>
      <c r="BA77" s="8">
        <v>0</v>
      </c>
      <c r="BB77" s="8">
        <v>7.3795355086748865E-3</v>
      </c>
    </row>
    <row r="78" spans="1:57" s="2" customFormat="1" ht="16">
      <c r="A78" s="2" t="s">
        <v>71</v>
      </c>
      <c r="B78" s="8">
        <v>1.2934699021199664E-2</v>
      </c>
      <c r="C78" s="8">
        <v>1.8913860395878543E-2</v>
      </c>
      <c r="D78" s="8">
        <v>7.2404832001767916E-3</v>
      </c>
      <c r="E78" s="8">
        <v>4.1275802668450951E-3</v>
      </c>
      <c r="F78" s="8">
        <v>4.1443154873897735E-3</v>
      </c>
      <c r="G78" s="8">
        <v>6.1017038001025155E-3</v>
      </c>
      <c r="H78" s="8">
        <v>1.2491072168492389E-2</v>
      </c>
      <c r="I78" s="8">
        <v>4.9310801057067533E-3</v>
      </c>
      <c r="J78"/>
      <c r="K78"/>
      <c r="L78"/>
      <c r="N78" s="2" t="s">
        <v>71</v>
      </c>
      <c r="O78" s="8">
        <v>3.1491141688177356E-3</v>
      </c>
      <c r="P78" s="8">
        <v>5.9863639025558076E-3</v>
      </c>
      <c r="Q78" s="8">
        <v>3.7507973493509958E-3</v>
      </c>
      <c r="R78" s="8">
        <v>4.9717297725340457E-3</v>
      </c>
      <c r="S78" s="8">
        <v>4.5561082113030112E-3</v>
      </c>
      <c r="T78" s="8">
        <v>4.9821287326546077E-3</v>
      </c>
      <c r="U78" s="8">
        <v>7.6879277609136695E-3</v>
      </c>
      <c r="V78" s="8">
        <v>8.4604852811633879E-3</v>
      </c>
      <c r="W78" s="8">
        <v>7.674120525341689E-3</v>
      </c>
      <c r="X78" s="8">
        <v>5.0220451187359379E-3</v>
      </c>
      <c r="Y78" s="8">
        <v>6.4437832274935767E-3</v>
      </c>
      <c r="Z78" s="8">
        <v>3.9475177021979268E-3</v>
      </c>
      <c r="AA78" s="8">
        <v>1.9475490213531322E-3</v>
      </c>
      <c r="AB78" s="8">
        <v>7.9792699358822864E-4</v>
      </c>
      <c r="AC78" s="8">
        <v>2.3370570675277078E-3</v>
      </c>
      <c r="AD78" s="8">
        <v>3.627464234961188E-3</v>
      </c>
      <c r="AE78" s="8">
        <v>7.0088682809147738E-3</v>
      </c>
      <c r="AF78" s="8">
        <v>7.4517045244577307E-3</v>
      </c>
      <c r="AG78" s="8">
        <v>6.5336267913212428E-3</v>
      </c>
      <c r="AH78" s="8">
        <v>6.4925531004551762E-3</v>
      </c>
      <c r="AI78" s="8">
        <v>6.7298004769694936E-3</v>
      </c>
      <c r="AJ78" s="8">
        <v>5.6506358918009736E-3</v>
      </c>
      <c r="AK78" s="8">
        <v>7.8403742338255464E-3</v>
      </c>
      <c r="AL78" s="8">
        <v>8.670015426310667E-3</v>
      </c>
      <c r="AM78" s="8">
        <v>6.2834816624566065E-3</v>
      </c>
      <c r="AN78" s="8">
        <v>7.0422102962796988E-3</v>
      </c>
      <c r="AO78" s="8">
        <v>6.2993317270654096E-3</v>
      </c>
      <c r="AP78" s="8">
        <v>2.7710504562517072E-2</v>
      </c>
      <c r="AQ78" s="8">
        <v>6.5010580128726505E-3</v>
      </c>
      <c r="AR78" s="8">
        <v>7.9988649967618862E-3</v>
      </c>
      <c r="AS78" s="8">
        <v>4.1532571184781167E-3</v>
      </c>
      <c r="AT78" s="8">
        <v>4.6319352868415958E-3</v>
      </c>
      <c r="AU78" s="8">
        <v>4.0833195726304224E-3</v>
      </c>
      <c r="AV78" s="8">
        <v>2.259341327841329E-3</v>
      </c>
      <c r="AW78" s="8">
        <v>3.4196876432980262E-3</v>
      </c>
      <c r="AX78" s="8">
        <v>2.5239868511112407E-3</v>
      </c>
      <c r="AY78" s="8">
        <v>3.5206395442700738E-3</v>
      </c>
      <c r="AZ78" s="8">
        <v>4.5788538122262558E-3</v>
      </c>
      <c r="BA78" s="8">
        <v>4.9897666594026528E-3</v>
      </c>
      <c r="BB78" s="8">
        <v>7.3308157283299615E-3</v>
      </c>
    </row>
    <row r="79" spans="1:57" s="2" customFormat="1" ht="16">
      <c r="A79" s="2" t="s">
        <v>72</v>
      </c>
      <c r="B79" s="8">
        <v>3.3916664012015998E-2</v>
      </c>
      <c r="C79" s="8">
        <v>4.2185984145215689E-2</v>
      </c>
      <c r="D79" s="8">
        <v>1.8538573617809518E-2</v>
      </c>
      <c r="E79" s="8">
        <v>1.229136862373526E-2</v>
      </c>
      <c r="F79" s="8">
        <v>1.7390867461436987E-2</v>
      </c>
      <c r="G79" s="8">
        <v>1.3954766732982156E-2</v>
      </c>
      <c r="H79" s="8">
        <v>2.6936848206587479E-2</v>
      </c>
      <c r="I79" s="8">
        <v>1.4858891566558716E-2</v>
      </c>
      <c r="J79"/>
      <c r="K79"/>
      <c r="L79"/>
      <c r="N79" s="2" t="s">
        <v>72</v>
      </c>
      <c r="O79" s="8">
        <v>1.7236978182914978E-2</v>
      </c>
      <c r="P79" s="8">
        <v>1.9604727175234368E-2</v>
      </c>
      <c r="Q79" s="8">
        <v>1.3053082256595242E-2</v>
      </c>
      <c r="R79" s="8">
        <v>1.5207079453674114E-2</v>
      </c>
      <c r="S79" s="8">
        <v>1.8895942942275055E-2</v>
      </c>
      <c r="T79" s="8">
        <v>1.735293476201067E-2</v>
      </c>
      <c r="U79" s="8">
        <v>2.9380114548074668E-2</v>
      </c>
      <c r="V79" s="8">
        <v>2.6154582130159129E-2</v>
      </c>
      <c r="W79" s="8">
        <v>3.5451439891051671E-2</v>
      </c>
      <c r="X79" s="8">
        <v>2.4902583172114592E-2</v>
      </c>
      <c r="Y79" s="8">
        <v>2.3400858242263789E-2</v>
      </c>
      <c r="Z79" s="8">
        <v>2.2256449466683322E-2</v>
      </c>
      <c r="AA79" s="8">
        <v>1.0532487403611504E-2</v>
      </c>
      <c r="AB79" s="8">
        <v>8.4408737801961436E-3</v>
      </c>
      <c r="AC79" s="8">
        <v>1.4677271673130651E-2</v>
      </c>
      <c r="AD79" s="8">
        <v>2.0010771199376044E-2</v>
      </c>
      <c r="AE79" s="8">
        <v>3.3964719290495354E-2</v>
      </c>
      <c r="AF79" s="8">
        <v>2.580097940157634E-2</v>
      </c>
      <c r="AG79" s="8">
        <v>2.0909147040633218E-2</v>
      </c>
      <c r="AH79" s="8">
        <v>3.0567920384853259E-2</v>
      </c>
      <c r="AI79" s="8">
        <v>2.6894640607624556E-2</v>
      </c>
      <c r="AJ79" s="8">
        <v>2.668157058638938E-2</v>
      </c>
      <c r="AK79" s="8">
        <v>2.7107654472944193E-2</v>
      </c>
      <c r="AL79" s="8">
        <v>3.2914721484085807E-2</v>
      </c>
      <c r="AM79" s="8">
        <v>2.8734502307839953E-2</v>
      </c>
      <c r="AN79" s="8">
        <v>3.3597562665090529E-2</v>
      </c>
      <c r="AO79" s="8">
        <v>2.2374139932790828E-2</v>
      </c>
      <c r="AP79" s="8">
        <v>6.9233441164552795E-2</v>
      </c>
      <c r="AQ79" s="8">
        <v>2.1439531607505734E-2</v>
      </c>
      <c r="AR79" s="8">
        <v>3.2233049383205023E-2</v>
      </c>
      <c r="AS79" s="8">
        <v>1.952241365022591E-2</v>
      </c>
      <c r="AT79" s="8">
        <v>2.0345626742304918E-2</v>
      </c>
      <c r="AU79" s="8">
        <v>1.627777953806641E-2</v>
      </c>
      <c r="AV79" s="8">
        <v>1.3178354100338482E-2</v>
      </c>
      <c r="AW79" s="8">
        <v>1.3191105222268599E-2</v>
      </c>
      <c r="AX79" s="8">
        <v>1.468660697257098E-2</v>
      </c>
      <c r="AY79" s="8">
        <v>1.2763108878252683E-2</v>
      </c>
      <c r="AZ79" s="8">
        <v>1.7690111672033857E-2</v>
      </c>
      <c r="BA79" s="8">
        <v>2.0422725012110447E-2</v>
      </c>
      <c r="BB79" s="8">
        <v>2.3407489100597451E-2</v>
      </c>
    </row>
    <row r="80" spans="1:57" s="2" customFormat="1" ht="16">
      <c r="A80" s="2" t="s">
        <v>133</v>
      </c>
      <c r="B80" s="8">
        <v>8.1328008036549455E-3</v>
      </c>
      <c r="C80" s="8">
        <v>1.3512417311064393E-3</v>
      </c>
      <c r="D80" s="8">
        <v>4.1775138729731928E-3</v>
      </c>
      <c r="E80" s="8">
        <v>3.3852598013119546E-3</v>
      </c>
      <c r="F80" s="8">
        <v>1.5256079114295252E-3</v>
      </c>
      <c r="G80" s="8">
        <v>2.7596410621960354E-3</v>
      </c>
      <c r="H80" s="8">
        <v>1.4763151879355512E-3</v>
      </c>
      <c r="I80" s="8">
        <v>3.9045068861077773E-3</v>
      </c>
      <c r="J80"/>
      <c r="K80"/>
      <c r="L80"/>
      <c r="N80" s="2" t="s">
        <v>133</v>
      </c>
      <c r="O80" s="8">
        <v>6.1056754882233876E-3</v>
      </c>
      <c r="P80" s="8">
        <v>5.9328589964539333E-3</v>
      </c>
      <c r="Q80" s="8">
        <v>5.2288453655998388E-3</v>
      </c>
      <c r="R80" s="8">
        <v>7.5834576050962301E-3</v>
      </c>
      <c r="S80" s="8">
        <v>6.8737958379576584E-3</v>
      </c>
      <c r="T80" s="8">
        <v>5.5141811171164666E-3</v>
      </c>
      <c r="U80" s="8">
        <v>9.1289572156002911E-3</v>
      </c>
      <c r="V80" s="8">
        <v>7.5630178987671492E-3</v>
      </c>
      <c r="W80" s="8">
        <v>9.9994462961793297E-3</v>
      </c>
      <c r="X80" s="8">
        <v>8.2314843675277694E-3</v>
      </c>
      <c r="Y80" s="8">
        <v>8.9326154456946423E-3</v>
      </c>
      <c r="Z80" s="8">
        <v>8.2449580096306263E-3</v>
      </c>
      <c r="AA80" s="8">
        <v>3.5756115266737045E-3</v>
      </c>
      <c r="AB80" s="8">
        <v>0</v>
      </c>
      <c r="AC80" s="8">
        <v>3.9637117308959002E-3</v>
      </c>
      <c r="AD80" s="8">
        <v>4.00408733130615E-3</v>
      </c>
      <c r="AE80" s="8">
        <v>1.1198114629106626E-2</v>
      </c>
      <c r="AF80" s="8">
        <v>7.6693906117943581E-3</v>
      </c>
      <c r="AG80" s="8">
        <v>6.589560474132357E-3</v>
      </c>
      <c r="AH80" s="8">
        <v>7.996359334819134E-3</v>
      </c>
      <c r="AI80" s="8">
        <v>8.5494950267834859E-3</v>
      </c>
      <c r="AJ80" s="8">
        <v>7.9418134570095732E-3</v>
      </c>
      <c r="AK80" s="8">
        <v>7.7045732718561358E-3</v>
      </c>
      <c r="AL80" s="8">
        <v>1.0875743221417163E-2</v>
      </c>
      <c r="AM80" s="8">
        <v>8.2962206682487116E-3</v>
      </c>
      <c r="AN80" s="8">
        <v>1.121661919929259E-2</v>
      </c>
      <c r="AO80" s="8">
        <v>3.4013846084437914E-3</v>
      </c>
      <c r="AP80" s="8">
        <v>2.7343417608825766E-2</v>
      </c>
      <c r="AQ80" s="8">
        <v>8.0889349225970811E-3</v>
      </c>
      <c r="AR80" s="8">
        <v>1.026550237156409E-2</v>
      </c>
      <c r="AS80" s="8">
        <v>7.9244368971460016E-3</v>
      </c>
      <c r="AT80" s="8">
        <v>7.6745648623530362E-3</v>
      </c>
      <c r="AU80" s="8">
        <v>6.9114292245271167E-3</v>
      </c>
      <c r="AV80" s="8">
        <v>3.0784987533122189E-3</v>
      </c>
      <c r="AW80" s="8">
        <v>2.7783965219065152E-3</v>
      </c>
      <c r="AX80" s="8">
        <v>4.2430265970085507E-3</v>
      </c>
      <c r="AY80" s="8">
        <v>3.6642523572775589E-3</v>
      </c>
      <c r="AZ80" s="8">
        <v>6.1145568258035802E-3</v>
      </c>
      <c r="BA80" s="8">
        <v>8.9606866196865372E-3</v>
      </c>
      <c r="BB80" s="8">
        <v>6.8307073787675088E-3</v>
      </c>
    </row>
    <row r="81" spans="1:54" s="2" customFormat="1" ht="16">
      <c r="A81" s="2" t="s">
        <v>74</v>
      </c>
      <c r="B81" s="8">
        <v>1.293747689708979E-3</v>
      </c>
      <c r="C81" s="8">
        <v>9.1424887515338812E-4</v>
      </c>
      <c r="D81" s="8">
        <v>4.8707723567998311E-4</v>
      </c>
      <c r="E81" s="8">
        <v>8.4425727173567233E-4</v>
      </c>
      <c r="F81" s="8">
        <v>2.7057537608507932E-4</v>
      </c>
      <c r="G81" s="8">
        <v>0</v>
      </c>
      <c r="H81" s="8">
        <v>6.4712529730794283E-4</v>
      </c>
      <c r="I81" s="8">
        <v>6.24768523989153E-4</v>
      </c>
      <c r="J81"/>
      <c r="K81"/>
      <c r="L81"/>
      <c r="N81" s="2" t="s">
        <v>74</v>
      </c>
      <c r="O81" s="8">
        <v>1.8041431471466012E-4</v>
      </c>
      <c r="P81" s="8">
        <v>0</v>
      </c>
      <c r="Q81" s="8">
        <v>1.1019745792240452E-4</v>
      </c>
      <c r="R81" s="8">
        <v>0</v>
      </c>
      <c r="S81" s="8">
        <v>0</v>
      </c>
      <c r="T81" s="8">
        <v>6.4495892226817551E-4</v>
      </c>
      <c r="U81" s="8">
        <v>8.4262547682891729E-3</v>
      </c>
      <c r="V81" s="8">
        <v>4.7201262706600617E-4</v>
      </c>
      <c r="W81" s="8">
        <v>3.9993693662985347E-4</v>
      </c>
      <c r="X81" s="8">
        <v>3.3346807253556334E-4</v>
      </c>
      <c r="Y81" s="8">
        <v>1.0250806026450938E-3</v>
      </c>
      <c r="Z81" s="8">
        <v>2.0875869199654592E-4</v>
      </c>
      <c r="AA81" s="8">
        <v>6.7675659379781543E-4</v>
      </c>
      <c r="AB81" s="8">
        <v>0</v>
      </c>
      <c r="AC81" s="8">
        <v>8.5959709282067587E-4</v>
      </c>
      <c r="AD81" s="8">
        <v>0</v>
      </c>
      <c r="AE81" s="8">
        <v>5.9089725643472854E-4</v>
      </c>
      <c r="AF81" s="8">
        <v>4.4886954051720225E-4</v>
      </c>
      <c r="AG81" s="8">
        <v>7.8527564423033229E-5</v>
      </c>
      <c r="AH81" s="8">
        <v>1.6050397445802845E-3</v>
      </c>
      <c r="AI81" s="8">
        <v>9.1968689118150562E-4</v>
      </c>
      <c r="AJ81" s="8">
        <v>2.194562529352058E-3</v>
      </c>
      <c r="AK81" s="8">
        <v>8.5604109666863608E-4</v>
      </c>
      <c r="AL81" s="8">
        <v>1.1426518747443529E-2</v>
      </c>
      <c r="AM81" s="8">
        <v>6.8013130785195958E-4</v>
      </c>
      <c r="AN81" s="8">
        <v>7.5862717583965815E-4</v>
      </c>
      <c r="AO81" s="8">
        <v>5.6843770167704403E-4</v>
      </c>
      <c r="AP81" s="8">
        <v>7.5426515702404215E-4</v>
      </c>
      <c r="AQ81" s="8">
        <v>7.256720863821599E-4</v>
      </c>
      <c r="AR81" s="8">
        <v>1.7525200162099108E-3</v>
      </c>
      <c r="AS81" s="8">
        <v>4.4741261418897426E-4</v>
      </c>
      <c r="AT81" s="8">
        <v>6.9028655183384085E-5</v>
      </c>
      <c r="AU81" s="8">
        <v>5.3888863639806693E-5</v>
      </c>
      <c r="AV81" s="8">
        <v>2.1241236801042282E-4</v>
      </c>
      <c r="AW81" s="8">
        <v>1.6024255783302278E-4</v>
      </c>
      <c r="AX81" s="8">
        <v>0</v>
      </c>
      <c r="AY81" s="8">
        <v>0</v>
      </c>
      <c r="AZ81" s="8">
        <v>5.9547335969337503E-4</v>
      </c>
      <c r="BA81" s="8">
        <v>3.6617223787665322E-4</v>
      </c>
      <c r="BB81" s="8">
        <v>4.4444946901180148E-4</v>
      </c>
    </row>
    <row r="82" spans="1:54" s="2" customFormat="1" ht="16">
      <c r="A82" s="2" t="s">
        <v>134</v>
      </c>
      <c r="B82" s="8">
        <v>3.5154899621148996E-3</v>
      </c>
      <c r="C82" s="8">
        <v>2.6359543560458772E-2</v>
      </c>
      <c r="D82" s="8">
        <v>5.5179352527710196E-2</v>
      </c>
      <c r="E82" s="8">
        <v>4.8462436989634372E-2</v>
      </c>
      <c r="F82" s="8">
        <v>2.7237708962437091E-2</v>
      </c>
      <c r="G82" s="8">
        <v>3.7174784910397857E-2</v>
      </c>
      <c r="H82" s="8">
        <v>4.5099082684324169E-3</v>
      </c>
      <c r="I82" s="8">
        <v>3.3400675691690099E-2</v>
      </c>
      <c r="J82"/>
      <c r="K82"/>
      <c r="L82"/>
      <c r="N82" s="2" t="s">
        <v>134</v>
      </c>
      <c r="O82" s="8">
        <v>1.6392701411340346E-2</v>
      </c>
      <c r="P82" s="8">
        <v>5.5540328485669966E-3</v>
      </c>
      <c r="Q82" s="8">
        <v>4.1255755002277551E-2</v>
      </c>
      <c r="R82" s="8">
        <v>2.104991097556911E-2</v>
      </c>
      <c r="S82" s="8">
        <v>2.1499233261858999E-2</v>
      </c>
      <c r="T82" s="8">
        <v>1.1660305443529721E-2</v>
      </c>
      <c r="U82" s="8">
        <v>0</v>
      </c>
      <c r="V82" s="8">
        <v>2.5900552211445521E-2</v>
      </c>
      <c r="W82" s="8">
        <v>3.0086672499416725E-2</v>
      </c>
      <c r="X82" s="8">
        <v>1.4197610627826105E-2</v>
      </c>
      <c r="Y82" s="8">
        <v>2.6318131331311313E-2</v>
      </c>
      <c r="Z82" s="8">
        <v>1.2397315061086484E-2</v>
      </c>
      <c r="AA82" s="8">
        <v>1.1843824476811579E-2</v>
      </c>
      <c r="AB82" s="8">
        <v>2.9075240772219076E-2</v>
      </c>
      <c r="AC82" s="8">
        <v>1.6864737363300707E-2</v>
      </c>
      <c r="AD82" s="8">
        <v>2.7732288437822886E-2</v>
      </c>
      <c r="AE82" s="8">
        <v>2.0590235257955686E-2</v>
      </c>
      <c r="AF82" s="8">
        <v>2.9699618623322852E-2</v>
      </c>
      <c r="AG82" s="8">
        <v>3.0893285397386193E-2</v>
      </c>
      <c r="AH82" s="8">
        <v>1.9101429590374298E-2</v>
      </c>
      <c r="AI82" s="8">
        <v>1.3502456258077895E-2</v>
      </c>
      <c r="AJ82" s="8">
        <v>2.4446648668466488E-3</v>
      </c>
      <c r="AK82" s="8">
        <v>1.3552212112122122E-2</v>
      </c>
      <c r="AL82" s="8">
        <v>1.2323164350231644E-4</v>
      </c>
      <c r="AM82" s="8">
        <v>2.9993369792650368E-2</v>
      </c>
      <c r="AN82" s="8">
        <v>1.1099962081569621E-2</v>
      </c>
      <c r="AO82" s="8">
        <v>3.3401262451532632E-2</v>
      </c>
      <c r="AP82" s="8">
        <v>5.3438615212552812E-3</v>
      </c>
      <c r="AQ82" s="8">
        <v>2.5196250941572511E-2</v>
      </c>
      <c r="AR82" s="8">
        <v>1.206400752517341E-3</v>
      </c>
      <c r="AS82" s="8">
        <v>2.6434761212767614E-2</v>
      </c>
      <c r="AT82" s="8">
        <v>1.0313562865935629E-2</v>
      </c>
      <c r="AU82" s="8">
        <v>4.280009165750092E-2</v>
      </c>
      <c r="AV82" s="8">
        <v>2.864956976154236E-2</v>
      </c>
      <c r="AW82" s="8">
        <v>3.0083963336999635E-2</v>
      </c>
      <c r="AX82" s="8">
        <v>2.64238501372085E-2</v>
      </c>
      <c r="AY82" s="8">
        <v>3.1146904953949051E-2</v>
      </c>
      <c r="AZ82" s="8">
        <v>1.3026414899250816E-2</v>
      </c>
      <c r="BA82" s="8">
        <v>2.2636596240375968E-2</v>
      </c>
      <c r="BB82" s="8">
        <v>3.78092095234921E-2</v>
      </c>
    </row>
    <row r="83" spans="1:54" s="2" customFormat="1" ht="16">
      <c r="A83" s="2" t="s">
        <v>76</v>
      </c>
      <c r="B83" s="8">
        <v>0.82620682445565918</v>
      </c>
      <c r="C83" s="8">
        <v>0.3963312621395581</v>
      </c>
      <c r="D83" s="8">
        <v>0.7256912660270699</v>
      </c>
      <c r="E83" s="8">
        <v>0.57007516600388741</v>
      </c>
      <c r="F83" s="8">
        <v>0.62744097758439288</v>
      </c>
      <c r="G83" s="8">
        <v>0.70791339506393003</v>
      </c>
      <c r="H83" s="8">
        <v>0.31117771323358956</v>
      </c>
      <c r="I83" s="8">
        <v>0.61315137749879633</v>
      </c>
      <c r="J83"/>
      <c r="K83"/>
      <c r="L83"/>
      <c r="N83" s="2" t="s">
        <v>76</v>
      </c>
      <c r="O83" s="8">
        <v>0.92984575744066211</v>
      </c>
      <c r="P83" s="8">
        <v>0.93394177584392901</v>
      </c>
      <c r="Q83" s="8">
        <v>0.83743957315833595</v>
      </c>
      <c r="R83" s="8">
        <v>0.92636887092747489</v>
      </c>
      <c r="S83" s="8">
        <v>0.92340401039641939</v>
      </c>
      <c r="T83" s="8">
        <v>0.92698705305205342</v>
      </c>
      <c r="U83" s="8">
        <v>0.92276373643383203</v>
      </c>
      <c r="V83" s="8">
        <v>0.73654606080924445</v>
      </c>
      <c r="W83" s="8">
        <v>0.51924546056315424</v>
      </c>
      <c r="X83" s="8">
        <v>0.90432325422187343</v>
      </c>
      <c r="Y83" s="8">
        <v>0.8910194005207126</v>
      </c>
      <c r="Z83" s="8">
        <v>0.89328750339711471</v>
      </c>
      <c r="AA83" s="8">
        <v>0.92108711493125517</v>
      </c>
      <c r="AB83" s="8">
        <v>0.95109837295147737</v>
      </c>
      <c r="AC83" s="8">
        <v>0.9532217992759956</v>
      </c>
      <c r="AD83" s="8">
        <v>0.5635285348716943</v>
      </c>
      <c r="AE83" s="8">
        <v>0.62473324107923034</v>
      </c>
      <c r="AF83" s="8">
        <v>0.67906810168161635</v>
      </c>
      <c r="AG83" s="8">
        <v>0.62770114706564195</v>
      </c>
      <c r="AH83" s="8">
        <v>0.65806264486331301</v>
      </c>
      <c r="AI83" s="8">
        <v>0.61305639695418801</v>
      </c>
      <c r="AJ83" s="8">
        <v>0.93049298272018832</v>
      </c>
      <c r="AK83" s="8">
        <v>0.5627527928384185</v>
      </c>
      <c r="AL83" s="8">
        <v>0.90848937177452427</v>
      </c>
      <c r="AM83" s="8">
        <v>0.68639540294594936</v>
      </c>
      <c r="AN83" s="8">
        <v>0.56924077349002267</v>
      </c>
      <c r="AO83" s="8">
        <v>0.75065451325855526</v>
      </c>
      <c r="AP83" s="8">
        <v>0.81078367057795531</v>
      </c>
      <c r="AQ83" s="8">
        <v>0.60384067835297905</v>
      </c>
      <c r="AR83" s="8">
        <v>0.90801273935838245</v>
      </c>
      <c r="AS83" s="8">
        <v>0.68088573700447608</v>
      </c>
      <c r="AT83" s="8">
        <v>0.90446086523886804</v>
      </c>
      <c r="AU83" s="8">
        <v>0.71685989175597842</v>
      </c>
      <c r="AV83" s="8">
        <v>0.82592312473919782</v>
      </c>
      <c r="AW83" s="8">
        <v>0.80146208425914367</v>
      </c>
      <c r="AX83" s="8">
        <v>0.8091306264065482</v>
      </c>
      <c r="AY83" s="8">
        <v>0.77430026385148987</v>
      </c>
      <c r="AZ83" s="8">
        <v>0.91435151388269709</v>
      </c>
      <c r="BA83" s="8">
        <v>0.75343401681616351</v>
      </c>
      <c r="BB83" s="8">
        <v>0.58225467482211968</v>
      </c>
    </row>
    <row r="84" spans="1:54" s="2" customFormat="1" ht="16">
      <c r="A84" s="2" t="s">
        <v>77</v>
      </c>
      <c r="B84" s="8">
        <v>6.0251586163020442E-3</v>
      </c>
      <c r="C84" s="8">
        <v>1.1431086084615074E-2</v>
      </c>
      <c r="D84" s="8">
        <v>6.9143280211828896E-3</v>
      </c>
      <c r="E84" s="8">
        <v>7.5477377273195662E-3</v>
      </c>
      <c r="F84" s="8">
        <v>6.2095610464204583E-3</v>
      </c>
      <c r="G84" s="8">
        <v>6.916597475795142E-3</v>
      </c>
      <c r="H84" s="8">
        <v>6.2494662834510911E-3</v>
      </c>
      <c r="I84" s="8">
        <v>8.3226564903964625E-3</v>
      </c>
      <c r="J84"/>
      <c r="K84"/>
      <c r="L84"/>
      <c r="N84" s="2" t="s">
        <v>77</v>
      </c>
      <c r="O84" s="8">
        <v>6.4026999224906928E-3</v>
      </c>
      <c r="P84" s="8">
        <v>4.9980926258630185E-3</v>
      </c>
      <c r="Q84" s="8">
        <v>7.3653081958252502E-3</v>
      </c>
      <c r="R84" s="8">
        <v>5.8452543066949214E-3</v>
      </c>
      <c r="S84" s="8">
        <v>5.679366910246013E-3</v>
      </c>
      <c r="T84" s="8">
        <v>5.324501346332197E-3</v>
      </c>
      <c r="U84" s="8">
        <v>3.911261864972513E-3</v>
      </c>
      <c r="V84" s="8">
        <v>5.6329995967723864E-3</v>
      </c>
      <c r="W84" s="8">
        <v>6.0741259683063089E-3</v>
      </c>
      <c r="X84" s="8">
        <v>5.9500756634214306E-3</v>
      </c>
      <c r="Y84" s="8">
        <v>6.1287061411565468E-3</v>
      </c>
      <c r="Z84" s="8">
        <v>5.1366361318823106E-3</v>
      </c>
      <c r="AA84" s="8">
        <v>4.9831866630226833E-3</v>
      </c>
      <c r="AB84" s="8">
        <v>5.6406997343178061E-3</v>
      </c>
      <c r="AC84" s="8">
        <v>6.1504291013848621E-3</v>
      </c>
      <c r="AD84" s="8">
        <v>5.9341247048597884E-3</v>
      </c>
      <c r="AE84" s="8">
        <v>5.5920733695043424E-3</v>
      </c>
      <c r="AF84" s="8">
        <v>6.9673077298733404E-3</v>
      </c>
      <c r="AG84" s="8">
        <v>4.8769952374338602E-3</v>
      </c>
      <c r="AH84" s="8">
        <v>4.5114445674039761E-3</v>
      </c>
      <c r="AI84" s="8">
        <v>4.8158004112921647E-3</v>
      </c>
      <c r="AJ84" s="8">
        <v>5.0114293522820442E-3</v>
      </c>
      <c r="AK84" s="8">
        <v>4.6936188244570982E-3</v>
      </c>
      <c r="AL84" s="8">
        <v>4.7210601974023176E-3</v>
      </c>
      <c r="AM84" s="8">
        <v>5.9538156980990051E-3</v>
      </c>
      <c r="AN84" s="8">
        <v>6.9183489531763126E-3</v>
      </c>
      <c r="AO84" s="8">
        <v>4.5663392219499194E-3</v>
      </c>
      <c r="AP84" s="8">
        <v>4.5082976178208679E-3</v>
      </c>
      <c r="AQ84" s="8">
        <v>3.5742432941007797E-3</v>
      </c>
      <c r="AR84" s="8">
        <v>3.8477944076810381E-3</v>
      </c>
      <c r="AS84" s="8">
        <v>6.4795754282053232E-3</v>
      </c>
      <c r="AT84" s="8">
        <v>5.4221108517511279E-3</v>
      </c>
      <c r="AU84" s="8">
        <v>6.8689001742839343E-3</v>
      </c>
      <c r="AV84" s="8">
        <v>5.4024301542569628E-3</v>
      </c>
      <c r="AW84" s="8">
        <v>6.1449326072249427E-3</v>
      </c>
      <c r="AX84" s="8">
        <v>6.2728422394365563E-3</v>
      </c>
      <c r="AY84" s="8">
        <v>6.9904956205000916E-3</v>
      </c>
      <c r="AZ84" s="8">
        <v>7.421009431045838E-3</v>
      </c>
      <c r="BA84" s="8">
        <v>6.0162215108490631E-3</v>
      </c>
      <c r="BB84" s="8">
        <v>7.2061001169360078E-3</v>
      </c>
    </row>
    <row r="85" spans="1:54" s="2" customFormat="1" ht="16">
      <c r="A85" s="2" t="s">
        <v>78</v>
      </c>
      <c r="B85" s="8">
        <v>1.3663478244529816E-2</v>
      </c>
      <c r="C85" s="8">
        <v>9.9539495281443138E-2</v>
      </c>
      <c r="D85" s="8">
        <v>1.9946515366627694E-3</v>
      </c>
      <c r="E85" s="8">
        <v>1.0529020252213129E-2</v>
      </c>
      <c r="F85" s="8">
        <v>2.5854387840320695E-3</v>
      </c>
      <c r="G85" s="8">
        <v>1.0997351831746563E-2</v>
      </c>
      <c r="H85" s="8">
        <v>0.27224696564779249</v>
      </c>
      <c r="I85" s="8">
        <v>6.3392469656477933E-3</v>
      </c>
      <c r="J85"/>
      <c r="K85"/>
      <c r="L85"/>
      <c r="N85" s="2" t="s">
        <v>78</v>
      </c>
      <c r="O85" s="8">
        <v>1.5811095985746898E-3</v>
      </c>
      <c r="P85" s="8">
        <v>0</v>
      </c>
      <c r="Q85" s="8">
        <v>1.2655935081565615E-3</v>
      </c>
      <c r="R85" s="8">
        <v>0</v>
      </c>
      <c r="S85" s="8">
        <v>3.3754098045765831E-3</v>
      </c>
      <c r="T85" s="8">
        <v>1.3112339513390123E-3</v>
      </c>
      <c r="U85" s="8">
        <v>0</v>
      </c>
      <c r="V85" s="8">
        <v>2.602061257725071E-3</v>
      </c>
      <c r="W85" s="8">
        <v>1.2043041395245254E-2</v>
      </c>
      <c r="X85" s="8">
        <v>0</v>
      </c>
      <c r="Y85" s="8">
        <v>2.0872900033405716E-3</v>
      </c>
      <c r="Z85" s="8">
        <v>1.5344304326039756E-4</v>
      </c>
      <c r="AA85" s="8">
        <v>0</v>
      </c>
      <c r="AB85" s="8">
        <v>7.7540086854852182E-4</v>
      </c>
      <c r="AC85" s="8">
        <v>1.1719355408941596E-3</v>
      </c>
      <c r="AD85" s="8">
        <v>5.9844949891431437E-2</v>
      </c>
      <c r="AE85" s="8">
        <v>3.9829556664439623E-2</v>
      </c>
      <c r="AF85" s="8">
        <v>2.9493807972830023E-3</v>
      </c>
      <c r="AG85" s="8">
        <v>6.7339758365347141E-2</v>
      </c>
      <c r="AH85" s="8">
        <v>3.3930294888926016E-2</v>
      </c>
      <c r="AI85" s="8">
        <v>2.4554476142753745E-2</v>
      </c>
      <c r="AJ85" s="8">
        <v>0</v>
      </c>
      <c r="AK85" s="8">
        <v>5.1285801778854181E-2</v>
      </c>
      <c r="AL85" s="8">
        <v>9.2633681309503915E-4</v>
      </c>
      <c r="AM85" s="8">
        <v>6.9288096960080175E-2</v>
      </c>
      <c r="AN85" s="8">
        <v>4.9830112201436447E-2</v>
      </c>
      <c r="AO85" s="8">
        <v>8.2931702480374167E-2</v>
      </c>
      <c r="AP85" s="8">
        <v>6.4242827723957466E-2</v>
      </c>
      <c r="AQ85" s="8">
        <v>6.066073647068649E-2</v>
      </c>
      <c r="AR85" s="8">
        <v>5.6678493680752747E-4</v>
      </c>
      <c r="AS85" s="8">
        <v>2.5411897862034406E-3</v>
      </c>
      <c r="AT85" s="8">
        <v>9.1328127609821281E-4</v>
      </c>
      <c r="AU85" s="8">
        <v>3.5153617560269475E-3</v>
      </c>
      <c r="AV85" s="8">
        <v>3.6592638216134958E-3</v>
      </c>
      <c r="AW85" s="8">
        <v>2.4047245838205002E-3</v>
      </c>
      <c r="AX85" s="8">
        <v>7.8938522353989209E-4</v>
      </c>
      <c r="AY85" s="8">
        <v>0</v>
      </c>
      <c r="AZ85" s="8">
        <v>0</v>
      </c>
      <c r="BA85" s="8">
        <v>4.9841865709036252E-4</v>
      </c>
      <c r="BB85" s="8">
        <v>1.4844808334725242E-2</v>
      </c>
    </row>
    <row r="86" spans="1:54" s="2" customFormat="1" ht="16">
      <c r="A86" s="2" t="s">
        <v>135</v>
      </c>
      <c r="B86" s="8">
        <v>4.5620371597332839E-4</v>
      </c>
      <c r="C86" s="8">
        <v>1.1437671821475395E-2</v>
      </c>
      <c r="D86" s="8">
        <v>0</v>
      </c>
      <c r="E86" s="8">
        <v>8.1393999464313416E-3</v>
      </c>
      <c r="F86" s="8">
        <v>7.1505088176832959E-3</v>
      </c>
      <c r="G86" s="8">
        <v>5.2866833246401736E-3</v>
      </c>
      <c r="H86" s="8">
        <v>5.7808266489984082E-3</v>
      </c>
      <c r="I86" s="8">
        <v>8.5941030773785208E-3</v>
      </c>
      <c r="J86"/>
      <c r="K86"/>
      <c r="L86"/>
      <c r="N86" s="2" t="s">
        <v>135</v>
      </c>
      <c r="O86" s="8">
        <v>0</v>
      </c>
      <c r="P86" s="8">
        <v>1.4580580515104954E-3</v>
      </c>
      <c r="Q86" s="8">
        <v>3.9478681647095309E-3</v>
      </c>
      <c r="R86" s="8">
        <v>0</v>
      </c>
      <c r="S86" s="8">
        <v>0</v>
      </c>
      <c r="T86" s="8">
        <v>7.6615348830652553E-4</v>
      </c>
      <c r="U86" s="8">
        <v>9.3467468316957303E-4</v>
      </c>
      <c r="V86" s="8">
        <v>5.6840476761069669E-4</v>
      </c>
      <c r="W86" s="8">
        <v>3.2653449116821971E-3</v>
      </c>
      <c r="X86" s="8">
        <v>0</v>
      </c>
      <c r="Y86" s="8">
        <v>0</v>
      </c>
      <c r="Z86" s="8">
        <v>0</v>
      </c>
      <c r="AA86" s="8">
        <v>1.5936334493987622E-3</v>
      </c>
      <c r="AB86" s="8">
        <v>1.3612129072275399E-3</v>
      </c>
      <c r="AC86" s="8">
        <v>0</v>
      </c>
      <c r="AD86" s="8">
        <v>2.0011874480172546E-2</v>
      </c>
      <c r="AE86" s="8">
        <v>2.2443778042488403E-2</v>
      </c>
      <c r="AF86" s="8">
        <v>5.9741831202334457E-3</v>
      </c>
      <c r="AG86" s="8">
        <v>1.4176015957821728E-2</v>
      </c>
      <c r="AH86" s="8">
        <v>1.1948299871717159E-2</v>
      </c>
      <c r="AI86" s="8">
        <v>1.490092132455559E-2</v>
      </c>
      <c r="AJ86" s="8">
        <v>1.7060632956003216E-3</v>
      </c>
      <c r="AK86" s="8">
        <v>1.375666926991556E-2</v>
      </c>
      <c r="AL86" s="8">
        <v>3.6484814694729128E-4</v>
      </c>
      <c r="AM86" s="8">
        <v>1.3822154291836419E-2</v>
      </c>
      <c r="AN86" s="8">
        <v>1.3502425264671469E-2</v>
      </c>
      <c r="AO86" s="8">
        <v>1.2202713844679082E-2</v>
      </c>
      <c r="AP86" s="8">
        <v>4.9007505603563727E-2</v>
      </c>
      <c r="AQ86" s="8">
        <v>1.7483084370638738E-2</v>
      </c>
      <c r="AR86" s="8">
        <v>1.6177261090827074E-3</v>
      </c>
      <c r="AS86" s="8">
        <v>4.3903977191028657E-3</v>
      </c>
      <c r="AT86" s="8">
        <v>2.0040767159592312E-3</v>
      </c>
      <c r="AU86" s="8">
        <v>1.7801545737767314E-2</v>
      </c>
      <c r="AV86" s="8">
        <v>1.3341784118302157E-2</v>
      </c>
      <c r="AW86" s="8">
        <v>1.4712235250997362E-2</v>
      </c>
      <c r="AX86" s="8">
        <v>1.4990218080832287E-2</v>
      </c>
      <c r="AY86" s="8">
        <v>1.2554322849852686E-2</v>
      </c>
      <c r="AZ86" s="8">
        <v>0</v>
      </c>
      <c r="BA86" s="8">
        <v>6.966121798215319E-3</v>
      </c>
      <c r="BB86" s="8">
        <v>1.6591596627993858E-2</v>
      </c>
    </row>
    <row r="87" spans="1:54" s="2" customFormat="1" ht="16">
      <c r="A87" s="2" t="s">
        <v>80</v>
      </c>
      <c r="B87" s="8">
        <v>0.57226558040626663</v>
      </c>
      <c r="C87" s="8">
        <v>0</v>
      </c>
      <c r="D87" s="8">
        <v>0.21034489649720067</v>
      </c>
      <c r="E87" s="8">
        <v>0</v>
      </c>
      <c r="F87" s="8">
        <v>0.34338186411526483</v>
      </c>
      <c r="G87" s="8">
        <v>0.37162379370431919</v>
      </c>
      <c r="H87" s="8">
        <v>0</v>
      </c>
      <c r="I87" s="8">
        <v>0.2572464251117314</v>
      </c>
      <c r="J87"/>
      <c r="K87"/>
      <c r="L87"/>
      <c r="N87" s="2" t="s">
        <v>80</v>
      </c>
      <c r="O87" s="8">
        <v>0.68900319288791367</v>
      </c>
      <c r="P87" s="8">
        <v>0.7659770434502009</v>
      </c>
      <c r="Q87" s="8">
        <v>0.54597137172268029</v>
      </c>
      <c r="R87" s="8">
        <v>0.72752415082527955</v>
      </c>
      <c r="S87" s="8">
        <v>0.70226373129608421</v>
      </c>
      <c r="T87" s="8">
        <v>0.75096672634279349</v>
      </c>
      <c r="U87" s="8">
        <v>0.77260867390567778</v>
      </c>
      <c r="V87" s="8">
        <v>0.45207860914180609</v>
      </c>
      <c r="W87" s="8">
        <v>1.9455915164813889E-2</v>
      </c>
      <c r="X87" s="8">
        <v>0.7782538771519385</v>
      </c>
      <c r="Y87" s="8">
        <v>0.67876312276738893</v>
      </c>
      <c r="Z87" s="8">
        <v>0.70174098878652447</v>
      </c>
      <c r="AA87" s="8">
        <v>0.65380348105003305</v>
      </c>
      <c r="AB87" s="8">
        <v>0.59933247906549003</v>
      </c>
      <c r="AC87" s="8">
        <v>0.69990674502654115</v>
      </c>
      <c r="AD87" s="8">
        <v>0</v>
      </c>
      <c r="AE87" s="8">
        <v>2.9291919908356057E-2</v>
      </c>
      <c r="AF87" s="8">
        <v>0.13953439016441052</v>
      </c>
      <c r="AG87" s="8">
        <v>6.6906868455444588E-4</v>
      </c>
      <c r="AH87" s="8">
        <v>0.10706412662353379</v>
      </c>
      <c r="AI87" s="8">
        <v>0</v>
      </c>
      <c r="AJ87" s="8">
        <v>0.70626594014101551</v>
      </c>
      <c r="AK87" s="8">
        <v>0</v>
      </c>
      <c r="AL87" s="8">
        <v>0.73148204356314239</v>
      </c>
      <c r="AM87" s="8">
        <v>5.8180179286532539E-2</v>
      </c>
      <c r="AN87" s="8">
        <v>0</v>
      </c>
      <c r="AO87" s="8">
        <v>1.4304303489891737E-2</v>
      </c>
      <c r="AP87" s="8">
        <v>0</v>
      </c>
      <c r="AQ87" s="8">
        <v>0</v>
      </c>
      <c r="AR87" s="8">
        <v>0.71039433256425566</v>
      </c>
      <c r="AS87" s="8">
        <v>0.2205204085577373</v>
      </c>
      <c r="AT87" s="8">
        <v>0.77069381306571583</v>
      </c>
      <c r="AU87" s="8">
        <v>3.9715836008970773E-2</v>
      </c>
      <c r="AV87" s="8">
        <v>0.37485291947272464</v>
      </c>
      <c r="AW87" s="8">
        <v>0.25223821904193355</v>
      </c>
      <c r="AX87" s="8">
        <v>0.32517848597105475</v>
      </c>
      <c r="AY87" s="8">
        <v>0.15322925223059425</v>
      </c>
      <c r="AZ87" s="8">
        <v>0.63702398463995868</v>
      </c>
      <c r="BA87" s="8">
        <v>0.41124271127317324</v>
      </c>
      <c r="BB87" s="8">
        <v>9.6006207909130517E-2</v>
      </c>
    </row>
    <row r="88" spans="1:54" s="2" customFormat="1" ht="16">
      <c r="A88" s="2" t="s">
        <v>136</v>
      </c>
      <c r="B88" s="8">
        <v>0</v>
      </c>
      <c r="C88" s="8">
        <v>0</v>
      </c>
      <c r="D88" s="8">
        <v>0</v>
      </c>
      <c r="E88" s="8">
        <v>0</v>
      </c>
      <c r="F88" s="8">
        <v>0</v>
      </c>
      <c r="G88" s="8">
        <v>0</v>
      </c>
      <c r="H88" s="8">
        <v>0</v>
      </c>
      <c r="I88" s="8">
        <v>0</v>
      </c>
      <c r="J88"/>
      <c r="K88"/>
      <c r="L88"/>
      <c r="N88" s="2" t="s">
        <v>136</v>
      </c>
      <c r="O88" s="8">
        <v>0</v>
      </c>
      <c r="P88" s="8">
        <v>0</v>
      </c>
      <c r="Q88" s="8">
        <v>0</v>
      </c>
      <c r="R88" s="8">
        <v>7.465557440137461E-4</v>
      </c>
      <c r="S88" s="8">
        <v>0</v>
      </c>
      <c r="T88" s="8">
        <v>0</v>
      </c>
      <c r="U88" s="8">
        <v>0</v>
      </c>
      <c r="V88" s="8">
        <v>0</v>
      </c>
      <c r="W88" s="8">
        <v>0</v>
      </c>
      <c r="X88" s="8">
        <v>0</v>
      </c>
      <c r="Y88" s="8">
        <v>0</v>
      </c>
      <c r="Z88" s="8">
        <v>0</v>
      </c>
      <c r="AA88" s="8">
        <v>0</v>
      </c>
      <c r="AB88" s="8">
        <v>0</v>
      </c>
      <c r="AC88" s="8">
        <v>0</v>
      </c>
      <c r="AD88" s="8">
        <v>0</v>
      </c>
      <c r="AE88" s="8">
        <v>0</v>
      </c>
      <c r="AF88" s="8">
        <v>0</v>
      </c>
      <c r="AG88" s="8">
        <v>0</v>
      </c>
      <c r="AH88" s="8">
        <v>0</v>
      </c>
      <c r="AI88" s="8">
        <v>0</v>
      </c>
      <c r="AJ88" s="8">
        <v>0</v>
      </c>
      <c r="AK88" s="8">
        <v>0</v>
      </c>
      <c r="AL88" s="8">
        <v>1.6373656497305244E-4</v>
      </c>
      <c r="AM88" s="8">
        <v>0</v>
      </c>
      <c r="AN88" s="8">
        <v>0</v>
      </c>
      <c r="AO88" s="8">
        <v>0</v>
      </c>
      <c r="AP88" s="8">
        <v>2.4137688931796342E-3</v>
      </c>
      <c r="AQ88" s="8">
        <v>0</v>
      </c>
      <c r="AR88" s="8">
        <v>0</v>
      </c>
      <c r="AS88" s="8">
        <v>0</v>
      </c>
      <c r="AT88" s="8">
        <v>0</v>
      </c>
      <c r="AU88" s="8">
        <v>0</v>
      </c>
      <c r="AV88" s="8">
        <v>0</v>
      </c>
      <c r="AW88" s="8">
        <v>0</v>
      </c>
      <c r="AX88" s="8">
        <v>0</v>
      </c>
      <c r="AY88" s="8">
        <v>0</v>
      </c>
      <c r="AZ88" s="8">
        <v>0</v>
      </c>
      <c r="BA88" s="8">
        <v>0</v>
      </c>
      <c r="BB88" s="8">
        <v>0</v>
      </c>
    </row>
    <row r="89" spans="1:54" s="2" customFormat="1" ht="16">
      <c r="A89" s="2" t="s">
        <v>82</v>
      </c>
      <c r="B89" s="8">
        <v>0.11135749353882975</v>
      </c>
      <c r="C89" s="8">
        <v>0.24021141945010088</v>
      </c>
      <c r="D89" s="8">
        <v>8.7270034983931516E-2</v>
      </c>
      <c r="E89" s="8">
        <v>6.9652357916984348E-2</v>
      </c>
      <c r="F89" s="8">
        <v>9.5111651704803166E-2</v>
      </c>
      <c r="G89" s="8">
        <v>9.547048557696948E-2</v>
      </c>
      <c r="H89" s="8">
        <v>0.13827342958337757</v>
      </c>
      <c r="I89" s="8">
        <v>0.13763872754031595</v>
      </c>
      <c r="J89"/>
      <c r="K89"/>
      <c r="L89"/>
      <c r="N89" s="2" t="s">
        <v>82</v>
      </c>
      <c r="O89" s="8">
        <v>9.8875468861888249E-2</v>
      </c>
      <c r="P89" s="8">
        <v>9.2438464316389857E-2</v>
      </c>
      <c r="Q89" s="8">
        <v>9.3506016927397489E-2</v>
      </c>
      <c r="R89" s="8">
        <v>0.10203568346538762</v>
      </c>
      <c r="S89" s="8">
        <v>9.478347746069736E-2</v>
      </c>
      <c r="T89" s="8">
        <v>9.9376116001891543E-2</v>
      </c>
      <c r="U89" s="8">
        <v>0.10227306166822686</v>
      </c>
      <c r="V89" s="8">
        <v>0.11312977081423291</v>
      </c>
      <c r="W89" s="8">
        <v>0.10506555056505081</v>
      </c>
      <c r="X89" s="8">
        <v>0.10561364196720679</v>
      </c>
      <c r="Y89" s="8">
        <v>9.4528032059757378E-2</v>
      </c>
      <c r="Z89" s="8">
        <v>9.9154909659425375E-2</v>
      </c>
      <c r="AA89" s="8">
        <v>0.1064245814377672</v>
      </c>
      <c r="AB89" s="8">
        <v>0.10139559289319527</v>
      </c>
      <c r="AC89" s="8">
        <v>0.10485542219091092</v>
      </c>
      <c r="AD89" s="8">
        <v>0.16279425308099862</v>
      </c>
      <c r="AE89" s="8">
        <v>0.1826676386184001</v>
      </c>
      <c r="AF89" s="8">
        <v>0.12387523527538385</v>
      </c>
      <c r="AG89" s="8">
        <v>0.1392025112768894</v>
      </c>
      <c r="AH89" s="8">
        <v>0.17383696721643715</v>
      </c>
      <c r="AI89" s="8">
        <v>0.23117873640934575</v>
      </c>
      <c r="AJ89" s="8">
        <v>0.10387779596406065</v>
      </c>
      <c r="AK89" s="8">
        <v>0.24887764108898947</v>
      </c>
      <c r="AL89" s="8">
        <v>9.6947622762234717E-2</v>
      </c>
      <c r="AM89" s="8">
        <v>0.13649672216485395</v>
      </c>
      <c r="AN89" s="8">
        <v>0.26817234686688735</v>
      </c>
      <c r="AO89" s="8">
        <v>9.2634094615852314E-2</v>
      </c>
      <c r="AP89" s="8">
        <v>9.4750008685665771E-3</v>
      </c>
      <c r="AQ89" s="8">
        <v>0.17926339505303082</v>
      </c>
      <c r="AR89" s="8">
        <v>0.10417517571101825</v>
      </c>
      <c r="AS89" s="8">
        <v>0.12882804486628902</v>
      </c>
      <c r="AT89" s="8">
        <v>9.2872488636253969E-2</v>
      </c>
      <c r="AU89" s="8">
        <v>5.7260986884644705E-2</v>
      </c>
      <c r="AV89" s="8">
        <v>8.7108552968085007E-2</v>
      </c>
      <c r="AW89" s="8">
        <v>9.2280524845829437E-2</v>
      </c>
      <c r="AX89" s="8">
        <v>9.3967738918538116E-2</v>
      </c>
      <c r="AY89" s="8">
        <v>8.9246541116976608E-2</v>
      </c>
      <c r="AZ89" s="8">
        <v>0.10702618365357705</v>
      </c>
      <c r="BA89" s="8">
        <v>9.7176379505689109E-2</v>
      </c>
      <c r="BB89" s="8">
        <v>0.10565751725069727</v>
      </c>
    </row>
    <row r="90" spans="1:54" s="2" customFormat="1" ht="16">
      <c r="A90" s="2" t="s">
        <v>83</v>
      </c>
      <c r="B90" s="8">
        <v>0.41023185953374464</v>
      </c>
      <c r="C90" s="8">
        <v>1.1513241865149946</v>
      </c>
      <c r="D90" s="8">
        <v>0.88216182247960262</v>
      </c>
      <c r="E90" s="8">
        <v>1.264945415199902</v>
      </c>
      <c r="F90" s="8">
        <v>0.86755092274862466</v>
      </c>
      <c r="G90" s="8">
        <v>0.74180079651692088</v>
      </c>
      <c r="H90" s="8">
        <v>1.2202103294740352</v>
      </c>
      <c r="I90" s="8">
        <v>0.91098754054168118</v>
      </c>
      <c r="J90"/>
      <c r="K90"/>
      <c r="L90"/>
      <c r="N90" s="2" t="s">
        <v>83</v>
      </c>
      <c r="O90" s="8">
        <v>0.23122688772245947</v>
      </c>
      <c r="P90" s="8">
        <v>0.16410858278929563</v>
      </c>
      <c r="Q90" s="8">
        <v>0.44710559089114876</v>
      </c>
      <c r="R90" s="8">
        <v>0.18866730692427547</v>
      </c>
      <c r="S90" s="8">
        <v>0.21866892387858172</v>
      </c>
      <c r="T90" s="8">
        <v>0.17511370683970418</v>
      </c>
      <c r="U90" s="8">
        <v>0.14288533715124352</v>
      </c>
      <c r="V90" s="8">
        <v>0.62089144346400715</v>
      </c>
      <c r="W90" s="8">
        <v>1.2512389452831281</v>
      </c>
      <c r="X90" s="8">
        <v>0.15317195963681973</v>
      </c>
      <c r="Y90" s="8">
        <v>0.26135297965823545</v>
      </c>
      <c r="Z90" s="8">
        <v>0.25347152005019802</v>
      </c>
      <c r="AA90" s="8">
        <v>0.28353177344627545</v>
      </c>
      <c r="AB90" s="8">
        <v>0.30208220003373998</v>
      </c>
      <c r="AC90" s="8">
        <v>0.19599129393659775</v>
      </c>
      <c r="AD90" s="8">
        <v>1.132511651767377</v>
      </c>
      <c r="AE90" s="8">
        <v>1.0220889576026739</v>
      </c>
      <c r="AF90" s="8">
        <v>0.97056083852953101</v>
      </c>
      <c r="AG90" s="8">
        <v>1.0810303561444154</v>
      </c>
      <c r="AH90" s="8">
        <v>0.94488291981358685</v>
      </c>
      <c r="AI90" s="8">
        <v>1.0548975894972279</v>
      </c>
      <c r="AJ90" s="8">
        <v>0.20773254119545448</v>
      </c>
      <c r="AK90" s="8">
        <v>1.0615726210119485</v>
      </c>
      <c r="AL90" s="8">
        <v>0.19289474965492115</v>
      </c>
      <c r="AM90" s="8">
        <v>0.95587592291360091</v>
      </c>
      <c r="AN90" s="8">
        <v>1.0286210118057337</v>
      </c>
      <c r="AO90" s="8">
        <v>0.9766617766671879</v>
      </c>
      <c r="AP90" s="8">
        <v>0.92918343870078135</v>
      </c>
      <c r="AQ90" s="8">
        <v>1.07322641488763</v>
      </c>
      <c r="AR90" s="8">
        <v>0.21792910939251398</v>
      </c>
      <c r="AS90" s="8">
        <v>0.89787236514517921</v>
      </c>
      <c r="AT90" s="8">
        <v>0.1805986458027351</v>
      </c>
      <c r="AU90" s="8">
        <v>1.0878509688259632</v>
      </c>
      <c r="AV90" s="8">
        <v>0.64233374841477509</v>
      </c>
      <c r="AW90" s="8">
        <v>0.78112388412874467</v>
      </c>
      <c r="AX90" s="8">
        <v>0.70179323260215098</v>
      </c>
      <c r="AY90" s="8">
        <v>0.91258421859683692</v>
      </c>
      <c r="AZ90" s="8">
        <v>0.29217189782371333</v>
      </c>
      <c r="BA90" s="8">
        <v>0.66729018366936743</v>
      </c>
      <c r="BB90" s="8">
        <v>1.1016164237381987</v>
      </c>
    </row>
    <row r="91" spans="1:54" s="2" customFormat="1" ht="17" thickBot="1">
      <c r="A91" s="9" t="s">
        <v>137</v>
      </c>
      <c r="B91" s="10">
        <v>0.84622512038109265</v>
      </c>
      <c r="C91" s="10">
        <v>1.2529840667438676E-2</v>
      </c>
      <c r="D91" s="10">
        <v>0.51892634829982098</v>
      </c>
      <c r="E91" s="10">
        <v>0.14734282966628065</v>
      </c>
      <c r="F91" s="10">
        <v>0.47908542667649223</v>
      </c>
      <c r="G91" s="10">
        <v>0.4371558471944415</v>
      </c>
      <c r="H91" s="10">
        <v>0</v>
      </c>
      <c r="I91" s="10">
        <v>0.32127440435835353</v>
      </c>
      <c r="J91"/>
      <c r="K91"/>
      <c r="L91"/>
      <c r="N91" s="9" t="s">
        <v>137</v>
      </c>
      <c r="O91" s="10">
        <v>0.97461300105274229</v>
      </c>
      <c r="P91" s="10">
        <v>1.0493832711864406</v>
      </c>
      <c r="Q91" s="10">
        <v>0.75408939193599323</v>
      </c>
      <c r="R91" s="10">
        <v>0.99036124718391394</v>
      </c>
      <c r="S91" s="10">
        <v>0.99622340967470258</v>
      </c>
      <c r="T91" s="10">
        <v>0.96102307811348553</v>
      </c>
      <c r="U91" s="10">
        <v>1.0448671907042846</v>
      </c>
      <c r="V91" s="10">
        <v>0.65427112059164116</v>
      </c>
      <c r="W91" s="10">
        <v>0</v>
      </c>
      <c r="X91" s="10">
        <v>1.0269436457521843</v>
      </c>
      <c r="Y91" s="10">
        <v>1.0332684114643647</v>
      </c>
      <c r="Z91" s="10">
        <v>1.0174060448468258</v>
      </c>
      <c r="AA91" s="10">
        <v>0.97588180145278447</v>
      </c>
      <c r="AB91" s="10">
        <v>0.95202117064954206</v>
      </c>
      <c r="AC91" s="10">
        <v>0.99871073676176414</v>
      </c>
      <c r="AD91" s="10">
        <v>9.4386600694809974E-2</v>
      </c>
      <c r="AE91" s="10">
        <v>0.33129350063164537</v>
      </c>
      <c r="AF91" s="10">
        <v>0.42440237235498474</v>
      </c>
      <c r="AG91" s="10">
        <v>0.26502429666280664</v>
      </c>
      <c r="AH91" s="10">
        <v>0.48122096683861459</v>
      </c>
      <c r="AI91" s="10">
        <v>0.16315713485630065</v>
      </c>
      <c r="AJ91" s="10">
        <v>1.0541885884829982</v>
      </c>
      <c r="AK91" s="10">
        <v>7.0439807190230547E-2</v>
      </c>
      <c r="AL91" s="10">
        <v>1.0349690726392249</v>
      </c>
      <c r="AM91" s="10">
        <v>0.44918418823034001</v>
      </c>
      <c r="AN91" s="10">
        <v>9.4507850879039887E-2</v>
      </c>
      <c r="AO91" s="10">
        <v>0.45527204347826089</v>
      </c>
      <c r="AP91" s="10">
        <v>0</v>
      </c>
      <c r="AQ91" s="10">
        <v>0.27212402800294766</v>
      </c>
      <c r="AR91" s="10">
        <v>1.0676023861985473</v>
      </c>
      <c r="AS91" s="10">
        <v>0.5807405883777238</v>
      </c>
      <c r="AT91" s="10">
        <v>1.0238362227602906</v>
      </c>
      <c r="AU91" s="10">
        <v>0.62837116538583004</v>
      </c>
      <c r="AV91" s="10">
        <v>0.85445630813769868</v>
      </c>
      <c r="AW91" s="10">
        <v>0.68073990714812083</v>
      </c>
      <c r="AX91" s="10">
        <v>0.76495429518896718</v>
      </c>
      <c r="AY91" s="10">
        <v>0.71027771512790805</v>
      </c>
      <c r="AZ91" s="10">
        <v>0.98810934582587628</v>
      </c>
      <c r="BA91" s="10">
        <v>0.62746673497210237</v>
      </c>
      <c r="BB91" s="10">
        <v>0.45618967207074423</v>
      </c>
    </row>
    <row r="92" spans="1:54" s="7" customFormat="1">
      <c r="A92" s="63"/>
      <c r="J92"/>
      <c r="K92"/>
      <c r="L92"/>
    </row>
  </sheetData>
  <mergeCells count="8">
    <mergeCell ref="A5:AK5"/>
    <mergeCell ref="AM5:AW5"/>
    <mergeCell ref="A27:AH27"/>
    <mergeCell ref="AM27:AT27"/>
    <mergeCell ref="A71:I71"/>
    <mergeCell ref="A49:L49"/>
    <mergeCell ref="N49:BE49"/>
    <mergeCell ref="N71:BB71"/>
  </mergeCells>
  <phoneticPr fontId="2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O23"/>
  <sheetViews>
    <sheetView workbookViewId="0">
      <selection activeCell="A3" sqref="A3"/>
    </sheetView>
  </sheetViews>
  <sheetFormatPr baseColWidth="10" defaultColWidth="9" defaultRowHeight="14"/>
  <cols>
    <col min="1" max="1" width="9" style="65"/>
    <col min="2" max="16384" width="9" style="24"/>
  </cols>
  <sheetData>
    <row r="1" spans="1:41" ht="16">
      <c r="A1" s="1" t="s">
        <v>1333</v>
      </c>
    </row>
    <row r="2" spans="1:41" ht="16">
      <c r="A2" s="1" t="s">
        <v>1305</v>
      </c>
    </row>
    <row r="5" spans="1:41" ht="17" thickBot="1">
      <c r="A5" s="103" t="s">
        <v>1311</v>
      </c>
      <c r="B5" s="103"/>
      <c r="C5" s="103"/>
      <c r="D5" s="103"/>
      <c r="E5" s="103"/>
      <c r="F5" s="103"/>
      <c r="G5" s="103"/>
      <c r="H5" s="103"/>
      <c r="I5" s="103"/>
      <c r="J5" s="103"/>
      <c r="K5" s="103"/>
      <c r="L5" s="103"/>
      <c r="M5" s="103"/>
      <c r="N5" s="103"/>
      <c r="O5" s="103"/>
      <c r="P5" s="103"/>
      <c r="Q5" s="103"/>
      <c r="R5" s="103"/>
      <c r="S5" s="103"/>
      <c r="T5" s="103"/>
      <c r="U5" s="103"/>
      <c r="V5" s="103"/>
      <c r="W5" s="103"/>
      <c r="X5" s="103"/>
      <c r="Y5" s="103"/>
      <c r="Z5" s="103"/>
      <c r="AA5" s="103"/>
      <c r="AB5" s="103"/>
    </row>
    <row r="6" spans="1:41" ht="16">
      <c r="A6" s="19" t="s">
        <v>527</v>
      </c>
      <c r="B6" s="19" t="s">
        <v>528</v>
      </c>
      <c r="C6" s="19" t="s">
        <v>393</v>
      </c>
      <c r="D6" s="19" t="s">
        <v>529</v>
      </c>
      <c r="E6" s="19" t="s">
        <v>530</v>
      </c>
      <c r="F6" s="19" t="s">
        <v>396</v>
      </c>
      <c r="G6" s="19" t="s">
        <v>531</v>
      </c>
      <c r="H6" s="19" t="s">
        <v>532</v>
      </c>
      <c r="I6" s="19" t="s">
        <v>2</v>
      </c>
      <c r="J6" s="19" t="s">
        <v>533</v>
      </c>
      <c r="K6" s="19" t="s">
        <v>534</v>
      </c>
      <c r="L6" s="19" t="s">
        <v>535</v>
      </c>
      <c r="M6" s="19" t="s">
        <v>401</v>
      </c>
      <c r="N6" s="19" t="s">
        <v>536</v>
      </c>
      <c r="O6" s="19" t="s">
        <v>433</v>
      </c>
      <c r="P6" s="19" t="s">
        <v>4</v>
      </c>
      <c r="Q6" s="19" t="s">
        <v>537</v>
      </c>
      <c r="R6" s="19" t="s">
        <v>538</v>
      </c>
      <c r="S6" s="19" t="s">
        <v>539</v>
      </c>
      <c r="T6" s="19" t="s">
        <v>540</v>
      </c>
      <c r="U6" s="19" t="s">
        <v>37</v>
      </c>
      <c r="V6" s="19" t="s">
        <v>541</v>
      </c>
      <c r="W6" s="19" t="s">
        <v>542</v>
      </c>
      <c r="X6" s="19" t="s">
        <v>423</v>
      </c>
      <c r="Y6" s="19" t="s">
        <v>543</v>
      </c>
      <c r="Z6" s="24" t="s">
        <v>544</v>
      </c>
      <c r="AA6" s="24" t="s">
        <v>545</v>
      </c>
      <c r="AB6" s="24" t="s">
        <v>546</v>
      </c>
    </row>
    <row r="7" spans="1:41" ht="16">
      <c r="A7" s="19" t="s">
        <v>57</v>
      </c>
      <c r="B7" s="3">
        <v>19.207999999999998</v>
      </c>
      <c r="C7" s="3">
        <v>19.542000000000002</v>
      </c>
      <c r="D7" s="3">
        <v>18.754999999999999</v>
      </c>
      <c r="E7" s="3">
        <v>19.074000000000002</v>
      </c>
      <c r="F7" s="3">
        <v>19.114000000000001</v>
      </c>
      <c r="G7" s="3">
        <v>18.904</v>
      </c>
      <c r="H7" s="3">
        <v>19.010999999999999</v>
      </c>
      <c r="I7" s="3">
        <v>19.105</v>
      </c>
      <c r="J7" s="3">
        <v>19.094999999999999</v>
      </c>
      <c r="K7" s="3">
        <v>19.149999999999999</v>
      </c>
      <c r="L7" s="3">
        <v>19.449000000000002</v>
      </c>
      <c r="M7" s="3">
        <v>19.349</v>
      </c>
      <c r="N7" s="3">
        <v>19.413</v>
      </c>
      <c r="O7" s="3">
        <v>19.085999999999999</v>
      </c>
      <c r="P7" s="3">
        <v>19.108000000000001</v>
      </c>
      <c r="Q7" s="3">
        <v>19.448</v>
      </c>
      <c r="R7" s="3">
        <v>19.248999999999999</v>
      </c>
      <c r="S7" s="3">
        <v>18.812000000000001</v>
      </c>
      <c r="T7" s="3">
        <v>19.286000000000001</v>
      </c>
      <c r="U7" s="3">
        <v>18.588999999999999</v>
      </c>
      <c r="V7" s="3">
        <v>19.099</v>
      </c>
      <c r="W7" s="3">
        <v>19.268999999999998</v>
      </c>
      <c r="X7" s="3">
        <v>18.873000000000001</v>
      </c>
      <c r="Y7" s="3">
        <v>19.079000000000001</v>
      </c>
      <c r="Z7" s="25">
        <f>MIN(B7:Y7)</f>
        <v>18.588999999999999</v>
      </c>
      <c r="AA7" s="25">
        <f>AVERAGE(B7:Y7)</f>
        <v>19.127791666666667</v>
      </c>
      <c r="AB7" s="25">
        <f>MAX(B7:Y7)</f>
        <v>19.542000000000002</v>
      </c>
    </row>
    <row r="8" spans="1:41" ht="16">
      <c r="A8" s="19" t="s">
        <v>526</v>
      </c>
      <c r="B8" s="3">
        <v>1.9790000000000001</v>
      </c>
      <c r="C8" s="3">
        <v>1.4890000000000001</v>
      </c>
      <c r="D8" s="3">
        <v>1.7010000000000001</v>
      </c>
      <c r="E8" s="3">
        <v>2.073</v>
      </c>
      <c r="F8" s="3">
        <v>1.4450000000000001</v>
      </c>
      <c r="G8" s="3">
        <v>1.68</v>
      </c>
      <c r="H8" s="3">
        <v>1.7490000000000001</v>
      </c>
      <c r="I8" s="3">
        <v>2.1019999999999999</v>
      </c>
      <c r="J8" s="3">
        <v>1.5209999999999999</v>
      </c>
      <c r="K8" s="3">
        <v>1.667</v>
      </c>
      <c r="L8" s="3">
        <v>1.5</v>
      </c>
      <c r="M8" s="3">
        <v>1.591</v>
      </c>
      <c r="N8" s="3">
        <v>1.9430000000000001</v>
      </c>
      <c r="O8" s="3">
        <v>1.718</v>
      </c>
      <c r="P8" s="3">
        <v>1.8009999999999999</v>
      </c>
      <c r="Q8" s="3">
        <v>1.4530000000000001</v>
      </c>
      <c r="R8" s="3">
        <v>1.377</v>
      </c>
      <c r="S8" s="3">
        <v>1.863</v>
      </c>
      <c r="T8" s="3">
        <v>1.6160000000000001</v>
      </c>
      <c r="U8" s="3">
        <v>1.5649999999999999</v>
      </c>
      <c r="V8" s="3">
        <v>1.458</v>
      </c>
      <c r="W8" s="3">
        <v>1.4890000000000001</v>
      </c>
      <c r="X8" s="3">
        <v>1.893</v>
      </c>
      <c r="Y8" s="3">
        <v>1.823</v>
      </c>
      <c r="Z8" s="25">
        <f t="shared" ref="Z8:Z13" si="0">MIN(B8:Y8)</f>
        <v>1.377</v>
      </c>
      <c r="AA8" s="25">
        <f t="shared" ref="AA8:AA13" si="1">AVERAGE(B8:Y8)</f>
        <v>1.6873333333333331</v>
      </c>
      <c r="AB8" s="25">
        <f t="shared" ref="AB8:AB13" si="2">MAX(B8:Y8)</f>
        <v>2.1019999999999999</v>
      </c>
    </row>
    <row r="9" spans="1:41" ht="18">
      <c r="A9" s="19" t="s">
        <v>45</v>
      </c>
      <c r="B9" s="3">
        <v>0.04</v>
      </c>
      <c r="C9" s="3">
        <v>0</v>
      </c>
      <c r="D9" s="3">
        <v>6.2E-2</v>
      </c>
      <c r="E9" s="3">
        <v>0</v>
      </c>
      <c r="F9" s="3">
        <v>0</v>
      </c>
      <c r="G9" s="3">
        <v>0</v>
      </c>
      <c r="H9" s="3">
        <v>0</v>
      </c>
      <c r="I9" s="3">
        <v>0</v>
      </c>
      <c r="J9" s="3">
        <v>0</v>
      </c>
      <c r="K9" s="3">
        <v>2.5999999999999999E-2</v>
      </c>
      <c r="L9" s="3">
        <v>0</v>
      </c>
      <c r="M9" s="3">
        <v>2.7E-2</v>
      </c>
      <c r="N9" s="3">
        <v>3.5000000000000003E-2</v>
      </c>
      <c r="O9" s="3">
        <v>9.1999999999999998E-2</v>
      </c>
      <c r="P9" s="3">
        <v>5.6000000000000001E-2</v>
      </c>
      <c r="Q9" s="3">
        <v>0</v>
      </c>
      <c r="R9" s="3">
        <v>1.9E-2</v>
      </c>
      <c r="S9" s="3">
        <v>0</v>
      </c>
      <c r="T9" s="3">
        <v>1.2999999999999999E-2</v>
      </c>
      <c r="U9" s="3">
        <v>0.04</v>
      </c>
      <c r="V9" s="3">
        <v>0</v>
      </c>
      <c r="W9" s="3">
        <v>0.06</v>
      </c>
      <c r="X9" s="3">
        <v>0</v>
      </c>
      <c r="Y9" s="3">
        <v>0</v>
      </c>
      <c r="Z9" s="25">
        <f t="shared" si="0"/>
        <v>0</v>
      </c>
      <c r="AA9" s="25">
        <f t="shared" si="1"/>
        <v>1.9583333333333335E-2</v>
      </c>
      <c r="AB9" s="25">
        <f t="shared" si="2"/>
        <v>9.1999999999999998E-2</v>
      </c>
    </row>
    <row r="10" spans="1:41" ht="18">
      <c r="A10" s="19" t="s">
        <v>154</v>
      </c>
      <c r="B10" s="3">
        <v>1.9870000000000001</v>
      </c>
      <c r="C10" s="3">
        <v>3.097</v>
      </c>
      <c r="D10" s="3">
        <v>3.9159999999999999</v>
      </c>
      <c r="E10" s="3">
        <v>2.556</v>
      </c>
      <c r="F10" s="3">
        <v>3.7930000000000001</v>
      </c>
      <c r="G10" s="3">
        <v>3.0179999999999998</v>
      </c>
      <c r="H10" s="3">
        <v>3.76</v>
      </c>
      <c r="I10" s="3">
        <v>2.6709999999999998</v>
      </c>
      <c r="J10" s="3">
        <v>3.4289999999999998</v>
      </c>
      <c r="K10" s="3">
        <v>3.1779999999999999</v>
      </c>
      <c r="L10" s="3">
        <v>2.847</v>
      </c>
      <c r="M10" s="3">
        <v>3.867</v>
      </c>
      <c r="N10" s="3">
        <v>2.5379999999999998</v>
      </c>
      <c r="O10" s="3">
        <v>4.5780000000000003</v>
      </c>
      <c r="P10" s="3">
        <v>3.7069999999999999</v>
      </c>
      <c r="Q10" s="3">
        <v>2.57</v>
      </c>
      <c r="R10" s="3">
        <v>2.5470000000000002</v>
      </c>
      <c r="S10" s="3">
        <v>2.1259999999999999</v>
      </c>
      <c r="T10" s="3">
        <v>2.2989999999999999</v>
      </c>
      <c r="U10" s="3">
        <v>2.9569999999999999</v>
      </c>
      <c r="V10" s="3">
        <v>3.5880000000000001</v>
      </c>
      <c r="W10" s="3">
        <v>2.9529999999999998</v>
      </c>
      <c r="X10" s="3">
        <v>2.9079999999999999</v>
      </c>
      <c r="Y10" s="3">
        <v>2.5409999999999999</v>
      </c>
      <c r="Z10" s="25">
        <f t="shared" si="0"/>
        <v>1.9870000000000001</v>
      </c>
      <c r="AA10" s="25">
        <f t="shared" si="1"/>
        <v>3.059625</v>
      </c>
      <c r="AB10" s="25">
        <f t="shared" si="2"/>
        <v>4.5780000000000003</v>
      </c>
    </row>
    <row r="11" spans="1:41" ht="18">
      <c r="A11" s="19" t="s">
        <v>44</v>
      </c>
      <c r="B11" s="3">
        <v>76.447999999999993</v>
      </c>
      <c r="C11" s="3">
        <v>74.793999999999997</v>
      </c>
      <c r="D11" s="3">
        <v>73.856999999999999</v>
      </c>
      <c r="E11" s="3">
        <v>75.632000000000005</v>
      </c>
      <c r="F11" s="3">
        <v>74.429000000000002</v>
      </c>
      <c r="G11" s="3">
        <v>73.619</v>
      </c>
      <c r="H11" s="3">
        <v>74.254999999999995</v>
      </c>
      <c r="I11" s="3">
        <v>75.441000000000003</v>
      </c>
      <c r="J11" s="3">
        <v>76.072999999999993</v>
      </c>
      <c r="K11" s="3">
        <v>75.468999999999994</v>
      </c>
      <c r="L11" s="3">
        <v>75.397999999999996</v>
      </c>
      <c r="M11" s="3">
        <v>74.048000000000002</v>
      </c>
      <c r="N11" s="3">
        <v>75.585999999999999</v>
      </c>
      <c r="O11" s="3">
        <v>72.891000000000005</v>
      </c>
      <c r="P11" s="3">
        <v>74.296000000000006</v>
      </c>
      <c r="Q11" s="3">
        <v>73.754999999999995</v>
      </c>
      <c r="R11" s="3">
        <v>72.741</v>
      </c>
      <c r="S11" s="3">
        <v>74.456000000000003</v>
      </c>
      <c r="T11" s="3">
        <v>75.472999999999999</v>
      </c>
      <c r="U11" s="3">
        <v>74.293000000000006</v>
      </c>
      <c r="V11" s="3">
        <v>73.986999999999995</v>
      </c>
      <c r="W11" s="3">
        <v>75.28</v>
      </c>
      <c r="X11" s="3">
        <v>74.805999999999997</v>
      </c>
      <c r="Y11" s="3">
        <v>76.179000000000002</v>
      </c>
      <c r="Z11" s="25">
        <f t="shared" si="0"/>
        <v>72.741</v>
      </c>
      <c r="AA11" s="25">
        <f t="shared" si="1"/>
        <v>74.716916666666663</v>
      </c>
      <c r="AB11" s="25">
        <f t="shared" si="2"/>
        <v>76.447999999999993</v>
      </c>
    </row>
    <row r="12" spans="1:41" ht="16">
      <c r="A12" s="19" t="s">
        <v>55</v>
      </c>
      <c r="B12" s="3">
        <v>1.4E-2</v>
      </c>
      <c r="C12" s="3">
        <v>3.3000000000000002E-2</v>
      </c>
      <c r="D12" s="3">
        <v>4.2000000000000003E-2</v>
      </c>
      <c r="E12" s="3">
        <v>5.7000000000000002E-2</v>
      </c>
      <c r="F12" s="3">
        <v>8.7999999999999995E-2</v>
      </c>
      <c r="G12" s="3">
        <v>4.5999999999999999E-2</v>
      </c>
      <c r="H12" s="3">
        <v>3.1E-2</v>
      </c>
      <c r="I12" s="3">
        <v>1.7999999999999999E-2</v>
      </c>
      <c r="J12" s="3">
        <v>0.20200000000000001</v>
      </c>
      <c r="K12" s="3">
        <v>5.8999999999999997E-2</v>
      </c>
      <c r="L12" s="3">
        <v>8.5999999999999993E-2</v>
      </c>
      <c r="M12" s="3">
        <v>1.9E-2</v>
      </c>
      <c r="N12" s="3">
        <v>0</v>
      </c>
      <c r="O12" s="3">
        <v>6.2E-2</v>
      </c>
      <c r="P12" s="3">
        <v>1.4E-2</v>
      </c>
      <c r="Q12" s="3">
        <v>5.1999999999999998E-2</v>
      </c>
      <c r="R12" s="3">
        <v>0</v>
      </c>
      <c r="S12" s="3">
        <v>2.1000000000000001E-2</v>
      </c>
      <c r="T12" s="3">
        <v>0.17100000000000001</v>
      </c>
      <c r="U12" s="3">
        <v>0.13100000000000001</v>
      </c>
      <c r="V12" s="3">
        <v>0.13500000000000001</v>
      </c>
      <c r="W12" s="3">
        <v>0.14799999999999999</v>
      </c>
      <c r="X12" s="3">
        <v>1.6E-2</v>
      </c>
      <c r="Y12" s="3">
        <v>0.14799999999999999</v>
      </c>
      <c r="Z12" s="25">
        <f t="shared" si="0"/>
        <v>0</v>
      </c>
      <c r="AA12" s="25">
        <f t="shared" si="1"/>
        <v>6.637499999999999E-2</v>
      </c>
      <c r="AB12" s="25">
        <f t="shared" si="2"/>
        <v>0.20200000000000001</v>
      </c>
    </row>
    <row r="13" spans="1:41" ht="17" thickBot="1">
      <c r="A13" s="74" t="s">
        <v>63</v>
      </c>
      <c r="B13" s="5">
        <v>99.676000000000002</v>
      </c>
      <c r="C13" s="5">
        <v>98.954999999999998</v>
      </c>
      <c r="D13" s="5">
        <v>98.332999999999998</v>
      </c>
      <c r="E13" s="5">
        <v>99.391999999999996</v>
      </c>
      <c r="F13" s="5">
        <v>98.869</v>
      </c>
      <c r="G13" s="5">
        <v>97.266999999999996</v>
      </c>
      <c r="H13" s="5">
        <v>98.805999999999997</v>
      </c>
      <c r="I13" s="5">
        <v>99.337000000000003</v>
      </c>
      <c r="J13" s="5">
        <v>100.32</v>
      </c>
      <c r="K13" s="5">
        <v>99.549000000000007</v>
      </c>
      <c r="L13" s="5">
        <v>99.28</v>
      </c>
      <c r="M13" s="5">
        <v>98.900999999999996</v>
      </c>
      <c r="N13" s="5">
        <v>99.515000000000001</v>
      </c>
      <c r="O13" s="5">
        <v>98.427000000000007</v>
      </c>
      <c r="P13" s="5">
        <v>98.981999999999999</v>
      </c>
      <c r="Q13" s="5">
        <v>97.278000000000006</v>
      </c>
      <c r="R13" s="5">
        <v>95.933000000000007</v>
      </c>
      <c r="S13" s="5">
        <v>97.278000000000006</v>
      </c>
      <c r="T13" s="5">
        <v>98.858000000000004</v>
      </c>
      <c r="U13" s="5">
        <v>97.575000000000003</v>
      </c>
      <c r="V13" s="5">
        <v>98.266999999999996</v>
      </c>
      <c r="W13" s="5">
        <v>99.198999999999998</v>
      </c>
      <c r="X13" s="5">
        <v>98.495999999999995</v>
      </c>
      <c r="Y13" s="5">
        <v>99.77</v>
      </c>
      <c r="Z13" s="66">
        <f t="shared" si="0"/>
        <v>95.933000000000007</v>
      </c>
      <c r="AA13" s="66">
        <f t="shared" si="1"/>
        <v>98.677624999999992</v>
      </c>
      <c r="AB13" s="66">
        <f t="shared" si="2"/>
        <v>100.32</v>
      </c>
    </row>
    <row r="15" spans="1:41" ht="17" thickBot="1">
      <c r="A15" s="103" t="s">
        <v>1312</v>
      </c>
      <c r="B15" s="103"/>
      <c r="C15" s="103"/>
      <c r="D15" s="103"/>
      <c r="E15" s="103"/>
      <c r="F15" s="103"/>
      <c r="G15" s="103"/>
      <c r="H15" s="103"/>
      <c r="I15" s="103"/>
      <c r="J15" s="103"/>
      <c r="K15" s="103"/>
      <c r="L15" s="103"/>
      <c r="M15" s="103"/>
      <c r="N15" s="103"/>
      <c r="O15" s="103"/>
      <c r="P15" s="103"/>
      <c r="Q15" s="103"/>
      <c r="R15" s="103"/>
      <c r="S15" s="103"/>
      <c r="T15" s="103"/>
      <c r="U15" s="103"/>
      <c r="V15" s="103"/>
      <c r="W15" s="103"/>
      <c r="X15" s="103"/>
      <c r="Y15" s="103"/>
      <c r="Z15" s="103"/>
      <c r="AA15" s="103"/>
      <c r="AB15" s="103"/>
      <c r="AC15" s="103"/>
      <c r="AD15" s="103"/>
      <c r="AE15" s="103"/>
      <c r="AF15" s="103"/>
      <c r="AG15" s="103"/>
      <c r="AH15" s="1"/>
      <c r="AI15" s="1"/>
      <c r="AJ15" s="1"/>
      <c r="AK15" s="1"/>
      <c r="AL15" s="1"/>
      <c r="AM15" s="1"/>
      <c r="AN15" s="1"/>
      <c r="AO15" s="1"/>
    </row>
    <row r="16" spans="1:41" ht="16">
      <c r="A16" s="19" t="s">
        <v>505</v>
      </c>
      <c r="B16" s="19" t="s">
        <v>506</v>
      </c>
      <c r="C16" s="19" t="s">
        <v>507</v>
      </c>
      <c r="D16" s="19" t="s">
        <v>508</v>
      </c>
      <c r="E16" s="19" t="s">
        <v>509</v>
      </c>
      <c r="F16" s="19" t="s">
        <v>510</v>
      </c>
      <c r="G16" s="19" t="s">
        <v>511</v>
      </c>
      <c r="H16" s="19" t="s">
        <v>512</v>
      </c>
      <c r="I16" s="19" t="s">
        <v>513</v>
      </c>
      <c r="J16" s="19" t="s">
        <v>514</v>
      </c>
      <c r="K16" s="19" t="s">
        <v>515</v>
      </c>
      <c r="L16" s="19" t="s">
        <v>516</v>
      </c>
      <c r="M16" s="19" t="s">
        <v>517</v>
      </c>
      <c r="N16" s="19" t="s">
        <v>518</v>
      </c>
      <c r="O16" s="19" t="s">
        <v>519</v>
      </c>
      <c r="P16" s="19" t="s">
        <v>520</v>
      </c>
      <c r="Q16" s="19" t="s">
        <v>521</v>
      </c>
      <c r="R16" s="19" t="s">
        <v>522</v>
      </c>
      <c r="S16" s="19" t="s">
        <v>523</v>
      </c>
      <c r="T16" s="19" t="s">
        <v>547</v>
      </c>
      <c r="U16" s="19" t="s">
        <v>41</v>
      </c>
      <c r="V16" s="19" t="s">
        <v>548</v>
      </c>
      <c r="W16" s="19" t="s">
        <v>549</v>
      </c>
      <c r="X16" s="19" t="s">
        <v>550</v>
      </c>
      <c r="Y16" s="19" t="s">
        <v>551</v>
      </c>
      <c r="Z16" s="19" t="s">
        <v>552</v>
      </c>
      <c r="AA16" s="19" t="s">
        <v>442</v>
      </c>
      <c r="AB16" s="19" t="s">
        <v>33</v>
      </c>
      <c r="AC16" s="19" t="s">
        <v>553</v>
      </c>
      <c r="AD16" s="19" t="s">
        <v>23</v>
      </c>
      <c r="AE16" s="24" t="s">
        <v>524</v>
      </c>
      <c r="AF16" s="24" t="s">
        <v>525</v>
      </c>
      <c r="AG16" s="24" t="s">
        <v>388</v>
      </c>
    </row>
    <row r="17" spans="1:33" ht="16">
      <c r="A17" s="19" t="s">
        <v>57</v>
      </c>
      <c r="B17" s="3">
        <v>19.324999999999999</v>
      </c>
      <c r="C17" s="3">
        <v>16.524999999999999</v>
      </c>
      <c r="D17" s="3">
        <v>16.515000000000001</v>
      </c>
      <c r="E17" s="3">
        <v>18.132000000000001</v>
      </c>
      <c r="F17" s="3">
        <v>18.158999999999999</v>
      </c>
      <c r="G17" s="3">
        <v>17.989000000000001</v>
      </c>
      <c r="H17" s="3">
        <v>17.64</v>
      </c>
      <c r="I17" s="3">
        <v>17.751000000000001</v>
      </c>
      <c r="J17" s="3">
        <v>18.456</v>
      </c>
      <c r="K17" s="3">
        <v>17.53</v>
      </c>
      <c r="L17" s="3">
        <v>17.754000000000001</v>
      </c>
      <c r="M17" s="3">
        <v>18.146999999999998</v>
      </c>
      <c r="N17" s="3">
        <v>18.071000000000002</v>
      </c>
      <c r="O17" s="3">
        <v>18.669</v>
      </c>
      <c r="P17" s="3">
        <v>18.582000000000001</v>
      </c>
      <c r="Q17" s="3">
        <v>18.225999999999999</v>
      </c>
      <c r="R17" s="3">
        <v>18.46</v>
      </c>
      <c r="S17" s="3">
        <v>17.904</v>
      </c>
      <c r="T17" s="3">
        <v>21.128</v>
      </c>
      <c r="U17" s="3">
        <v>19.585000000000001</v>
      </c>
      <c r="V17" s="3">
        <v>24.35</v>
      </c>
      <c r="W17" s="3">
        <v>20.231000000000002</v>
      </c>
      <c r="X17" s="3">
        <v>20.053999999999998</v>
      </c>
      <c r="Y17" s="3">
        <v>20.100000000000001</v>
      </c>
      <c r="Z17" s="3">
        <v>19.597000000000001</v>
      </c>
      <c r="AA17" s="3">
        <v>18.173999999999999</v>
      </c>
      <c r="AB17" s="3">
        <v>17.928000000000001</v>
      </c>
      <c r="AC17" s="3">
        <v>16.872</v>
      </c>
      <c r="AD17" s="3">
        <v>17.559999999999999</v>
      </c>
      <c r="AE17" s="25">
        <f>MIN(B17:AD17)</f>
        <v>16.515000000000001</v>
      </c>
      <c r="AF17" s="25">
        <f>AVERAGE(B17:AD17)</f>
        <v>18.600482758620686</v>
      </c>
      <c r="AG17" s="25">
        <f>MAX(B17:AD17)</f>
        <v>24.35</v>
      </c>
    </row>
    <row r="18" spans="1:33" ht="16">
      <c r="A18" s="19" t="s">
        <v>526</v>
      </c>
      <c r="B18" s="3">
        <v>1.446</v>
      </c>
      <c r="C18" s="3">
        <v>3.9169999999999998</v>
      </c>
      <c r="D18" s="3">
        <v>3.7810000000000001</v>
      </c>
      <c r="E18" s="3">
        <v>2.74</v>
      </c>
      <c r="F18" s="3">
        <v>2.351</v>
      </c>
      <c r="G18" s="3">
        <v>3.1349999999999998</v>
      </c>
      <c r="H18" s="3">
        <v>3.3439999999999999</v>
      </c>
      <c r="I18" s="3">
        <v>2.2869999999999999</v>
      </c>
      <c r="J18" s="3">
        <v>2.4660000000000002</v>
      </c>
      <c r="K18" s="3">
        <v>2.4420000000000002</v>
      </c>
      <c r="L18" s="3">
        <v>2.351</v>
      </c>
      <c r="M18" s="3">
        <v>2.2789999999999999</v>
      </c>
      <c r="N18" s="3">
        <v>2.4369999999999998</v>
      </c>
      <c r="O18" s="3">
        <v>2.202</v>
      </c>
      <c r="P18" s="3">
        <v>2.0950000000000002</v>
      </c>
      <c r="Q18" s="3">
        <v>2.7040000000000002</v>
      </c>
      <c r="R18" s="3">
        <v>2.1890000000000001</v>
      </c>
      <c r="S18" s="3">
        <v>2.504</v>
      </c>
      <c r="T18" s="3">
        <v>0.60499999999999998</v>
      </c>
      <c r="U18" s="3">
        <v>0.57799999999999996</v>
      </c>
      <c r="V18" s="3">
        <v>0.46</v>
      </c>
      <c r="W18" s="3">
        <v>0.53700000000000003</v>
      </c>
      <c r="X18" s="3">
        <v>0.52400000000000002</v>
      </c>
      <c r="Y18" s="3">
        <v>0.504</v>
      </c>
      <c r="Z18" s="3">
        <v>0.79800000000000004</v>
      </c>
      <c r="AA18" s="3">
        <v>2.319</v>
      </c>
      <c r="AB18" s="3">
        <v>2.0150000000000001</v>
      </c>
      <c r="AC18" s="3">
        <v>1.8440000000000001</v>
      </c>
      <c r="AD18" s="3">
        <v>1.891</v>
      </c>
      <c r="AE18" s="25">
        <f t="shared" ref="AE18:AE23" si="3">MIN(B18:AD18)</f>
        <v>0.46</v>
      </c>
      <c r="AF18" s="25">
        <f t="shared" ref="AF18:AF23" si="4">AVERAGE(B18:AD18)</f>
        <v>2.0256896551724135</v>
      </c>
      <c r="AG18" s="25">
        <f t="shared" ref="AG18:AG23" si="5">MAX(B18:AD18)</f>
        <v>3.9169999999999998</v>
      </c>
    </row>
    <row r="19" spans="1:33" ht="18">
      <c r="A19" s="19" t="s">
        <v>45</v>
      </c>
      <c r="B19" s="3">
        <v>0</v>
      </c>
      <c r="C19" s="3">
        <v>0.26500000000000001</v>
      </c>
      <c r="D19" s="3">
        <v>0.26300000000000001</v>
      </c>
      <c r="E19" s="3">
        <v>0.46600000000000003</v>
      </c>
      <c r="F19" s="3">
        <v>0.69099999999999995</v>
      </c>
      <c r="G19" s="3">
        <v>0.42199999999999999</v>
      </c>
      <c r="H19" s="3">
        <v>0.79200000000000004</v>
      </c>
      <c r="I19" s="3">
        <v>1.2110000000000001</v>
      </c>
      <c r="J19" s="3">
        <v>0.26900000000000002</v>
      </c>
      <c r="K19" s="3">
        <v>0.85599999999999998</v>
      </c>
      <c r="L19" s="3">
        <v>0.78800000000000003</v>
      </c>
      <c r="M19" s="3">
        <v>0.97399999999999998</v>
      </c>
      <c r="N19" s="3">
        <v>0.61799999999999999</v>
      </c>
      <c r="O19" s="3">
        <v>0.36299999999999999</v>
      </c>
      <c r="P19" s="3">
        <v>0.82899999999999996</v>
      </c>
      <c r="Q19" s="3">
        <v>1.35</v>
      </c>
      <c r="R19" s="3">
        <v>0.69299999999999995</v>
      </c>
      <c r="S19" s="3">
        <v>3.5999999999999997E-2</v>
      </c>
      <c r="T19" s="3">
        <v>5.4329999999999998</v>
      </c>
      <c r="U19" s="3">
        <v>4.7210000000000001</v>
      </c>
      <c r="V19" s="3">
        <v>4.1360000000000001</v>
      </c>
      <c r="W19" s="3">
        <v>3.343</v>
      </c>
      <c r="X19" s="3">
        <v>3.5110000000000001</v>
      </c>
      <c r="Y19" s="3">
        <v>3.5379999999999998</v>
      </c>
      <c r="Z19" s="3">
        <v>2.4380000000000002</v>
      </c>
      <c r="AA19" s="3">
        <v>0.60799999999999998</v>
      </c>
      <c r="AB19" s="3">
        <v>0.79200000000000004</v>
      </c>
      <c r="AC19" s="3">
        <v>0.629</v>
      </c>
      <c r="AD19" s="3">
        <v>1.0589999999999999</v>
      </c>
      <c r="AE19" s="25">
        <f t="shared" si="3"/>
        <v>0</v>
      </c>
      <c r="AF19" s="25">
        <f t="shared" si="4"/>
        <v>1.4170344827586205</v>
      </c>
      <c r="AG19" s="25">
        <f t="shared" si="5"/>
        <v>5.4329999999999998</v>
      </c>
    </row>
    <row r="20" spans="1:33" ht="18">
      <c r="A20" s="19" t="s">
        <v>154</v>
      </c>
      <c r="B20" s="3">
        <v>3.3260000000000001</v>
      </c>
      <c r="C20" s="3">
        <v>2.226</v>
      </c>
      <c r="D20" s="3">
        <v>2.3879999999999999</v>
      </c>
      <c r="E20" s="3">
        <v>1.665</v>
      </c>
      <c r="F20" s="3">
        <v>2.3079999999999998</v>
      </c>
      <c r="G20" s="3">
        <v>3.9689999999999999</v>
      </c>
      <c r="H20" s="3">
        <v>2.7469999999999999</v>
      </c>
      <c r="I20" s="3">
        <v>4.024</v>
      </c>
      <c r="J20" s="3">
        <v>1.917</v>
      </c>
      <c r="K20" s="3">
        <v>2.74</v>
      </c>
      <c r="L20" s="3">
        <v>4.6710000000000003</v>
      </c>
      <c r="M20" s="3">
        <v>2.68</v>
      </c>
      <c r="N20" s="3">
        <v>2.7610000000000001</v>
      </c>
      <c r="O20" s="3">
        <v>2.15</v>
      </c>
      <c r="P20" s="3">
        <v>2.585</v>
      </c>
      <c r="Q20" s="3">
        <v>2.117</v>
      </c>
      <c r="R20" s="3">
        <v>4.4260000000000002</v>
      </c>
      <c r="S20" s="3">
        <v>2.2650000000000001</v>
      </c>
      <c r="T20" s="3">
        <v>3.9940000000000002</v>
      </c>
      <c r="U20" s="3">
        <v>2.8889999999999998</v>
      </c>
      <c r="V20" s="3">
        <v>12.456</v>
      </c>
      <c r="W20" s="3">
        <v>2.3759999999999999</v>
      </c>
      <c r="X20" s="3">
        <v>2.5099999999999998</v>
      </c>
      <c r="Y20" s="3">
        <v>2.4470000000000001</v>
      </c>
      <c r="Z20" s="3">
        <v>6.3140000000000001</v>
      </c>
      <c r="AA20" s="3">
        <v>4.8959999999999999</v>
      </c>
      <c r="AB20" s="3">
        <v>4.1139999999999999</v>
      </c>
      <c r="AC20" s="3">
        <v>3.552</v>
      </c>
      <c r="AD20" s="3">
        <v>5.6289999999999996</v>
      </c>
      <c r="AE20" s="25">
        <f t="shared" si="3"/>
        <v>1.665</v>
      </c>
      <c r="AF20" s="25">
        <f t="shared" si="4"/>
        <v>3.522137931034484</v>
      </c>
      <c r="AG20" s="25">
        <f t="shared" si="5"/>
        <v>12.456</v>
      </c>
    </row>
    <row r="21" spans="1:33" ht="18">
      <c r="A21" s="19" t="s">
        <v>44</v>
      </c>
      <c r="B21" s="3">
        <v>74.552000000000007</v>
      </c>
      <c r="C21" s="3">
        <v>75.605000000000004</v>
      </c>
      <c r="D21" s="3">
        <v>76.671000000000006</v>
      </c>
      <c r="E21" s="3">
        <v>77.352999999999994</v>
      </c>
      <c r="F21" s="3">
        <v>75.563000000000002</v>
      </c>
      <c r="G21" s="3">
        <v>72.316000000000003</v>
      </c>
      <c r="H21" s="3">
        <v>73.198999999999998</v>
      </c>
      <c r="I21" s="3">
        <v>72.325999999999993</v>
      </c>
      <c r="J21" s="3">
        <v>77.08</v>
      </c>
      <c r="K21" s="3">
        <v>72.003</v>
      </c>
      <c r="L21" s="3">
        <v>71.284999999999997</v>
      </c>
      <c r="M21" s="3">
        <v>73.637</v>
      </c>
      <c r="N21" s="3">
        <v>75.641000000000005</v>
      </c>
      <c r="O21" s="3">
        <v>75.644000000000005</v>
      </c>
      <c r="P21" s="3">
        <v>72.603999999999999</v>
      </c>
      <c r="Q21" s="3">
        <v>75.244</v>
      </c>
      <c r="R21" s="3">
        <v>73.825999999999993</v>
      </c>
      <c r="S21" s="3">
        <v>71.725999999999999</v>
      </c>
      <c r="T21" s="3">
        <v>69.641000000000005</v>
      </c>
      <c r="U21" s="3">
        <v>67.391999999999996</v>
      </c>
      <c r="V21" s="3">
        <v>59.875</v>
      </c>
      <c r="W21" s="3">
        <v>69.043999999999997</v>
      </c>
      <c r="X21" s="3">
        <v>70.903000000000006</v>
      </c>
      <c r="Y21" s="3">
        <v>72.584999999999994</v>
      </c>
      <c r="Z21" s="3">
        <v>63.856999999999999</v>
      </c>
      <c r="AA21" s="3">
        <v>71.948999999999998</v>
      </c>
      <c r="AB21" s="3">
        <v>68.893000000000001</v>
      </c>
      <c r="AC21" s="3">
        <v>65.31</v>
      </c>
      <c r="AD21" s="3">
        <v>67.448999999999998</v>
      </c>
      <c r="AE21" s="25">
        <f t="shared" si="3"/>
        <v>59.875</v>
      </c>
      <c r="AF21" s="25">
        <f t="shared" si="4"/>
        <v>71.833551724137934</v>
      </c>
      <c r="AG21" s="25">
        <f t="shared" si="5"/>
        <v>77.352999999999994</v>
      </c>
    </row>
    <row r="22" spans="1:33" ht="16">
      <c r="A22" s="19" t="s">
        <v>55</v>
      </c>
      <c r="B22" s="3">
        <v>9.0999999999999998E-2</v>
      </c>
      <c r="C22" s="3">
        <v>0.154</v>
      </c>
      <c r="D22" s="3">
        <v>7.5999999999999998E-2</v>
      </c>
      <c r="E22" s="3">
        <v>0</v>
      </c>
      <c r="F22" s="3">
        <v>0.31</v>
      </c>
      <c r="G22" s="3">
        <v>0.22500000000000001</v>
      </c>
      <c r="H22" s="3">
        <v>0.28899999999999998</v>
      </c>
      <c r="I22" s="3">
        <v>0.44500000000000001</v>
      </c>
      <c r="J22" s="3">
        <v>0.14399999999999999</v>
      </c>
      <c r="K22" s="3">
        <v>0.24399999999999999</v>
      </c>
      <c r="L22" s="3">
        <v>0.17599999999999999</v>
      </c>
      <c r="M22" s="3">
        <v>0.192</v>
      </c>
      <c r="N22" s="3">
        <v>0.42199999999999999</v>
      </c>
      <c r="O22" s="3">
        <v>0.191</v>
      </c>
      <c r="P22" s="3">
        <v>0.311</v>
      </c>
      <c r="Q22" s="3">
        <v>8.7999999999999995E-2</v>
      </c>
      <c r="R22" s="3">
        <v>0.14000000000000001</v>
      </c>
      <c r="S22" s="3">
        <v>0.25600000000000001</v>
      </c>
      <c r="T22" s="3">
        <v>4.2999999999999997E-2</v>
      </c>
      <c r="U22" s="3">
        <v>1.1950000000000001</v>
      </c>
      <c r="V22" s="3">
        <v>0.10299999999999999</v>
      </c>
      <c r="W22" s="3">
        <v>2.3929999999999998</v>
      </c>
      <c r="X22" s="3">
        <v>0.28699999999999998</v>
      </c>
      <c r="Y22" s="3">
        <v>0.51100000000000001</v>
      </c>
      <c r="Z22" s="3">
        <v>0.51300000000000001</v>
      </c>
      <c r="AA22" s="3">
        <v>4.7E-2</v>
      </c>
      <c r="AB22" s="3">
        <v>0.39500000000000002</v>
      </c>
      <c r="AC22" s="3">
        <v>2.032</v>
      </c>
      <c r="AD22" s="3">
        <v>1.1839999999999999</v>
      </c>
      <c r="AE22" s="25">
        <f t="shared" si="3"/>
        <v>0</v>
      </c>
      <c r="AF22" s="25">
        <f t="shared" si="4"/>
        <v>0.42955172413793102</v>
      </c>
      <c r="AG22" s="25">
        <f t="shared" si="5"/>
        <v>2.3929999999999998</v>
      </c>
    </row>
    <row r="23" spans="1:33" ht="17" thickBot="1">
      <c r="A23" s="74" t="s">
        <v>63</v>
      </c>
      <c r="B23" s="5">
        <v>98.74</v>
      </c>
      <c r="C23" s="5">
        <v>98.691999999999993</v>
      </c>
      <c r="D23" s="5">
        <v>99.694000000000003</v>
      </c>
      <c r="E23" s="5">
        <v>100.35599999999999</v>
      </c>
      <c r="F23" s="5">
        <v>99.382000000000005</v>
      </c>
      <c r="G23" s="5">
        <v>98.055999999999997</v>
      </c>
      <c r="H23" s="5">
        <v>98.010999999999996</v>
      </c>
      <c r="I23" s="5">
        <v>98.043999999999997</v>
      </c>
      <c r="J23" s="5">
        <v>100.33199999999999</v>
      </c>
      <c r="K23" s="5">
        <v>95.814999999999998</v>
      </c>
      <c r="L23" s="5">
        <v>97.025000000000006</v>
      </c>
      <c r="M23" s="5">
        <v>97.909000000000006</v>
      </c>
      <c r="N23" s="5">
        <v>99.95</v>
      </c>
      <c r="O23" s="5">
        <v>99.218999999999994</v>
      </c>
      <c r="P23" s="5">
        <v>97.006</v>
      </c>
      <c r="Q23" s="5">
        <v>99.728999999999999</v>
      </c>
      <c r="R23" s="5">
        <v>99.733999999999995</v>
      </c>
      <c r="S23" s="5">
        <v>94.691000000000003</v>
      </c>
      <c r="T23" s="5">
        <v>100.84399999999999</v>
      </c>
      <c r="U23" s="5">
        <v>96.36</v>
      </c>
      <c r="V23" s="5">
        <v>101.38</v>
      </c>
      <c r="W23" s="5">
        <v>97.924000000000007</v>
      </c>
      <c r="X23" s="5">
        <v>97.789000000000001</v>
      </c>
      <c r="Y23" s="5">
        <v>99.685000000000002</v>
      </c>
      <c r="Z23" s="5">
        <v>93.516999999999996</v>
      </c>
      <c r="AA23" s="5">
        <v>97.992999999999995</v>
      </c>
      <c r="AB23" s="5">
        <v>94.137</v>
      </c>
      <c r="AC23" s="5">
        <v>90.239000000000004</v>
      </c>
      <c r="AD23" s="5">
        <v>94.772000000000006</v>
      </c>
      <c r="AE23" s="66">
        <f t="shared" si="3"/>
        <v>90.239000000000004</v>
      </c>
      <c r="AF23" s="66">
        <f t="shared" si="4"/>
        <v>97.828448275862073</v>
      </c>
      <c r="AG23" s="66">
        <f t="shared" si="5"/>
        <v>101.38</v>
      </c>
    </row>
  </sheetData>
  <mergeCells count="2">
    <mergeCell ref="A5:AB5"/>
    <mergeCell ref="A15:AG15"/>
  </mergeCells>
  <phoneticPr fontId="2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BW67"/>
  <sheetViews>
    <sheetView workbookViewId="0">
      <selection activeCell="A3" sqref="A3"/>
    </sheetView>
  </sheetViews>
  <sheetFormatPr baseColWidth="10" defaultColWidth="8.83203125" defaultRowHeight="15"/>
  <cols>
    <col min="1" max="1" width="9" style="64"/>
  </cols>
  <sheetData>
    <row r="1" spans="1:45" ht="16">
      <c r="A1" s="1" t="s">
        <v>1333</v>
      </c>
    </row>
    <row r="2" spans="1:45" ht="16">
      <c r="A2" s="1" t="s">
        <v>1305</v>
      </c>
    </row>
    <row r="7" spans="1:45" ht="17" thickBot="1">
      <c r="A7" s="105" t="s">
        <v>1313</v>
      </c>
      <c r="B7" s="105"/>
      <c r="C7" s="105"/>
      <c r="D7" s="105"/>
      <c r="E7" s="105"/>
      <c r="F7" s="105"/>
      <c r="G7" s="105"/>
      <c r="H7" s="105"/>
      <c r="I7" s="105"/>
      <c r="J7" s="105"/>
      <c r="K7" s="105"/>
      <c r="L7" s="105"/>
      <c r="M7" s="105"/>
      <c r="N7" s="105"/>
      <c r="O7" s="105"/>
      <c r="P7" s="105"/>
      <c r="Q7" s="105"/>
      <c r="R7" s="105"/>
      <c r="S7" s="105"/>
      <c r="T7" s="105"/>
      <c r="U7" s="105"/>
      <c r="V7" s="105"/>
      <c r="W7" s="105"/>
      <c r="X7" s="105"/>
      <c r="Y7" s="105"/>
      <c r="Z7" s="105"/>
      <c r="AA7" s="105"/>
      <c r="AB7" s="105"/>
      <c r="AC7" s="105"/>
    </row>
    <row r="8" spans="1:45" ht="16">
      <c r="A8" s="99"/>
      <c r="B8" s="107" t="s">
        <v>1300</v>
      </c>
      <c r="C8" s="107"/>
      <c r="D8" s="107"/>
      <c r="E8" s="107"/>
      <c r="F8" s="107"/>
      <c r="G8" s="107"/>
      <c r="H8" s="107"/>
      <c r="I8" s="107"/>
      <c r="J8" s="107"/>
      <c r="K8" s="107"/>
      <c r="L8" s="107"/>
      <c r="N8" s="107" t="s">
        <v>1298</v>
      </c>
      <c r="O8" s="107"/>
      <c r="P8" s="107"/>
      <c r="Q8" s="107"/>
      <c r="R8" s="107"/>
      <c r="S8" s="107"/>
      <c r="T8" s="107"/>
      <c r="U8" s="107"/>
      <c r="V8" s="107"/>
      <c r="W8" s="107"/>
      <c r="X8" s="107"/>
      <c r="Y8" s="107"/>
      <c r="Z8" s="107"/>
      <c r="AA8" s="107"/>
      <c r="AB8" s="107"/>
      <c r="AC8" s="107"/>
    </row>
    <row r="9" spans="1:45" ht="16">
      <c r="A9" s="2" t="s">
        <v>236</v>
      </c>
      <c r="B9" s="2" t="s">
        <v>170</v>
      </c>
      <c r="C9" s="2" t="s">
        <v>171</v>
      </c>
      <c r="D9" s="2" t="s">
        <v>172</v>
      </c>
      <c r="E9" s="2" t="s">
        <v>173</v>
      </c>
      <c r="F9" s="2" t="s">
        <v>384</v>
      </c>
      <c r="G9" s="2" t="s">
        <v>174</v>
      </c>
      <c r="H9" s="2" t="s">
        <v>175</v>
      </c>
      <c r="I9" s="2" t="s">
        <v>176</v>
      </c>
      <c r="J9" s="2" t="s">
        <v>132</v>
      </c>
      <c r="K9" s="2" t="s">
        <v>360</v>
      </c>
      <c r="L9" s="2" t="s">
        <v>152</v>
      </c>
      <c r="N9" s="2" t="s">
        <v>177</v>
      </c>
      <c r="O9" s="2" t="s">
        <v>178</v>
      </c>
      <c r="P9" s="2" t="s">
        <v>179</v>
      </c>
      <c r="Q9" s="2" t="s">
        <v>180</v>
      </c>
      <c r="R9" s="2" t="s">
        <v>181</v>
      </c>
      <c r="S9" s="2" t="s">
        <v>182</v>
      </c>
      <c r="T9" s="2" t="s">
        <v>183</v>
      </c>
      <c r="U9" s="2" t="s">
        <v>184</v>
      </c>
      <c r="V9" s="2" t="s">
        <v>185</v>
      </c>
      <c r="W9" s="2" t="s">
        <v>186</v>
      </c>
      <c r="X9" s="2" t="s">
        <v>187</v>
      </c>
      <c r="Y9" s="2" t="s">
        <v>188</v>
      </c>
      <c r="Z9" s="2" t="s">
        <v>189</v>
      </c>
      <c r="AA9" s="2" t="s">
        <v>132</v>
      </c>
      <c r="AB9" s="2" t="s">
        <v>360</v>
      </c>
      <c r="AC9" s="2" t="s">
        <v>152</v>
      </c>
    </row>
    <row r="10" spans="1:45" ht="16">
      <c r="A10" s="2" t="s">
        <v>57</v>
      </c>
      <c r="B10" s="4">
        <v>4.2190000000000003</v>
      </c>
      <c r="C10" s="4">
        <v>4.7759999999999998</v>
      </c>
      <c r="D10" s="4">
        <v>4.6340000000000003</v>
      </c>
      <c r="E10" s="4">
        <v>4.83</v>
      </c>
      <c r="F10" s="4">
        <v>4.97</v>
      </c>
      <c r="G10" s="4">
        <v>5.7930000000000001</v>
      </c>
      <c r="H10" s="4">
        <v>3.097</v>
      </c>
      <c r="I10" s="4">
        <v>3.4740000000000002</v>
      </c>
      <c r="J10" s="4">
        <f>MIN(B10:I10)</f>
        <v>3.097</v>
      </c>
      <c r="K10" s="4">
        <f>AVERAGE(B10:I10)</f>
        <v>4.4741250000000008</v>
      </c>
      <c r="L10" s="4">
        <f>MAX(B10:I10)</f>
        <v>5.7930000000000001</v>
      </c>
      <c r="N10" s="4">
        <v>5.4249999999999998</v>
      </c>
      <c r="O10" s="4">
        <v>5.1029999999999998</v>
      </c>
      <c r="P10" s="4">
        <v>3.7530000000000001</v>
      </c>
      <c r="Q10" s="4">
        <v>3.7770000000000001</v>
      </c>
      <c r="R10" s="4">
        <v>3.8260000000000001</v>
      </c>
      <c r="S10" s="4">
        <v>4.1349999999999998</v>
      </c>
      <c r="T10" s="4">
        <v>4.1500000000000004</v>
      </c>
      <c r="U10" s="4">
        <v>4.5209999999999999</v>
      </c>
      <c r="V10" s="4">
        <v>3.2309999999999999</v>
      </c>
      <c r="W10" s="4">
        <v>4.258</v>
      </c>
      <c r="X10" s="4">
        <v>4.0750000000000002</v>
      </c>
      <c r="Y10" s="4">
        <v>3.5750000000000002</v>
      </c>
      <c r="Z10" s="4">
        <v>3.6320000000000001</v>
      </c>
      <c r="AA10" s="4">
        <f>MIN(N10:Z10)</f>
        <v>3.2309999999999999</v>
      </c>
      <c r="AB10" s="4">
        <f>AVERAGE(N10:Z10)</f>
        <v>4.1123846153846157</v>
      </c>
      <c r="AC10" s="4">
        <f>MAX(N10:Z10)</f>
        <v>5.4249999999999998</v>
      </c>
    </row>
    <row r="11" spans="1:45" ht="18">
      <c r="A11" s="2" t="s">
        <v>153</v>
      </c>
      <c r="B11" s="4">
        <v>0.91100000000000003</v>
      </c>
      <c r="C11" s="4">
        <v>0.77700000000000002</v>
      </c>
      <c r="D11" s="4">
        <v>2.2770000000000001</v>
      </c>
      <c r="E11" s="4">
        <v>1.2470000000000001</v>
      </c>
      <c r="F11" s="4">
        <v>1.3109999999999999</v>
      </c>
      <c r="G11" s="4">
        <v>1.401</v>
      </c>
      <c r="H11" s="4">
        <v>1.829</v>
      </c>
      <c r="I11" s="4">
        <v>1.1639999999999999</v>
      </c>
      <c r="J11" s="4">
        <f t="shared" ref="J11:J15" si="0">MIN(B11:I11)</f>
        <v>0.77700000000000002</v>
      </c>
      <c r="K11" s="4">
        <f t="shared" ref="K11:K15" si="1">AVERAGE(B11:I11)</f>
        <v>1.364625</v>
      </c>
      <c r="L11" s="4">
        <f t="shared" ref="L11:L15" si="2">MAX(B11:I11)</f>
        <v>2.2770000000000001</v>
      </c>
      <c r="N11" s="4">
        <v>1.361</v>
      </c>
      <c r="O11" s="4">
        <v>1.92</v>
      </c>
      <c r="P11" s="4">
        <v>0.40899999999999997</v>
      </c>
      <c r="Q11" s="4">
        <v>0.61299999999999999</v>
      </c>
      <c r="R11" s="4">
        <v>0.70899999999999996</v>
      </c>
      <c r="S11" s="4">
        <v>1.181</v>
      </c>
      <c r="T11" s="4">
        <v>1.161</v>
      </c>
      <c r="U11" s="4">
        <v>0.77200000000000002</v>
      </c>
      <c r="V11" s="4">
        <v>1.335</v>
      </c>
      <c r="W11" s="4">
        <v>1.1850000000000001</v>
      </c>
      <c r="X11" s="4">
        <v>1.3540000000000001</v>
      </c>
      <c r="Y11" s="4">
        <v>0.81200000000000006</v>
      </c>
      <c r="Z11" s="4">
        <v>0.66700000000000004</v>
      </c>
      <c r="AA11" s="4">
        <f t="shared" ref="AA11:AA14" si="3">MIN(N11:Z11)</f>
        <v>0.40899999999999997</v>
      </c>
      <c r="AB11" s="4">
        <f t="shared" ref="AB11:AB15" si="4">AVERAGE(N11:Z11)</f>
        <v>1.0368461538461538</v>
      </c>
      <c r="AC11" s="4">
        <f t="shared" ref="AC11:AC15" si="5">MAX(N11:Z11)</f>
        <v>1.92</v>
      </c>
    </row>
    <row r="12" spans="1:45" ht="18">
      <c r="A12" s="2" t="s">
        <v>934</v>
      </c>
      <c r="B12" s="4">
        <v>84.320999999999998</v>
      </c>
      <c r="C12" s="4">
        <v>81.412000000000006</v>
      </c>
      <c r="D12" s="4">
        <v>79.819000000000003</v>
      </c>
      <c r="E12" s="4">
        <v>80.222999999999999</v>
      </c>
      <c r="F12" s="4">
        <v>77.73</v>
      </c>
      <c r="G12" s="4">
        <v>75.754999999999995</v>
      </c>
      <c r="H12" s="4">
        <v>83.438000000000002</v>
      </c>
      <c r="I12" s="4">
        <v>81.77</v>
      </c>
      <c r="J12" s="4">
        <f t="shared" si="0"/>
        <v>75.754999999999995</v>
      </c>
      <c r="K12" s="4">
        <f t="shared" si="1"/>
        <v>80.558500000000009</v>
      </c>
      <c r="L12" s="4">
        <f t="shared" si="2"/>
        <v>84.320999999999998</v>
      </c>
      <c r="N12" s="4">
        <v>77.649000000000001</v>
      </c>
      <c r="O12" s="4">
        <v>77.923000000000002</v>
      </c>
      <c r="P12" s="4">
        <v>84.302000000000007</v>
      </c>
      <c r="Q12" s="4">
        <v>78.171999999999997</v>
      </c>
      <c r="R12" s="4">
        <v>78.415000000000006</v>
      </c>
      <c r="S12" s="4">
        <v>80.691000000000003</v>
      </c>
      <c r="T12" s="4">
        <v>79.634</v>
      </c>
      <c r="U12" s="4">
        <v>79.426000000000002</v>
      </c>
      <c r="V12" s="4">
        <v>83.926000000000002</v>
      </c>
      <c r="W12" s="4">
        <v>80.296000000000006</v>
      </c>
      <c r="X12" s="4">
        <v>81.64</v>
      </c>
      <c r="Y12" s="4">
        <v>84.555999999999997</v>
      </c>
      <c r="Z12" s="4">
        <v>81.606999999999999</v>
      </c>
      <c r="AA12" s="4">
        <f t="shared" si="3"/>
        <v>77.649000000000001</v>
      </c>
      <c r="AB12" s="4">
        <f t="shared" si="4"/>
        <v>80.63361538461541</v>
      </c>
      <c r="AC12" s="4">
        <f t="shared" si="5"/>
        <v>84.555999999999997</v>
      </c>
    </row>
    <row r="13" spans="1:45" ht="18">
      <c r="A13" s="2" t="s">
        <v>933</v>
      </c>
      <c r="B13" s="4">
        <v>10.587</v>
      </c>
      <c r="C13" s="4">
        <v>12.709</v>
      </c>
      <c r="D13" s="4">
        <v>12.621</v>
      </c>
      <c r="E13" s="4">
        <v>12.462</v>
      </c>
      <c r="F13" s="4">
        <v>12.43</v>
      </c>
      <c r="G13" s="4">
        <v>14.904</v>
      </c>
      <c r="H13" s="4">
        <v>8.9369999999999994</v>
      </c>
      <c r="I13" s="4">
        <v>10.090999999999999</v>
      </c>
      <c r="J13" s="4">
        <f t="shared" si="0"/>
        <v>8.9369999999999994</v>
      </c>
      <c r="K13" s="4">
        <f t="shared" si="1"/>
        <v>11.842625</v>
      </c>
      <c r="L13" s="4">
        <f t="shared" si="2"/>
        <v>14.904</v>
      </c>
      <c r="N13" s="4">
        <v>15.709</v>
      </c>
      <c r="O13" s="4">
        <v>15.035</v>
      </c>
      <c r="P13" s="4">
        <v>9.0359999999999996</v>
      </c>
      <c r="Q13" s="4">
        <v>9.8079999999999998</v>
      </c>
      <c r="R13" s="4">
        <v>10.093999999999999</v>
      </c>
      <c r="S13" s="4">
        <v>11.021000000000001</v>
      </c>
      <c r="T13" s="4">
        <v>11.808999999999999</v>
      </c>
      <c r="U13" s="4">
        <v>12.111000000000001</v>
      </c>
      <c r="V13" s="4">
        <v>9.2669999999999995</v>
      </c>
      <c r="W13" s="4">
        <v>11.430999999999999</v>
      </c>
      <c r="X13" s="4">
        <v>11.285</v>
      </c>
      <c r="Y13" s="4">
        <v>9.2929999999999993</v>
      </c>
      <c r="Z13" s="4">
        <v>9.6950000000000003</v>
      </c>
      <c r="AA13" s="4">
        <f t="shared" si="3"/>
        <v>9.0359999999999996</v>
      </c>
      <c r="AB13" s="4">
        <f t="shared" si="4"/>
        <v>11.199538461538461</v>
      </c>
      <c r="AC13" s="4">
        <f t="shared" si="5"/>
        <v>15.709</v>
      </c>
    </row>
    <row r="14" spans="1:45" ht="18">
      <c r="A14" s="2" t="s">
        <v>155</v>
      </c>
      <c r="B14" s="4">
        <v>0.40600000000000003</v>
      </c>
      <c r="C14" s="4">
        <v>0</v>
      </c>
      <c r="D14" s="4">
        <v>0.64300000000000002</v>
      </c>
      <c r="E14" s="4">
        <v>0.115</v>
      </c>
      <c r="F14" s="4">
        <v>1.7999999999999999E-2</v>
      </c>
      <c r="G14" s="4">
        <v>0</v>
      </c>
      <c r="H14" s="4">
        <v>1.274</v>
      </c>
      <c r="I14" s="4">
        <v>0.20300000000000001</v>
      </c>
      <c r="J14" s="4">
        <f t="shared" si="0"/>
        <v>0</v>
      </c>
      <c r="K14" s="4">
        <f t="shared" si="1"/>
        <v>0.33237499999999998</v>
      </c>
      <c r="L14" s="4">
        <f t="shared" si="2"/>
        <v>1.274</v>
      </c>
      <c r="N14" s="4">
        <v>0.158</v>
      </c>
      <c r="O14" s="4">
        <v>0.114</v>
      </c>
      <c r="P14" s="4">
        <v>0</v>
      </c>
      <c r="Q14" s="4">
        <v>0.14099999999999999</v>
      </c>
      <c r="R14" s="4">
        <v>0</v>
      </c>
      <c r="S14" s="4">
        <v>0</v>
      </c>
      <c r="T14" s="4">
        <v>8.9999999999999993E-3</v>
      </c>
      <c r="U14" s="4">
        <v>0.124</v>
      </c>
      <c r="V14" s="4">
        <v>0</v>
      </c>
      <c r="W14" s="4">
        <v>0</v>
      </c>
      <c r="X14" s="4">
        <v>1.7999999999999999E-2</v>
      </c>
      <c r="Y14" s="4">
        <v>6.2E-2</v>
      </c>
      <c r="Z14" s="4">
        <v>0</v>
      </c>
      <c r="AA14" s="4">
        <f t="shared" si="3"/>
        <v>0</v>
      </c>
      <c r="AB14" s="4">
        <f t="shared" si="4"/>
        <v>4.8153846153846165E-2</v>
      </c>
      <c r="AC14" s="4">
        <f t="shared" si="5"/>
        <v>0.158</v>
      </c>
    </row>
    <row r="15" spans="1:45" ht="16">
      <c r="A15" s="13" t="s">
        <v>63</v>
      </c>
      <c r="B15" s="14">
        <v>100.444</v>
      </c>
      <c r="C15" s="14">
        <v>99.674000000000007</v>
      </c>
      <c r="D15" s="14">
        <v>99.994</v>
      </c>
      <c r="E15" s="14">
        <v>98.876999999999995</v>
      </c>
      <c r="F15" s="14">
        <v>96.459000000000003</v>
      </c>
      <c r="G15" s="14">
        <v>97.852999999999994</v>
      </c>
      <c r="H15" s="14">
        <v>98.575000000000003</v>
      </c>
      <c r="I15" s="14">
        <v>96.701999999999998</v>
      </c>
      <c r="J15" s="14">
        <f t="shared" si="0"/>
        <v>96.459000000000003</v>
      </c>
      <c r="K15" s="14">
        <f t="shared" si="1"/>
        <v>98.572249999999997</v>
      </c>
      <c r="L15" s="14">
        <f t="shared" si="2"/>
        <v>100.444</v>
      </c>
      <c r="N15" s="14">
        <v>100.30200000000001</v>
      </c>
      <c r="O15" s="14">
        <v>100.095</v>
      </c>
      <c r="P15" s="14">
        <v>97.5</v>
      </c>
      <c r="Q15" s="14">
        <v>92.510999999999996</v>
      </c>
      <c r="R15" s="14">
        <v>93.043999999999997</v>
      </c>
      <c r="S15" s="14">
        <v>97.028000000000006</v>
      </c>
      <c r="T15" s="14">
        <v>96.763000000000005</v>
      </c>
      <c r="U15" s="14">
        <v>96.953999999999994</v>
      </c>
      <c r="V15" s="14">
        <v>97.759</v>
      </c>
      <c r="W15" s="14">
        <v>97.17</v>
      </c>
      <c r="X15" s="14">
        <v>98.372</v>
      </c>
      <c r="Y15" s="14">
        <v>98.298000000000002</v>
      </c>
      <c r="Z15" s="14">
        <v>95.600999999999999</v>
      </c>
      <c r="AA15" s="4">
        <f>MIN(N15:Z15)</f>
        <v>92.510999999999996</v>
      </c>
      <c r="AB15" s="4">
        <f t="shared" si="4"/>
        <v>97.030538461538455</v>
      </c>
      <c r="AC15" s="4">
        <f t="shared" si="5"/>
        <v>100.30200000000001</v>
      </c>
    </row>
    <row r="16" spans="1:45" ht="16">
      <c r="A16" s="107" t="s">
        <v>1314</v>
      </c>
      <c r="B16" s="107"/>
      <c r="C16" s="107"/>
      <c r="D16" s="107"/>
      <c r="E16" s="107"/>
      <c r="F16" s="107"/>
      <c r="G16" s="107"/>
      <c r="H16" s="107"/>
      <c r="I16" s="107"/>
      <c r="J16" s="107"/>
      <c r="K16" s="107"/>
      <c r="L16" s="107"/>
      <c r="M16" s="107"/>
      <c r="N16" s="107"/>
      <c r="O16" s="107"/>
      <c r="P16" s="107"/>
      <c r="Q16" s="107"/>
      <c r="R16" s="107"/>
      <c r="S16" s="107"/>
      <c r="T16" s="107"/>
      <c r="U16" s="107"/>
      <c r="V16" s="107"/>
      <c r="W16" s="107"/>
      <c r="X16" s="107"/>
      <c r="Y16" s="107"/>
      <c r="Z16" s="107"/>
      <c r="AA16" s="107"/>
      <c r="AB16" s="107"/>
      <c r="AC16" s="107"/>
      <c r="AD16" s="107"/>
      <c r="AE16" s="107"/>
      <c r="AF16" s="107"/>
      <c r="AG16" s="107"/>
      <c r="AH16" s="107"/>
      <c r="AI16" s="107"/>
      <c r="AJ16" s="107"/>
      <c r="AK16" s="107"/>
      <c r="AL16" s="107"/>
      <c r="AM16" s="107"/>
      <c r="AN16" s="107"/>
      <c r="AO16" s="107"/>
      <c r="AP16" s="107"/>
      <c r="AQ16" s="107"/>
      <c r="AR16" s="107"/>
      <c r="AS16" s="107"/>
    </row>
    <row r="17" spans="1:58" ht="16">
      <c r="A17" s="99"/>
      <c r="B17" s="107" t="s">
        <v>1299</v>
      </c>
      <c r="C17" s="107"/>
      <c r="D17" s="107"/>
      <c r="E17" s="107"/>
      <c r="F17" s="107"/>
      <c r="G17" s="107"/>
      <c r="H17" s="107"/>
      <c r="I17" s="107"/>
      <c r="J17" s="107"/>
      <c r="K17" s="107"/>
      <c r="L17" s="107"/>
      <c r="M17" s="107"/>
      <c r="N17" s="107"/>
      <c r="O17" s="107"/>
      <c r="P17" s="107"/>
      <c r="Q17" s="107"/>
      <c r="R17" s="107"/>
      <c r="S17" s="107"/>
      <c r="T17" s="107"/>
      <c r="U17" s="107"/>
      <c r="V17" s="107"/>
      <c r="W17" s="107"/>
      <c r="X17" s="107"/>
      <c r="Y17" s="107"/>
      <c r="Z17" s="107"/>
      <c r="AA17" s="107"/>
      <c r="AB17" s="107"/>
      <c r="AC17" s="107"/>
      <c r="AD17" s="107"/>
      <c r="AE17" s="107"/>
      <c r="AF17" s="107"/>
      <c r="AG17" s="107"/>
      <c r="AH17" s="99"/>
      <c r="AI17" s="108" t="s">
        <v>1298</v>
      </c>
      <c r="AJ17" s="108"/>
      <c r="AK17" s="108"/>
      <c r="AL17" s="108"/>
      <c r="AM17" s="108"/>
      <c r="AN17" s="108"/>
      <c r="AO17" s="108"/>
      <c r="AP17" s="108"/>
      <c r="AQ17" s="108"/>
      <c r="AR17" s="108"/>
      <c r="AS17" s="108"/>
    </row>
    <row r="18" spans="1:58" ht="16">
      <c r="A18" s="2" t="s">
        <v>236</v>
      </c>
      <c r="B18" s="2" t="s">
        <v>190</v>
      </c>
      <c r="C18" s="2" t="s">
        <v>191</v>
      </c>
      <c r="D18" s="2" t="s">
        <v>192</v>
      </c>
      <c r="E18" s="2" t="s">
        <v>193</v>
      </c>
      <c r="F18" s="2" t="s">
        <v>194</v>
      </c>
      <c r="G18" s="2" t="s">
        <v>195</v>
      </c>
      <c r="H18" s="2" t="s">
        <v>196</v>
      </c>
      <c r="I18" s="2" t="s">
        <v>197</v>
      </c>
      <c r="J18" s="2" t="s">
        <v>198</v>
      </c>
      <c r="K18" s="2" t="s">
        <v>199</v>
      </c>
      <c r="L18" s="2" t="s">
        <v>200</v>
      </c>
      <c r="M18" s="2" t="s">
        <v>201</v>
      </c>
      <c r="N18" s="2" t="s">
        <v>202</v>
      </c>
      <c r="O18" s="2" t="s">
        <v>203</v>
      </c>
      <c r="P18" s="2" t="s">
        <v>204</v>
      </c>
      <c r="Q18" s="2" t="s">
        <v>205</v>
      </c>
      <c r="R18" s="2" t="s">
        <v>206</v>
      </c>
      <c r="S18" s="2" t="s">
        <v>212</v>
      </c>
      <c r="T18" s="2" t="s">
        <v>213</v>
      </c>
      <c r="U18" s="2" t="s">
        <v>214</v>
      </c>
      <c r="V18" s="2" t="s">
        <v>215</v>
      </c>
      <c r="W18" s="2" t="s">
        <v>216</v>
      </c>
      <c r="X18" s="2" t="s">
        <v>217</v>
      </c>
      <c r="Y18" s="2" t="s">
        <v>218</v>
      </c>
      <c r="Z18" s="2" t="s">
        <v>219</v>
      </c>
      <c r="AA18" s="2" t="s">
        <v>220</v>
      </c>
      <c r="AB18" s="2" t="s">
        <v>221</v>
      </c>
      <c r="AC18" s="2" t="s">
        <v>222</v>
      </c>
      <c r="AD18" s="2" t="s">
        <v>223</v>
      </c>
      <c r="AE18" s="2" t="s">
        <v>132</v>
      </c>
      <c r="AF18" s="2" t="s">
        <v>360</v>
      </c>
      <c r="AG18" s="2" t="s">
        <v>152</v>
      </c>
      <c r="AI18" s="2" t="s">
        <v>207</v>
      </c>
      <c r="AJ18" s="2" t="s">
        <v>208</v>
      </c>
      <c r="AK18" s="2" t="s">
        <v>209</v>
      </c>
      <c r="AL18" s="2" t="s">
        <v>210</v>
      </c>
      <c r="AM18" s="2" t="s">
        <v>211</v>
      </c>
      <c r="AN18" s="2" t="s">
        <v>224</v>
      </c>
      <c r="AO18" s="2" t="s">
        <v>225</v>
      </c>
      <c r="AP18" s="2" t="s">
        <v>226</v>
      </c>
      <c r="AQ18" s="2" t="s">
        <v>132</v>
      </c>
      <c r="AR18" s="2" t="s">
        <v>360</v>
      </c>
      <c r="AS18" s="2" t="s">
        <v>152</v>
      </c>
    </row>
    <row r="19" spans="1:58" ht="16">
      <c r="A19" s="2" t="s">
        <v>57</v>
      </c>
      <c r="B19" s="4">
        <v>1.2290000000000001</v>
      </c>
      <c r="C19" s="4">
        <v>2.794</v>
      </c>
      <c r="D19" s="4">
        <v>1.952</v>
      </c>
      <c r="E19" s="4">
        <v>3.0179999999999998</v>
      </c>
      <c r="F19" s="4">
        <v>2.1</v>
      </c>
      <c r="G19" s="4">
        <v>1.657</v>
      </c>
      <c r="H19" s="4">
        <v>1.5529999999999999</v>
      </c>
      <c r="I19" s="4">
        <v>1.3</v>
      </c>
      <c r="J19" s="4">
        <v>0.78</v>
      </c>
      <c r="K19" s="4">
        <v>0.79800000000000004</v>
      </c>
      <c r="L19" s="4">
        <v>2.3340000000000001</v>
      </c>
      <c r="M19" s="4">
        <v>0.58899999999999997</v>
      </c>
      <c r="N19" s="4">
        <v>3.1749999999999998</v>
      </c>
      <c r="O19" s="4">
        <v>1.35</v>
      </c>
      <c r="P19" s="4">
        <v>1.681</v>
      </c>
      <c r="Q19" s="4">
        <v>0.83299999999999996</v>
      </c>
      <c r="R19" s="4">
        <v>1.4790000000000001</v>
      </c>
      <c r="S19" s="4">
        <v>7.2999999999999995E-2</v>
      </c>
      <c r="T19" s="4">
        <v>2.7E-2</v>
      </c>
      <c r="U19" s="4">
        <v>8.7999999999999995E-2</v>
      </c>
      <c r="V19" s="4">
        <v>6.4000000000000001E-2</v>
      </c>
      <c r="W19" s="4">
        <v>0.38600000000000001</v>
      </c>
      <c r="X19" s="4">
        <v>0.66500000000000004</v>
      </c>
      <c r="Y19" s="4">
        <v>0.42399999999999999</v>
      </c>
      <c r="Z19" s="4">
        <v>9.4E-2</v>
      </c>
      <c r="AA19" s="4">
        <v>0.82299999999999995</v>
      </c>
      <c r="AB19" s="4">
        <v>1.1020000000000001</v>
      </c>
      <c r="AC19" s="4">
        <v>1.1850000000000001</v>
      </c>
      <c r="AD19" s="4">
        <v>0.47499999999999998</v>
      </c>
      <c r="AE19" s="15">
        <f>MIN(B19:AD19)</f>
        <v>2.7E-2</v>
      </c>
      <c r="AF19" s="15">
        <f>AVERAGE(B19:AD19)</f>
        <v>1.1733793103448276</v>
      </c>
      <c r="AG19" s="15">
        <f>MAX(B19:AD19)</f>
        <v>3.1749999999999998</v>
      </c>
      <c r="AI19" s="4">
        <v>1.1439999999999999</v>
      </c>
      <c r="AJ19" s="4">
        <v>1.911</v>
      </c>
      <c r="AK19" s="4">
        <v>1.657</v>
      </c>
      <c r="AL19" s="4">
        <v>1.5329999999999999</v>
      </c>
      <c r="AM19" s="4">
        <v>2.177</v>
      </c>
      <c r="AN19" s="4">
        <v>1.2769999999999999</v>
      </c>
      <c r="AO19" s="4">
        <v>1.4670000000000001</v>
      </c>
      <c r="AP19" s="4">
        <v>1.8819999999999999</v>
      </c>
      <c r="AQ19" s="4">
        <f>MIN(AI19:AP19)</f>
        <v>1.1439999999999999</v>
      </c>
      <c r="AR19" s="4">
        <f>AVERAGE(AI19:AP19)</f>
        <v>1.6309999999999998</v>
      </c>
      <c r="AS19" s="4">
        <f>MAX(AI19:AP19)</f>
        <v>2.177</v>
      </c>
    </row>
    <row r="20" spans="1:58" ht="18">
      <c r="A20" s="2" t="s">
        <v>932</v>
      </c>
      <c r="B20" s="4">
        <v>0.35299999999999998</v>
      </c>
      <c r="C20" s="4">
        <v>1.631</v>
      </c>
      <c r="D20" s="4">
        <v>1.3959999999999999</v>
      </c>
      <c r="E20" s="4">
        <v>1.966</v>
      </c>
      <c r="F20" s="4">
        <v>1.468</v>
      </c>
      <c r="G20" s="4">
        <v>1.59</v>
      </c>
      <c r="H20" s="4">
        <v>2.1930000000000001</v>
      </c>
      <c r="I20" s="4">
        <v>1.8580000000000001</v>
      </c>
      <c r="J20" s="4">
        <v>2.7989999999999999</v>
      </c>
      <c r="K20" s="4">
        <v>3.1970000000000001</v>
      </c>
      <c r="L20" s="4">
        <v>0.79800000000000004</v>
      </c>
      <c r="M20" s="4">
        <v>0.19500000000000001</v>
      </c>
      <c r="N20" s="4">
        <v>1.252</v>
      </c>
      <c r="O20" s="4">
        <v>0.48</v>
      </c>
      <c r="P20" s="4">
        <v>0.90400000000000003</v>
      </c>
      <c r="Q20" s="4">
        <v>0.32300000000000001</v>
      </c>
      <c r="R20" s="4">
        <v>0.77700000000000002</v>
      </c>
      <c r="S20" s="4">
        <v>5.2469999999999999</v>
      </c>
      <c r="T20" s="4">
        <v>4.0780000000000003</v>
      </c>
      <c r="U20" s="4">
        <v>3.9910000000000001</v>
      </c>
      <c r="V20" s="4">
        <v>3.67</v>
      </c>
      <c r="W20" s="4">
        <v>1.1539999999999999</v>
      </c>
      <c r="X20" s="4">
        <v>1.6</v>
      </c>
      <c r="Y20" s="4">
        <v>0.98299999999999998</v>
      </c>
      <c r="Z20" s="4">
        <v>3.45</v>
      </c>
      <c r="AA20" s="4">
        <v>1.7629999999999999</v>
      </c>
      <c r="AB20" s="4">
        <v>1.8129999999999999</v>
      </c>
      <c r="AC20" s="4">
        <v>2.6970000000000001</v>
      </c>
      <c r="AD20" s="4">
        <v>3.411</v>
      </c>
      <c r="AE20" s="15">
        <f t="shared" ref="AE20:AE23" si="6">MIN(B20:AD20)</f>
        <v>0.19500000000000001</v>
      </c>
      <c r="AF20" s="15">
        <f t="shared" ref="AF20:AF24" si="7">AVERAGE(B20:AD20)</f>
        <v>1.9667931034482764</v>
      </c>
      <c r="AG20" s="15">
        <f t="shared" ref="AG20:AG24" si="8">MAX(B20:AD20)</f>
        <v>5.2469999999999999</v>
      </c>
      <c r="AI20" s="4">
        <v>0.40799999999999997</v>
      </c>
      <c r="AJ20" s="4">
        <v>1.601</v>
      </c>
      <c r="AK20" s="4">
        <v>1.393</v>
      </c>
      <c r="AL20" s="4">
        <v>1.43</v>
      </c>
      <c r="AM20" s="4">
        <v>0.81100000000000005</v>
      </c>
      <c r="AN20" s="4">
        <v>0.28699999999999998</v>
      </c>
      <c r="AO20" s="4">
        <v>0.311</v>
      </c>
      <c r="AP20" s="4">
        <v>0.32200000000000001</v>
      </c>
      <c r="AQ20" s="4">
        <f t="shared" ref="AQ20:AQ24" si="9">MIN(AI20:AP20)</f>
        <v>0.28699999999999998</v>
      </c>
      <c r="AR20" s="4">
        <f t="shared" ref="AR20:AR24" si="10">AVERAGE(AI20:AP20)</f>
        <v>0.82037499999999997</v>
      </c>
      <c r="AS20" s="4">
        <f t="shared" ref="AS20:AS24" si="11">MAX(AI20:AP20)</f>
        <v>1.601</v>
      </c>
    </row>
    <row r="21" spans="1:58" ht="18">
      <c r="A21" s="2" t="s">
        <v>154</v>
      </c>
      <c r="B21" s="4">
        <v>96.367999999999995</v>
      </c>
      <c r="C21" s="4">
        <v>86.498999999999995</v>
      </c>
      <c r="D21" s="4">
        <v>88.828000000000003</v>
      </c>
      <c r="E21" s="4">
        <v>86.977000000000004</v>
      </c>
      <c r="F21" s="4">
        <v>89.350999999999999</v>
      </c>
      <c r="G21" s="4">
        <v>88.033000000000001</v>
      </c>
      <c r="H21" s="4">
        <v>90.055999999999997</v>
      </c>
      <c r="I21" s="4">
        <v>88.372</v>
      </c>
      <c r="J21" s="4">
        <v>86.93</v>
      </c>
      <c r="K21" s="4">
        <v>89.375</v>
      </c>
      <c r="L21" s="4">
        <v>91.3</v>
      </c>
      <c r="M21" s="4">
        <v>97.695999999999998</v>
      </c>
      <c r="N21" s="4">
        <v>86.963999999999999</v>
      </c>
      <c r="O21" s="4">
        <v>94.668999999999997</v>
      </c>
      <c r="P21" s="4">
        <v>93.769000000000005</v>
      </c>
      <c r="Q21" s="4">
        <v>96.349000000000004</v>
      </c>
      <c r="R21" s="4">
        <v>93.349000000000004</v>
      </c>
      <c r="S21" s="4">
        <v>88.65</v>
      </c>
      <c r="T21" s="4">
        <v>92.781999999999996</v>
      </c>
      <c r="U21" s="4">
        <v>89.573999999999998</v>
      </c>
      <c r="V21" s="4">
        <v>93.248999999999995</v>
      </c>
      <c r="W21" s="4">
        <v>96.710999999999999</v>
      </c>
      <c r="X21" s="4">
        <v>92.028999999999996</v>
      </c>
      <c r="Y21" s="4">
        <v>96.031999999999996</v>
      </c>
      <c r="Z21" s="4">
        <v>91.85</v>
      </c>
      <c r="AA21" s="4">
        <v>92.527000000000001</v>
      </c>
      <c r="AB21" s="4">
        <v>90.64</v>
      </c>
      <c r="AC21" s="4">
        <v>86.494</v>
      </c>
      <c r="AD21" s="4">
        <v>88.024000000000001</v>
      </c>
      <c r="AE21" s="15">
        <f t="shared" si="6"/>
        <v>86.494</v>
      </c>
      <c r="AF21" s="15">
        <f t="shared" si="7"/>
        <v>91.15334482758621</v>
      </c>
      <c r="AG21" s="15">
        <f t="shared" si="8"/>
        <v>97.695999999999998</v>
      </c>
      <c r="AI21" s="4">
        <v>95.034999999999997</v>
      </c>
      <c r="AJ21" s="4">
        <v>88.92</v>
      </c>
      <c r="AK21" s="4">
        <v>91.966999999999999</v>
      </c>
      <c r="AL21" s="4">
        <v>92.316999999999993</v>
      </c>
      <c r="AM21" s="4">
        <v>91.164000000000001</v>
      </c>
      <c r="AN21" s="4">
        <v>96.212999999999994</v>
      </c>
      <c r="AO21" s="4">
        <v>93.953000000000003</v>
      </c>
      <c r="AP21" s="4">
        <v>92.888999999999996</v>
      </c>
      <c r="AQ21" s="4">
        <f t="shared" si="9"/>
        <v>88.92</v>
      </c>
      <c r="AR21" s="4">
        <f t="shared" si="10"/>
        <v>92.807249999999996</v>
      </c>
      <c r="AS21" s="4">
        <f t="shared" si="11"/>
        <v>96.212999999999994</v>
      </c>
    </row>
    <row r="22" spans="1:58" ht="18">
      <c r="A22" s="2" t="s">
        <v>930</v>
      </c>
      <c r="B22" s="4">
        <v>2.3540000000000001</v>
      </c>
      <c r="C22" s="4">
        <v>8.2669999999999995</v>
      </c>
      <c r="D22" s="4">
        <v>5.851</v>
      </c>
      <c r="E22" s="4">
        <v>7.7709999999999999</v>
      </c>
      <c r="F22" s="4">
        <v>6.6020000000000003</v>
      </c>
      <c r="G22" s="4">
        <v>5.8810000000000002</v>
      </c>
      <c r="H22" s="4">
        <v>6.0469999999999997</v>
      </c>
      <c r="I22" s="4">
        <v>5.4429999999999996</v>
      </c>
      <c r="J22" s="4">
        <v>5.569</v>
      </c>
      <c r="K22" s="4">
        <v>5.5750000000000002</v>
      </c>
      <c r="L22" s="4">
        <v>5.3470000000000004</v>
      </c>
      <c r="M22" s="4">
        <v>0.80100000000000005</v>
      </c>
      <c r="N22" s="4">
        <v>7.4539999999999997</v>
      </c>
      <c r="O22" s="4">
        <v>2.5539999999999998</v>
      </c>
      <c r="P22" s="4">
        <v>3.7909999999999999</v>
      </c>
      <c r="Q22" s="4">
        <v>1.0960000000000001</v>
      </c>
      <c r="R22" s="4">
        <v>3.609</v>
      </c>
      <c r="S22" s="4">
        <v>5.6849999999999996</v>
      </c>
      <c r="T22" s="4">
        <v>2.234</v>
      </c>
      <c r="U22" s="4">
        <v>3.137</v>
      </c>
      <c r="V22" s="4">
        <v>2.1469999999999998</v>
      </c>
      <c r="W22" s="4">
        <v>1.4039999999999999</v>
      </c>
      <c r="X22" s="4">
        <v>3.1389999999999998</v>
      </c>
      <c r="Y22" s="4">
        <v>1.5720000000000001</v>
      </c>
      <c r="Z22" s="4">
        <v>3.3639999999999999</v>
      </c>
      <c r="AA22" s="4">
        <v>3.899</v>
      </c>
      <c r="AB22" s="4">
        <v>5.452</v>
      </c>
      <c r="AC22" s="4">
        <v>6.2809999999999997</v>
      </c>
      <c r="AD22" s="4">
        <v>6.976</v>
      </c>
      <c r="AE22" s="15">
        <f t="shared" si="6"/>
        <v>0.80100000000000005</v>
      </c>
      <c r="AF22" s="15">
        <f t="shared" si="7"/>
        <v>4.4586896551724138</v>
      </c>
      <c r="AG22" s="15">
        <f t="shared" si="8"/>
        <v>8.2669999999999995</v>
      </c>
      <c r="AI22" s="4">
        <v>2.262</v>
      </c>
      <c r="AJ22" s="4">
        <v>5.89</v>
      </c>
      <c r="AK22" s="4">
        <v>4.7649999999999997</v>
      </c>
      <c r="AL22" s="4">
        <v>4.7770000000000001</v>
      </c>
      <c r="AM22" s="4">
        <v>5.6710000000000003</v>
      </c>
      <c r="AN22" s="4">
        <v>2.2970000000000002</v>
      </c>
      <c r="AO22" s="4">
        <v>2.9319999999999999</v>
      </c>
      <c r="AP22" s="4">
        <v>4.0979999999999999</v>
      </c>
      <c r="AQ22" s="4">
        <f t="shared" si="9"/>
        <v>2.262</v>
      </c>
      <c r="AR22" s="4">
        <f t="shared" si="10"/>
        <v>4.0865</v>
      </c>
      <c r="AS22" s="4">
        <f t="shared" si="11"/>
        <v>5.89</v>
      </c>
    </row>
    <row r="23" spans="1:58" ht="18">
      <c r="A23" s="2" t="s">
        <v>931</v>
      </c>
      <c r="B23" s="4">
        <v>0.247</v>
      </c>
      <c r="C23" s="4">
        <v>9.7000000000000003E-2</v>
      </c>
      <c r="D23" s="4">
        <v>0</v>
      </c>
      <c r="E23" s="4">
        <v>6.2E-2</v>
      </c>
      <c r="F23" s="4">
        <v>0</v>
      </c>
      <c r="G23" s="4">
        <v>1.7999999999999999E-2</v>
      </c>
      <c r="H23" s="4">
        <v>0.123</v>
      </c>
      <c r="I23" s="4">
        <v>0</v>
      </c>
      <c r="J23" s="4">
        <v>8.7999999999999995E-2</v>
      </c>
      <c r="K23" s="4">
        <v>0</v>
      </c>
      <c r="L23" s="4">
        <v>0.36199999999999999</v>
      </c>
      <c r="M23" s="4">
        <v>0.22900000000000001</v>
      </c>
      <c r="N23" s="4">
        <v>0.185</v>
      </c>
      <c r="O23" s="4">
        <v>0.318</v>
      </c>
      <c r="P23" s="4">
        <v>7.9000000000000001E-2</v>
      </c>
      <c r="Q23" s="4">
        <v>0.33500000000000002</v>
      </c>
      <c r="R23" s="4">
        <v>0.23799999999999999</v>
      </c>
      <c r="S23" s="4">
        <v>0.21099999999999999</v>
      </c>
      <c r="T23" s="4">
        <v>8.7999999999999995E-2</v>
      </c>
      <c r="U23" s="4">
        <v>7.0999999999999994E-2</v>
      </c>
      <c r="V23" s="4">
        <v>0.106</v>
      </c>
      <c r="W23" s="4">
        <v>3.5000000000000003E-2</v>
      </c>
      <c r="X23" s="4">
        <v>0.3</v>
      </c>
      <c r="Y23" s="4">
        <v>0</v>
      </c>
      <c r="Z23" s="4">
        <v>0</v>
      </c>
      <c r="AA23" s="4">
        <v>1.7999999999999999E-2</v>
      </c>
      <c r="AB23" s="4">
        <v>2.5999999999999999E-2</v>
      </c>
      <c r="AC23" s="4">
        <v>0</v>
      </c>
      <c r="AD23" s="4">
        <v>9.7000000000000003E-2</v>
      </c>
      <c r="AE23" s="15">
        <f t="shared" si="6"/>
        <v>0</v>
      </c>
      <c r="AF23" s="15">
        <f t="shared" si="7"/>
        <v>0.11493103448275861</v>
      </c>
      <c r="AG23" s="15">
        <f t="shared" si="8"/>
        <v>0.36199999999999999</v>
      </c>
      <c r="AI23" s="4">
        <v>0.29099999999999998</v>
      </c>
      <c r="AJ23" s="4">
        <v>7.9000000000000001E-2</v>
      </c>
      <c r="AK23" s="4">
        <v>0.26400000000000001</v>
      </c>
      <c r="AL23" s="4">
        <v>0.159</v>
      </c>
      <c r="AM23" s="4">
        <v>0.17599999999999999</v>
      </c>
      <c r="AN23" s="4">
        <v>0.16800000000000001</v>
      </c>
      <c r="AO23" s="4">
        <v>8.9999999999999993E-3</v>
      </c>
      <c r="AP23" s="4">
        <v>0</v>
      </c>
      <c r="AQ23" s="4">
        <f t="shared" si="9"/>
        <v>0</v>
      </c>
      <c r="AR23" s="4">
        <f t="shared" si="10"/>
        <v>0.14324999999999999</v>
      </c>
      <c r="AS23" s="4">
        <f t="shared" si="11"/>
        <v>0.29099999999999998</v>
      </c>
    </row>
    <row r="24" spans="1:58" ht="16">
      <c r="A24" s="13" t="s">
        <v>63</v>
      </c>
      <c r="B24" s="14">
        <v>100.551</v>
      </c>
      <c r="C24" s="14">
        <v>99.287999999999997</v>
      </c>
      <c r="D24" s="14">
        <v>98.027000000000001</v>
      </c>
      <c r="E24" s="14">
        <v>99.793999999999997</v>
      </c>
      <c r="F24" s="14">
        <v>99.521000000000001</v>
      </c>
      <c r="G24" s="14">
        <v>97.179000000000002</v>
      </c>
      <c r="H24" s="14">
        <v>99.971999999999994</v>
      </c>
      <c r="I24" s="14">
        <v>96.972999999999999</v>
      </c>
      <c r="J24" s="14">
        <v>96.165999999999997</v>
      </c>
      <c r="K24" s="14">
        <v>98.944999999999993</v>
      </c>
      <c r="L24" s="14">
        <v>100.14100000000001</v>
      </c>
      <c r="M24" s="14">
        <v>99.51</v>
      </c>
      <c r="N24" s="14">
        <v>99.03</v>
      </c>
      <c r="O24" s="14">
        <v>99.370999999999995</v>
      </c>
      <c r="P24" s="14">
        <v>100.224</v>
      </c>
      <c r="Q24" s="14">
        <v>98.936000000000007</v>
      </c>
      <c r="R24" s="14">
        <v>99.451999999999998</v>
      </c>
      <c r="S24" s="14">
        <v>99.866</v>
      </c>
      <c r="T24" s="14">
        <v>99.209000000000003</v>
      </c>
      <c r="U24" s="14">
        <v>96.861000000000004</v>
      </c>
      <c r="V24" s="14">
        <v>99.236000000000004</v>
      </c>
      <c r="W24" s="14">
        <v>99.69</v>
      </c>
      <c r="X24" s="14">
        <v>97.733000000000004</v>
      </c>
      <c r="Y24" s="14">
        <v>99.010999999999996</v>
      </c>
      <c r="Z24" s="14">
        <v>98.757999999999996</v>
      </c>
      <c r="AA24" s="14">
        <v>99.03</v>
      </c>
      <c r="AB24" s="14">
        <v>99.033000000000001</v>
      </c>
      <c r="AC24" s="14">
        <v>96.656999999999996</v>
      </c>
      <c r="AD24" s="14">
        <v>98.983000000000004</v>
      </c>
      <c r="AE24" s="16">
        <f>MIN(B24:AD24)</f>
        <v>96.165999999999997</v>
      </c>
      <c r="AF24" s="16">
        <f t="shared" si="7"/>
        <v>98.867137931034492</v>
      </c>
      <c r="AG24" s="16">
        <f t="shared" si="8"/>
        <v>100.551</v>
      </c>
      <c r="AI24" s="14">
        <v>99.14</v>
      </c>
      <c r="AJ24" s="14">
        <v>98.400999999999996</v>
      </c>
      <c r="AK24" s="14">
        <v>100.04600000000001</v>
      </c>
      <c r="AL24" s="14">
        <v>100.21599999999999</v>
      </c>
      <c r="AM24" s="14">
        <v>99.998999999999995</v>
      </c>
      <c r="AN24" s="14">
        <v>100.242</v>
      </c>
      <c r="AO24" s="14">
        <v>98.671999999999997</v>
      </c>
      <c r="AP24" s="14">
        <v>99.191000000000003</v>
      </c>
      <c r="AQ24" s="14">
        <f t="shared" si="9"/>
        <v>98.400999999999996</v>
      </c>
      <c r="AR24" s="14">
        <f t="shared" si="10"/>
        <v>99.488375000000005</v>
      </c>
      <c r="AS24" s="14">
        <f t="shared" si="11"/>
        <v>100.242</v>
      </c>
    </row>
    <row r="25" spans="1:58" s="12" customFormat="1" ht="16">
      <c r="A25" s="107" t="s">
        <v>1315</v>
      </c>
      <c r="B25" s="107"/>
      <c r="C25" s="107"/>
      <c r="D25" s="107"/>
      <c r="E25" s="107"/>
      <c r="F25" s="107"/>
      <c r="G25" s="107"/>
      <c r="H25" s="107"/>
      <c r="I25" s="107"/>
      <c r="J25" s="107"/>
      <c r="K25" s="107"/>
      <c r="L25" s="107"/>
      <c r="M25" s="107"/>
      <c r="N25" s="107"/>
      <c r="O25" s="107"/>
      <c r="P25" s="107"/>
      <c r="Q25" s="107"/>
      <c r="R25" s="107"/>
      <c r="S25" s="107"/>
      <c r="T25" s="107"/>
      <c r="U25" s="107"/>
      <c r="V25" s="107"/>
      <c r="W25" s="107"/>
      <c r="X25" s="107"/>
      <c r="Y25" s="107"/>
      <c r="Z25" s="107"/>
      <c r="AA25" s="107"/>
      <c r="AB25" s="107"/>
      <c r="AC25" s="107"/>
      <c r="AD25" s="107"/>
      <c r="AE25" s="107"/>
      <c r="AF25" s="107"/>
      <c r="AG25" s="107"/>
      <c r="AH25" s="107"/>
      <c r="AI25" s="107"/>
      <c r="AJ25" s="107"/>
      <c r="AK25" s="107"/>
      <c r="AL25" s="107"/>
      <c r="AM25" s="107"/>
      <c r="AN25" s="107"/>
      <c r="AO25" s="107"/>
      <c r="AP25" s="107"/>
      <c r="AQ25" s="107"/>
      <c r="AR25" s="107"/>
      <c r="AS25" s="107"/>
      <c r="AT25" s="107"/>
      <c r="AU25" s="107"/>
      <c r="AV25" s="107"/>
      <c r="AW25" s="107"/>
      <c r="AX25" s="107"/>
      <c r="AY25" s="107"/>
      <c r="AZ25" s="107"/>
      <c r="BA25" s="107"/>
      <c r="BB25" s="32"/>
      <c r="BC25" s="32"/>
      <c r="BD25" s="32"/>
      <c r="BE25" s="32"/>
      <c r="BF25" s="32"/>
    </row>
    <row r="26" spans="1:58" ht="16">
      <c r="A26" s="2" t="s">
        <v>236</v>
      </c>
      <c r="B26" s="2" t="s">
        <v>138</v>
      </c>
      <c r="C26" s="2" t="s">
        <v>139</v>
      </c>
      <c r="D26" s="2" t="s">
        <v>140</v>
      </c>
      <c r="E26" s="2" t="s">
        <v>141</v>
      </c>
      <c r="F26" s="2" t="s">
        <v>142</v>
      </c>
      <c r="G26" s="2" t="s">
        <v>143</v>
      </c>
      <c r="H26" s="2" t="s">
        <v>144</v>
      </c>
      <c r="I26" s="2" t="s">
        <v>145</v>
      </c>
      <c r="J26" s="2" t="s">
        <v>146</v>
      </c>
      <c r="K26" s="2" t="s">
        <v>147</v>
      </c>
      <c r="L26" s="2" t="s">
        <v>148</v>
      </c>
      <c r="M26" s="2" t="s">
        <v>149</v>
      </c>
      <c r="N26" s="2" t="s">
        <v>150</v>
      </c>
      <c r="O26" s="2" t="s">
        <v>151</v>
      </c>
      <c r="P26" s="2" t="s">
        <v>156</v>
      </c>
      <c r="Q26" s="2" t="s">
        <v>157</v>
      </c>
      <c r="R26" s="2" t="s">
        <v>158</v>
      </c>
      <c r="S26" s="2" t="s">
        <v>159</v>
      </c>
      <c r="T26" s="2" t="s">
        <v>160</v>
      </c>
      <c r="U26" s="2" t="s">
        <v>161</v>
      </c>
      <c r="V26" s="2" t="s">
        <v>162</v>
      </c>
      <c r="W26" s="2" t="s">
        <v>163</v>
      </c>
      <c r="X26" s="2" t="s">
        <v>164</v>
      </c>
      <c r="Y26" s="2" t="s">
        <v>165</v>
      </c>
      <c r="Z26" s="2" t="s">
        <v>166</v>
      </c>
      <c r="AA26" s="2" t="s">
        <v>167</v>
      </c>
      <c r="AB26" s="2" t="s">
        <v>168</v>
      </c>
      <c r="AC26" s="2" t="s">
        <v>169</v>
      </c>
      <c r="AD26" s="2" t="s">
        <v>227</v>
      </c>
      <c r="AE26" s="2" t="s">
        <v>228</v>
      </c>
      <c r="AF26" s="2" t="s">
        <v>229</v>
      </c>
      <c r="AG26" s="2" t="s">
        <v>230</v>
      </c>
      <c r="AH26" s="2" t="s">
        <v>231</v>
      </c>
      <c r="AI26" s="2" t="s">
        <v>232</v>
      </c>
      <c r="AJ26" s="2" t="s">
        <v>233</v>
      </c>
      <c r="AK26" s="2" t="s">
        <v>234</v>
      </c>
      <c r="AL26" s="2" t="s">
        <v>235</v>
      </c>
      <c r="AM26" s="4" t="s">
        <v>237</v>
      </c>
      <c r="AN26" s="4" t="s">
        <v>238</v>
      </c>
      <c r="AO26" s="4" t="s">
        <v>239</v>
      </c>
      <c r="AP26" s="4" t="s">
        <v>240</v>
      </c>
      <c r="AQ26" s="4" t="s">
        <v>241</v>
      </c>
      <c r="AR26" s="4" t="s">
        <v>242</v>
      </c>
      <c r="AS26" s="4" t="s">
        <v>243</v>
      </c>
      <c r="AT26" s="4" t="s">
        <v>244</v>
      </c>
      <c r="AU26" s="4" t="s">
        <v>245</v>
      </c>
      <c r="AV26" s="4" t="s">
        <v>246</v>
      </c>
      <c r="AW26" s="4" t="s">
        <v>247</v>
      </c>
      <c r="AX26" s="4" t="s">
        <v>248</v>
      </c>
      <c r="AY26" s="2" t="s">
        <v>132</v>
      </c>
      <c r="AZ26" s="2" t="s">
        <v>360</v>
      </c>
      <c r="BA26" s="2" t="s">
        <v>152</v>
      </c>
    </row>
    <row r="27" spans="1:58" ht="16">
      <c r="A27" s="2" t="s">
        <v>57</v>
      </c>
      <c r="B27" s="4">
        <v>5.7140000000000004</v>
      </c>
      <c r="C27" s="4">
        <v>4.9390000000000001</v>
      </c>
      <c r="D27" s="4">
        <v>5.1059999999999999</v>
      </c>
      <c r="E27" s="4">
        <v>3.673</v>
      </c>
      <c r="F27" s="4">
        <v>7.0620000000000003</v>
      </c>
      <c r="G27" s="4">
        <v>5.0229999999999997</v>
      </c>
      <c r="H27" s="4">
        <v>3.9609999999999999</v>
      </c>
      <c r="I27" s="4">
        <v>3.887</v>
      </c>
      <c r="J27" s="4">
        <v>5.93</v>
      </c>
      <c r="K27" s="4">
        <v>4.4660000000000002</v>
      </c>
      <c r="L27" s="4">
        <v>5.6669999999999998</v>
      </c>
      <c r="M27" s="4">
        <v>5.6479999999999997</v>
      </c>
      <c r="N27" s="4">
        <v>5.51</v>
      </c>
      <c r="O27" s="4">
        <v>5.5979999999999999</v>
      </c>
      <c r="P27" s="4">
        <v>2.141</v>
      </c>
      <c r="Q27" s="4">
        <v>2.52</v>
      </c>
      <c r="R27" s="4">
        <v>2.5019999999999998</v>
      </c>
      <c r="S27" s="4">
        <v>2.4500000000000002</v>
      </c>
      <c r="T27" s="4">
        <v>2.0609999999999999</v>
      </c>
      <c r="U27" s="4">
        <v>2.556</v>
      </c>
      <c r="V27" s="4">
        <v>1.6839999999999999</v>
      </c>
      <c r="W27" s="4">
        <v>1.3160000000000001</v>
      </c>
      <c r="X27" s="4">
        <v>2.073</v>
      </c>
      <c r="Y27" s="4">
        <v>2.581</v>
      </c>
      <c r="Z27" s="4">
        <v>2.9449999999999998</v>
      </c>
      <c r="AA27" s="4">
        <v>2</v>
      </c>
      <c r="AB27" s="4">
        <v>2.968</v>
      </c>
      <c r="AC27" s="4">
        <v>1.464</v>
      </c>
      <c r="AD27" s="4">
        <v>7.0549999999999997</v>
      </c>
      <c r="AE27" s="4">
        <v>9.2050000000000001</v>
      </c>
      <c r="AF27" s="4">
        <v>6.601</v>
      </c>
      <c r="AG27" s="4">
        <v>4.43</v>
      </c>
      <c r="AH27" s="4">
        <v>4.67</v>
      </c>
      <c r="AI27" s="4">
        <v>5.6529999999999996</v>
      </c>
      <c r="AJ27" s="4">
        <v>5.7480000000000002</v>
      </c>
      <c r="AK27" s="4">
        <v>5.09</v>
      </c>
      <c r="AL27" s="4">
        <v>6.2169999999999996</v>
      </c>
      <c r="AM27" s="4">
        <v>1.0660000000000001</v>
      </c>
      <c r="AN27" s="4">
        <v>1.155</v>
      </c>
      <c r="AO27" s="4">
        <v>0.71899999999999997</v>
      </c>
      <c r="AP27" s="4">
        <v>0.66100000000000003</v>
      </c>
      <c r="AQ27" s="4">
        <v>0.77</v>
      </c>
      <c r="AR27" s="4">
        <v>0.84599999999999997</v>
      </c>
      <c r="AS27" s="4">
        <v>1.069</v>
      </c>
      <c r="AT27" s="4">
        <v>0.49099999999999999</v>
      </c>
      <c r="AU27" s="4">
        <v>0.52900000000000003</v>
      </c>
      <c r="AV27" s="4">
        <v>0.9</v>
      </c>
      <c r="AW27" s="4">
        <v>1.1200000000000001</v>
      </c>
      <c r="AX27" s="4">
        <v>1.611</v>
      </c>
      <c r="AY27" s="4">
        <f>MIN(B27:AX27)</f>
        <v>0.49099999999999999</v>
      </c>
      <c r="AZ27" s="4">
        <f>AVERAGE(B27:AX27)</f>
        <v>3.4500204081632653</v>
      </c>
      <c r="BA27" s="4">
        <f>MAX(B27:AX27)</f>
        <v>9.2050000000000001</v>
      </c>
    </row>
    <row r="28" spans="1:58" ht="18">
      <c r="A28" s="2" t="s">
        <v>945</v>
      </c>
      <c r="B28" s="4">
        <v>1.0649999999999999</v>
      </c>
      <c r="C28" s="4">
        <v>0.79500000000000004</v>
      </c>
      <c r="D28" s="4">
        <v>0.69299999999999995</v>
      </c>
      <c r="E28" s="4">
        <v>0.878</v>
      </c>
      <c r="F28" s="4">
        <v>1.3540000000000001</v>
      </c>
      <c r="G28" s="4">
        <v>0.64</v>
      </c>
      <c r="H28" s="4">
        <v>0.93600000000000005</v>
      </c>
      <c r="I28" s="4">
        <v>0.31900000000000001</v>
      </c>
      <c r="J28" s="4">
        <v>1.248</v>
      </c>
      <c r="K28" s="4">
        <v>0.45600000000000002</v>
      </c>
      <c r="L28" s="4">
        <v>0.66800000000000004</v>
      </c>
      <c r="M28" s="4">
        <v>0.745</v>
      </c>
      <c r="N28" s="4">
        <v>0.71</v>
      </c>
      <c r="O28" s="4">
        <v>0.63800000000000001</v>
      </c>
      <c r="P28" s="4">
        <v>0.31</v>
      </c>
      <c r="Q28" s="4">
        <v>0.78</v>
      </c>
      <c r="R28" s="4">
        <v>0.64300000000000002</v>
      </c>
      <c r="S28" s="4">
        <v>0</v>
      </c>
      <c r="T28" s="4">
        <v>0.23699999999999999</v>
      </c>
      <c r="U28" s="4">
        <v>0.32800000000000001</v>
      </c>
      <c r="V28" s="4">
        <v>0.38900000000000001</v>
      </c>
      <c r="W28" s="4">
        <v>0.30399999999999999</v>
      </c>
      <c r="X28" s="4">
        <v>0.26100000000000001</v>
      </c>
      <c r="Y28" s="4">
        <v>0.38800000000000001</v>
      </c>
      <c r="Z28" s="4">
        <v>0.71899999999999997</v>
      </c>
      <c r="AA28" s="4">
        <v>0.625</v>
      </c>
      <c r="AB28" s="4">
        <v>0.70099999999999996</v>
      </c>
      <c r="AC28" s="4">
        <v>0.40200000000000002</v>
      </c>
      <c r="AD28" s="4">
        <v>1.1120000000000001</v>
      </c>
      <c r="AE28" s="4">
        <v>0.90100000000000002</v>
      </c>
      <c r="AF28" s="4">
        <v>0.52900000000000003</v>
      </c>
      <c r="AG28" s="4">
        <v>0.6</v>
      </c>
      <c r="AH28" s="4">
        <v>0.47399999999999998</v>
      </c>
      <c r="AI28" s="4">
        <v>0.58499999999999996</v>
      </c>
      <c r="AJ28" s="4">
        <v>0.75700000000000001</v>
      </c>
      <c r="AK28" s="4">
        <v>0.64600000000000002</v>
      </c>
      <c r="AL28" s="4">
        <v>0.71899999999999997</v>
      </c>
      <c r="AM28" s="4">
        <v>3.1E-2</v>
      </c>
      <c r="AN28" s="4">
        <v>0.13400000000000001</v>
      </c>
      <c r="AO28" s="4">
        <v>0.159</v>
      </c>
      <c r="AP28" s="4">
        <v>0</v>
      </c>
      <c r="AQ28" s="4">
        <v>7.2999999999999995E-2</v>
      </c>
      <c r="AR28" s="4">
        <v>9.8000000000000004E-2</v>
      </c>
      <c r="AS28" s="4">
        <v>0.11600000000000001</v>
      </c>
      <c r="AT28" s="4">
        <v>0.183</v>
      </c>
      <c r="AU28" s="4">
        <v>0</v>
      </c>
      <c r="AV28" s="4">
        <v>6.0000000000000001E-3</v>
      </c>
      <c r="AW28" s="4">
        <v>0</v>
      </c>
      <c r="AX28" s="4">
        <v>0.377</v>
      </c>
      <c r="AY28" s="4">
        <f t="shared" ref="AY28:AY32" si="12">MIN(B28:AX28)</f>
        <v>0</v>
      </c>
      <c r="AZ28" s="4">
        <f t="shared" ref="AZ28:AZ32" si="13">AVERAGE(B28:AX28)</f>
        <v>0.5047346938775511</v>
      </c>
      <c r="BA28" s="4">
        <f t="shared" ref="BA28:BA32" si="14">MAX(B28:AX28)</f>
        <v>1.3540000000000001</v>
      </c>
    </row>
    <row r="29" spans="1:58" ht="18">
      <c r="A29" s="2" t="s">
        <v>154</v>
      </c>
      <c r="B29" s="4">
        <v>77.42</v>
      </c>
      <c r="C29" s="4">
        <v>80.706000000000003</v>
      </c>
      <c r="D29" s="4">
        <v>80.757000000000005</v>
      </c>
      <c r="E29" s="4">
        <v>85.686000000000007</v>
      </c>
      <c r="F29" s="4">
        <v>74.587000000000003</v>
      </c>
      <c r="G29" s="4">
        <v>82.245000000000005</v>
      </c>
      <c r="H29" s="4">
        <v>84.816999999999993</v>
      </c>
      <c r="I29" s="4">
        <v>86.466999999999999</v>
      </c>
      <c r="J29" s="4">
        <v>78.094999999999999</v>
      </c>
      <c r="K29" s="4">
        <v>83.635999999999996</v>
      </c>
      <c r="L29" s="4">
        <v>78.38</v>
      </c>
      <c r="M29" s="4">
        <v>78.771000000000001</v>
      </c>
      <c r="N29" s="4">
        <v>78.974000000000004</v>
      </c>
      <c r="O29" s="4">
        <v>79.673000000000002</v>
      </c>
      <c r="P29" s="4">
        <v>92.900999999999996</v>
      </c>
      <c r="Q29" s="4">
        <v>90.23</v>
      </c>
      <c r="R29" s="4">
        <v>93.88</v>
      </c>
      <c r="S29" s="4">
        <v>91.875</v>
      </c>
      <c r="T29" s="4">
        <v>93.87</v>
      </c>
      <c r="U29" s="4">
        <v>92.882999999999996</v>
      </c>
      <c r="V29" s="4">
        <v>94.433999999999997</v>
      </c>
      <c r="W29" s="4">
        <v>95.497</v>
      </c>
      <c r="X29" s="4">
        <v>92.433999999999997</v>
      </c>
      <c r="Y29" s="4">
        <v>90.114999999999995</v>
      </c>
      <c r="Z29" s="4">
        <v>88.394000000000005</v>
      </c>
      <c r="AA29" s="4">
        <v>92.67</v>
      </c>
      <c r="AB29" s="4">
        <v>88.495000000000005</v>
      </c>
      <c r="AC29" s="4">
        <v>95.424999999999997</v>
      </c>
      <c r="AD29" s="4">
        <v>79.168000000000006</v>
      </c>
      <c r="AE29" s="4">
        <v>79.254000000000005</v>
      </c>
      <c r="AF29" s="4">
        <v>74.043000000000006</v>
      </c>
      <c r="AG29" s="4">
        <v>82.396000000000001</v>
      </c>
      <c r="AH29" s="4">
        <v>81.706000000000003</v>
      </c>
      <c r="AI29" s="4">
        <v>78.768000000000001</v>
      </c>
      <c r="AJ29" s="4">
        <v>77.756</v>
      </c>
      <c r="AK29" s="4">
        <v>77.358000000000004</v>
      </c>
      <c r="AL29" s="4">
        <v>75.900000000000006</v>
      </c>
      <c r="AM29" s="4">
        <v>97.616</v>
      </c>
      <c r="AN29" s="4">
        <v>96.649000000000001</v>
      </c>
      <c r="AO29" s="4">
        <v>98.731999999999999</v>
      </c>
      <c r="AP29" s="4">
        <v>97.337000000000003</v>
      </c>
      <c r="AQ29" s="4">
        <v>98.075000000000003</v>
      </c>
      <c r="AR29" s="4">
        <v>98.304000000000002</v>
      </c>
      <c r="AS29" s="4">
        <v>97.997</v>
      </c>
      <c r="AT29" s="4">
        <v>98.674000000000007</v>
      </c>
      <c r="AU29" s="4">
        <v>99.066000000000003</v>
      </c>
      <c r="AV29" s="4">
        <v>97.445999999999998</v>
      </c>
      <c r="AW29" s="4">
        <v>97.147000000000006</v>
      </c>
      <c r="AX29" s="4">
        <v>93.977000000000004</v>
      </c>
      <c r="AY29" s="4">
        <f t="shared" si="12"/>
        <v>74.043000000000006</v>
      </c>
      <c r="AZ29" s="4">
        <f t="shared" si="13"/>
        <v>87.769102040816321</v>
      </c>
      <c r="BA29" s="4">
        <f t="shared" si="14"/>
        <v>99.066000000000003</v>
      </c>
    </row>
    <row r="30" spans="1:58" ht="18">
      <c r="A30" s="2" t="s">
        <v>946</v>
      </c>
      <c r="B30" s="4">
        <v>15.510999999999999</v>
      </c>
      <c r="C30" s="4">
        <v>12.853999999999999</v>
      </c>
      <c r="D30" s="4">
        <v>12.396000000000001</v>
      </c>
      <c r="E30" s="4">
        <v>9.0619999999999994</v>
      </c>
      <c r="F30" s="4">
        <v>16.728000000000002</v>
      </c>
      <c r="G30" s="4">
        <v>11.763</v>
      </c>
      <c r="H30" s="4">
        <v>9.9969999999999999</v>
      </c>
      <c r="I30" s="4">
        <v>8.9139999999999997</v>
      </c>
      <c r="J30" s="4">
        <v>14.420999999999999</v>
      </c>
      <c r="K30" s="4">
        <v>11.042999999999999</v>
      </c>
      <c r="L30" s="4">
        <v>14.59</v>
      </c>
      <c r="M30" s="4">
        <v>14.654</v>
      </c>
      <c r="N30" s="4">
        <v>13.656000000000001</v>
      </c>
      <c r="O30" s="4">
        <v>13.218</v>
      </c>
      <c r="P30" s="4">
        <v>4.5750000000000002</v>
      </c>
      <c r="Q30" s="4">
        <v>5.61</v>
      </c>
      <c r="R30" s="4">
        <v>2.609</v>
      </c>
      <c r="S30" s="4">
        <v>4.55</v>
      </c>
      <c r="T30" s="4">
        <v>4.024</v>
      </c>
      <c r="U30" s="4">
        <v>3.3069999999999999</v>
      </c>
      <c r="V30" s="4">
        <v>3.4689999999999999</v>
      </c>
      <c r="W30" s="4">
        <v>2.3039999999999998</v>
      </c>
      <c r="X30" s="4">
        <v>4.2720000000000002</v>
      </c>
      <c r="Y30" s="4">
        <v>5.19</v>
      </c>
      <c r="Z30" s="4">
        <v>6.7519999999999998</v>
      </c>
      <c r="AA30" s="4">
        <v>4.2279999999999998</v>
      </c>
      <c r="AB30" s="4">
        <v>6.5039999999999996</v>
      </c>
      <c r="AC30" s="4">
        <v>2.4380000000000002</v>
      </c>
      <c r="AD30" s="4">
        <v>10.805</v>
      </c>
      <c r="AE30" s="4">
        <v>8.3650000000000002</v>
      </c>
      <c r="AF30" s="4">
        <v>12</v>
      </c>
      <c r="AG30" s="4">
        <v>9.7379999999999995</v>
      </c>
      <c r="AH30" s="4">
        <v>10.298</v>
      </c>
      <c r="AI30" s="4">
        <v>12.102</v>
      </c>
      <c r="AJ30" s="4">
        <v>12.585000000000001</v>
      </c>
      <c r="AK30" s="4">
        <v>10.662000000000001</v>
      </c>
      <c r="AL30" s="4">
        <v>15.653</v>
      </c>
      <c r="AM30" s="4">
        <v>0.83099999999999996</v>
      </c>
      <c r="AN30" s="4">
        <v>1.708</v>
      </c>
      <c r="AO30" s="4">
        <v>0.626</v>
      </c>
      <c r="AP30" s="4">
        <v>0.49299999999999999</v>
      </c>
      <c r="AQ30" s="4">
        <v>0.83799999999999997</v>
      </c>
      <c r="AR30" s="4">
        <v>1.07</v>
      </c>
      <c r="AS30" s="4">
        <v>0.84</v>
      </c>
      <c r="AT30" s="4">
        <v>0.26</v>
      </c>
      <c r="AU30" s="4">
        <v>0.40699999999999997</v>
      </c>
      <c r="AV30" s="4">
        <v>0.93799999999999994</v>
      </c>
      <c r="AW30" s="4">
        <v>1.0069999999999999</v>
      </c>
      <c r="AX30" s="4">
        <v>3.3919999999999999</v>
      </c>
      <c r="AY30" s="4">
        <f t="shared" si="12"/>
        <v>0.26</v>
      </c>
      <c r="AZ30" s="4">
        <f t="shared" si="13"/>
        <v>7.2093265306122429</v>
      </c>
      <c r="BA30" s="4">
        <f t="shared" si="14"/>
        <v>16.728000000000002</v>
      </c>
    </row>
    <row r="31" spans="1:58" ht="18">
      <c r="A31" s="2" t="s">
        <v>947</v>
      </c>
      <c r="B31" s="4">
        <v>5.2999999999999999E-2</v>
      </c>
      <c r="C31" s="4">
        <v>3.5000000000000003E-2</v>
      </c>
      <c r="D31" s="4">
        <v>0.106</v>
      </c>
      <c r="E31" s="4">
        <v>1.7999999999999999E-2</v>
      </c>
      <c r="F31" s="4">
        <v>0.124</v>
      </c>
      <c r="G31" s="4">
        <v>0</v>
      </c>
      <c r="H31" s="4">
        <v>0</v>
      </c>
      <c r="I31" s="4">
        <v>0</v>
      </c>
      <c r="J31" s="4">
        <v>4.3999999999999997E-2</v>
      </c>
      <c r="K31" s="4">
        <v>6.2E-2</v>
      </c>
      <c r="L31" s="4">
        <v>4.3999999999999997E-2</v>
      </c>
      <c r="M31" s="4">
        <v>4.3999999999999997E-2</v>
      </c>
      <c r="N31" s="4">
        <v>3.5000000000000003E-2</v>
      </c>
      <c r="O31" s="4">
        <v>8.7999999999999995E-2</v>
      </c>
      <c r="P31" s="4">
        <v>8.9999999999999993E-3</v>
      </c>
      <c r="Q31" s="4">
        <v>0</v>
      </c>
      <c r="R31" s="4">
        <v>0.115</v>
      </c>
      <c r="S31" s="4">
        <v>0.32700000000000001</v>
      </c>
      <c r="T31" s="4">
        <v>0</v>
      </c>
      <c r="U31" s="4">
        <v>1.7999999999999999E-2</v>
      </c>
      <c r="V31" s="4">
        <v>0</v>
      </c>
      <c r="W31" s="4">
        <v>1.7999999999999999E-2</v>
      </c>
      <c r="X31" s="4">
        <v>0</v>
      </c>
      <c r="Y31" s="4">
        <v>0.3</v>
      </c>
      <c r="Z31" s="4">
        <v>0.29199999999999998</v>
      </c>
      <c r="AA31" s="4">
        <v>9.7000000000000003E-2</v>
      </c>
      <c r="AB31" s="4">
        <v>0.35299999999999998</v>
      </c>
      <c r="AC31" s="4">
        <v>0</v>
      </c>
      <c r="AD31" s="4">
        <v>4.4999999999999998E-2</v>
      </c>
      <c r="AE31" s="4">
        <v>0</v>
      </c>
      <c r="AF31" s="4">
        <v>0</v>
      </c>
      <c r="AG31" s="4">
        <v>5.2999999999999999E-2</v>
      </c>
      <c r="AH31" s="4">
        <v>0</v>
      </c>
      <c r="AI31" s="4">
        <v>0.221</v>
      </c>
      <c r="AJ31" s="4">
        <v>3.5000000000000003E-2</v>
      </c>
      <c r="AK31" s="4">
        <v>3.5000000000000003E-2</v>
      </c>
      <c r="AL31" s="4">
        <v>0</v>
      </c>
      <c r="AM31" s="4">
        <v>0.34399999999999997</v>
      </c>
      <c r="AN31" s="4">
        <v>8.9999999999999993E-3</v>
      </c>
      <c r="AO31" s="4">
        <v>5.2999999999999999E-2</v>
      </c>
      <c r="AP31" s="4">
        <v>0.14099999999999999</v>
      </c>
      <c r="AQ31" s="4">
        <v>2.5999999999999999E-2</v>
      </c>
      <c r="AR31" s="4">
        <v>3.5000000000000003E-2</v>
      </c>
      <c r="AS31" s="4">
        <v>0.55600000000000005</v>
      </c>
      <c r="AT31" s="4">
        <v>0.124</v>
      </c>
      <c r="AU31" s="4">
        <v>0.159</v>
      </c>
      <c r="AV31" s="4">
        <v>0.221</v>
      </c>
      <c r="AW31" s="4">
        <v>0.45900000000000002</v>
      </c>
      <c r="AX31" s="4">
        <v>0</v>
      </c>
      <c r="AY31" s="4">
        <f t="shared" si="12"/>
        <v>0</v>
      </c>
      <c r="AZ31" s="4">
        <f t="shared" si="13"/>
        <v>9.5877551020408153E-2</v>
      </c>
      <c r="BA31" s="4">
        <f t="shared" si="14"/>
        <v>0.55600000000000005</v>
      </c>
    </row>
    <row r="32" spans="1:58" ht="17" thickBot="1">
      <c r="A32" s="9" t="s">
        <v>63</v>
      </c>
      <c r="B32" s="6">
        <v>99.763000000000005</v>
      </c>
      <c r="C32" s="6">
        <v>99.328999999999994</v>
      </c>
      <c r="D32" s="6">
        <v>99.058000000000007</v>
      </c>
      <c r="E32" s="6">
        <v>99.316999999999993</v>
      </c>
      <c r="F32" s="6">
        <v>99.855000000000004</v>
      </c>
      <c r="G32" s="6">
        <v>99.671000000000006</v>
      </c>
      <c r="H32" s="6">
        <v>99.710999999999999</v>
      </c>
      <c r="I32" s="6">
        <v>99.587000000000003</v>
      </c>
      <c r="J32" s="6">
        <v>99.738</v>
      </c>
      <c r="K32" s="6">
        <v>99.662999999999997</v>
      </c>
      <c r="L32" s="6">
        <v>99.349000000000004</v>
      </c>
      <c r="M32" s="6">
        <v>99.861999999999995</v>
      </c>
      <c r="N32" s="6">
        <v>98.885000000000005</v>
      </c>
      <c r="O32" s="6">
        <v>99.215000000000003</v>
      </c>
      <c r="P32" s="6">
        <v>99.936000000000007</v>
      </c>
      <c r="Q32" s="6">
        <v>99.14</v>
      </c>
      <c r="R32" s="6">
        <v>99.748999999999995</v>
      </c>
      <c r="S32" s="6">
        <v>99.201999999999998</v>
      </c>
      <c r="T32" s="6">
        <v>100.19199999999999</v>
      </c>
      <c r="U32" s="6">
        <v>99.091999999999999</v>
      </c>
      <c r="V32" s="6">
        <v>99.975999999999999</v>
      </c>
      <c r="W32" s="6">
        <v>99.438999999999993</v>
      </c>
      <c r="X32" s="6">
        <v>99.04</v>
      </c>
      <c r="Y32" s="6">
        <v>98.573999999999998</v>
      </c>
      <c r="Z32" s="6">
        <v>99.102000000000004</v>
      </c>
      <c r="AA32" s="6">
        <v>99.62</v>
      </c>
      <c r="AB32" s="6">
        <v>99.021000000000001</v>
      </c>
      <c r="AC32" s="6">
        <v>99.728999999999999</v>
      </c>
      <c r="AD32" s="6">
        <v>98.185000000000002</v>
      </c>
      <c r="AE32" s="6">
        <v>97.724999999999994</v>
      </c>
      <c r="AF32" s="6">
        <v>93.173000000000002</v>
      </c>
      <c r="AG32" s="6">
        <v>97.216999999999999</v>
      </c>
      <c r="AH32" s="6">
        <v>97.147999999999996</v>
      </c>
      <c r="AI32" s="6">
        <v>97.328999999999994</v>
      </c>
      <c r="AJ32" s="6">
        <v>96.881</v>
      </c>
      <c r="AK32" s="6">
        <v>93.790999999999997</v>
      </c>
      <c r="AL32" s="6">
        <v>98.489000000000004</v>
      </c>
      <c r="AM32" s="6">
        <v>99.888000000000005</v>
      </c>
      <c r="AN32" s="6">
        <v>99.655000000000001</v>
      </c>
      <c r="AO32" s="6">
        <v>100.289</v>
      </c>
      <c r="AP32" s="6">
        <v>98.632000000000005</v>
      </c>
      <c r="AQ32" s="6">
        <v>99.781999999999996</v>
      </c>
      <c r="AR32" s="6">
        <v>100.35299999999999</v>
      </c>
      <c r="AS32" s="6">
        <v>100.578</v>
      </c>
      <c r="AT32" s="6">
        <v>99.731999999999999</v>
      </c>
      <c r="AU32" s="6">
        <v>100.161</v>
      </c>
      <c r="AV32" s="6">
        <v>99.510999999999996</v>
      </c>
      <c r="AW32" s="6">
        <v>99.733000000000004</v>
      </c>
      <c r="AX32" s="6">
        <v>99.356999999999999</v>
      </c>
      <c r="AY32" s="6">
        <f t="shared" si="12"/>
        <v>93.173000000000002</v>
      </c>
      <c r="AZ32" s="6">
        <f t="shared" si="13"/>
        <v>99.029061224489809</v>
      </c>
      <c r="BA32" s="6">
        <f t="shared" si="14"/>
        <v>100.578</v>
      </c>
    </row>
    <row r="33" spans="1:36" ht="16">
      <c r="A33" s="71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</row>
    <row r="34" spans="1:36" ht="17" thickBot="1">
      <c r="A34" s="105" t="s">
        <v>1316</v>
      </c>
      <c r="B34" s="105"/>
      <c r="C34" s="105"/>
      <c r="D34" s="105"/>
      <c r="E34" s="105"/>
      <c r="F34" s="105"/>
      <c r="G34" s="105"/>
      <c r="H34" s="105"/>
      <c r="I34" s="105"/>
      <c r="J34" s="105"/>
      <c r="K34" s="105"/>
      <c r="L34" s="105"/>
      <c r="M34" s="105"/>
      <c r="N34" s="105"/>
      <c r="O34" s="105"/>
      <c r="P34" s="105"/>
      <c r="Q34" s="105"/>
      <c r="R34" s="105"/>
      <c r="S34" s="105"/>
      <c r="T34" s="105"/>
      <c r="U34" s="105"/>
      <c r="V34" s="105"/>
      <c r="W34" s="105"/>
      <c r="X34" s="105"/>
    </row>
    <row r="35" spans="1:36" ht="16">
      <c r="A35" s="2" t="s">
        <v>236</v>
      </c>
      <c r="B35" s="2" t="s">
        <v>249</v>
      </c>
      <c r="C35" s="2" t="s">
        <v>250</v>
      </c>
      <c r="D35" s="2" t="s">
        <v>251</v>
      </c>
      <c r="E35" s="2" t="s">
        <v>252</v>
      </c>
      <c r="F35" s="2" t="s">
        <v>253</v>
      </c>
      <c r="G35" s="2" t="s">
        <v>254</v>
      </c>
      <c r="H35" s="2" t="s">
        <v>255</v>
      </c>
      <c r="I35" s="2" t="s">
        <v>256</v>
      </c>
      <c r="J35" s="2" t="s">
        <v>257</v>
      </c>
      <c r="K35" s="2" t="s">
        <v>258</v>
      </c>
      <c r="L35" s="2" t="s">
        <v>259</v>
      </c>
      <c r="M35" s="2" t="s">
        <v>260</v>
      </c>
      <c r="N35" s="2" t="s">
        <v>261</v>
      </c>
      <c r="O35" s="2" t="s">
        <v>262</v>
      </c>
      <c r="P35" s="2" t="s">
        <v>263</v>
      </c>
      <c r="Q35" s="2" t="s">
        <v>264</v>
      </c>
      <c r="R35" s="2" t="s">
        <v>265</v>
      </c>
      <c r="S35" s="2" t="s">
        <v>266</v>
      </c>
      <c r="T35" s="2" t="s">
        <v>267</v>
      </c>
      <c r="U35" s="2" t="s">
        <v>268</v>
      </c>
      <c r="V35" s="2" t="s">
        <v>132</v>
      </c>
      <c r="W35" s="2" t="s">
        <v>360</v>
      </c>
      <c r="X35" s="2" t="s">
        <v>152</v>
      </c>
    </row>
    <row r="36" spans="1:36" ht="16">
      <c r="A36" s="2" t="s">
        <v>57</v>
      </c>
      <c r="B36" s="4">
        <v>5.3739999999999997</v>
      </c>
      <c r="C36" s="4">
        <v>5.7069999999999999</v>
      </c>
      <c r="D36" s="4">
        <v>6.1980000000000004</v>
      </c>
      <c r="E36" s="4">
        <v>6.1559999999999997</v>
      </c>
      <c r="F36" s="4">
        <v>6.5369999999999999</v>
      </c>
      <c r="G36" s="4">
        <v>5.5250000000000004</v>
      </c>
      <c r="H36" s="4">
        <v>5.742</v>
      </c>
      <c r="I36" s="4">
        <v>5.4</v>
      </c>
      <c r="J36" s="4">
        <v>5.8239999999999998</v>
      </c>
      <c r="K36" s="4">
        <v>6.55</v>
      </c>
      <c r="L36" s="4">
        <v>6.8250000000000002</v>
      </c>
      <c r="M36" s="4">
        <v>4.0940000000000003</v>
      </c>
      <c r="N36" s="4">
        <v>5.8520000000000003</v>
      </c>
      <c r="O36" s="4">
        <v>5.806</v>
      </c>
      <c r="P36" s="4">
        <v>6.0460000000000003</v>
      </c>
      <c r="Q36" s="4">
        <v>5.5339999999999998</v>
      </c>
      <c r="R36" s="4">
        <v>5.7510000000000003</v>
      </c>
      <c r="S36" s="4">
        <v>4.5410000000000004</v>
      </c>
      <c r="T36" s="4">
        <v>6.1070000000000002</v>
      </c>
      <c r="U36" s="4">
        <v>4.7229999999999999</v>
      </c>
      <c r="V36" s="4">
        <f>MIN(B36:U36)</f>
        <v>4.0940000000000003</v>
      </c>
      <c r="W36" s="4">
        <f>AVERAGE(B36:U36)</f>
        <v>5.7145999999999999</v>
      </c>
      <c r="X36" s="4">
        <f>MAX(B36:U36)</f>
        <v>6.8250000000000002</v>
      </c>
    </row>
    <row r="37" spans="1:36" ht="18">
      <c r="A37" s="2" t="s">
        <v>153</v>
      </c>
      <c r="B37" s="4">
        <v>1.542</v>
      </c>
      <c r="C37" s="4">
        <v>1.3009999999999999</v>
      </c>
      <c r="D37" s="4">
        <v>0.996</v>
      </c>
      <c r="E37" s="4">
        <v>1.1319999999999999</v>
      </c>
      <c r="F37" s="4">
        <v>1.2490000000000001</v>
      </c>
      <c r="G37" s="4">
        <v>1.1299999999999999</v>
      </c>
      <c r="H37" s="4">
        <v>1.175</v>
      </c>
      <c r="I37" s="4">
        <v>1.3560000000000001</v>
      </c>
      <c r="J37" s="4">
        <v>1.353</v>
      </c>
      <c r="K37" s="4">
        <v>0.11899999999999999</v>
      </c>
      <c r="L37" s="4">
        <v>0.27400000000000002</v>
      </c>
      <c r="M37" s="4">
        <v>0.45200000000000001</v>
      </c>
      <c r="N37" s="4">
        <v>1.1020000000000001</v>
      </c>
      <c r="O37" s="4">
        <v>1.4119999999999999</v>
      </c>
      <c r="P37" s="4">
        <v>1.214</v>
      </c>
      <c r="Q37" s="4">
        <v>1.145</v>
      </c>
      <c r="R37" s="4">
        <v>1.238</v>
      </c>
      <c r="S37" s="4">
        <v>0.03</v>
      </c>
      <c r="T37" s="4">
        <v>0.14899999999999999</v>
      </c>
      <c r="U37" s="4">
        <v>0.505</v>
      </c>
      <c r="V37" s="4">
        <f t="shared" ref="V37:V41" si="15">MIN(B37:U37)</f>
        <v>0.03</v>
      </c>
      <c r="W37" s="4">
        <f t="shared" ref="W37:W41" si="16">AVERAGE(B37:U37)</f>
        <v>0.94370000000000009</v>
      </c>
      <c r="X37" s="4">
        <f t="shared" ref="X37:X41" si="17">MAX(B37:U37)</f>
        <v>1.542</v>
      </c>
    </row>
    <row r="38" spans="1:36" ht="18">
      <c r="A38" s="2" t="s">
        <v>154</v>
      </c>
      <c r="B38" s="4">
        <v>81.340999999999994</v>
      </c>
      <c r="C38" s="4">
        <v>80.352999999999994</v>
      </c>
      <c r="D38" s="4">
        <v>79.484999999999999</v>
      </c>
      <c r="E38" s="4">
        <v>79.099000000000004</v>
      </c>
      <c r="F38" s="4">
        <v>77.918000000000006</v>
      </c>
      <c r="G38" s="4">
        <v>81.546000000000006</v>
      </c>
      <c r="H38" s="4">
        <v>79.825999999999993</v>
      </c>
      <c r="I38" s="4">
        <v>81.177000000000007</v>
      </c>
      <c r="J38" s="4">
        <v>79.576999999999998</v>
      </c>
      <c r="K38" s="4">
        <v>79.962999999999994</v>
      </c>
      <c r="L38" s="4">
        <v>78.59</v>
      </c>
      <c r="M38" s="4">
        <v>87.902000000000001</v>
      </c>
      <c r="N38" s="4">
        <v>79.52</v>
      </c>
      <c r="O38" s="4">
        <v>78.784000000000006</v>
      </c>
      <c r="P38" s="4">
        <v>79.721999999999994</v>
      </c>
      <c r="Q38" s="4">
        <v>80.796999999999997</v>
      </c>
      <c r="R38" s="4">
        <v>80.180999999999997</v>
      </c>
      <c r="S38" s="4">
        <v>86.956000000000003</v>
      </c>
      <c r="T38" s="4">
        <v>81.661000000000001</v>
      </c>
      <c r="U38" s="4">
        <v>86.813999999999993</v>
      </c>
      <c r="V38" s="4">
        <f t="shared" si="15"/>
        <v>77.918000000000006</v>
      </c>
      <c r="W38" s="4">
        <f t="shared" si="16"/>
        <v>81.060600000000008</v>
      </c>
      <c r="X38" s="4">
        <f t="shared" si="17"/>
        <v>87.902000000000001</v>
      </c>
    </row>
    <row r="39" spans="1:36" ht="18">
      <c r="A39" s="2" t="s">
        <v>44</v>
      </c>
      <c r="B39" s="4">
        <v>11.98</v>
      </c>
      <c r="C39" s="4">
        <v>12.592000000000001</v>
      </c>
      <c r="D39" s="4">
        <v>13.608000000000001</v>
      </c>
      <c r="E39" s="4">
        <v>13.589</v>
      </c>
      <c r="F39" s="4">
        <v>13.438000000000001</v>
      </c>
      <c r="G39" s="4">
        <v>11.689</v>
      </c>
      <c r="H39" s="4">
        <v>12.69</v>
      </c>
      <c r="I39" s="4">
        <v>11.785</v>
      </c>
      <c r="J39" s="4">
        <v>13.249000000000001</v>
      </c>
      <c r="K39" s="4">
        <v>12.632</v>
      </c>
      <c r="L39" s="4">
        <v>13.272</v>
      </c>
      <c r="M39" s="4">
        <v>7.1139999999999999</v>
      </c>
      <c r="N39" s="4">
        <v>12.696</v>
      </c>
      <c r="O39" s="4">
        <v>12.685</v>
      </c>
      <c r="P39" s="4">
        <v>12.656000000000001</v>
      </c>
      <c r="Q39" s="4">
        <v>12.028</v>
      </c>
      <c r="R39" s="4">
        <v>12.725</v>
      </c>
      <c r="S39" s="4">
        <v>7.7830000000000004</v>
      </c>
      <c r="T39" s="4">
        <v>11.637</v>
      </c>
      <c r="U39" s="4">
        <v>8.8130000000000006</v>
      </c>
      <c r="V39" s="4">
        <f t="shared" si="15"/>
        <v>7.1139999999999999</v>
      </c>
      <c r="W39" s="4">
        <f t="shared" si="16"/>
        <v>11.933049999999998</v>
      </c>
      <c r="X39" s="4">
        <f t="shared" si="17"/>
        <v>13.608000000000001</v>
      </c>
    </row>
    <row r="40" spans="1:36" ht="18">
      <c r="A40" s="2" t="s">
        <v>155</v>
      </c>
      <c r="B40" s="4">
        <v>6.2E-2</v>
      </c>
      <c r="C40" s="4">
        <v>7.0999999999999994E-2</v>
      </c>
      <c r="D40" s="4">
        <v>0</v>
      </c>
      <c r="E40" s="4">
        <v>5.2999999999999999E-2</v>
      </c>
      <c r="F40" s="4">
        <v>4.3999999999999997E-2</v>
      </c>
      <c r="G40" s="4">
        <v>9.8000000000000004E-2</v>
      </c>
      <c r="H40" s="4">
        <v>0.106</v>
      </c>
      <c r="I40" s="4">
        <v>4.3999999999999997E-2</v>
      </c>
      <c r="J40" s="4">
        <v>2.7E-2</v>
      </c>
      <c r="K40" s="4">
        <v>0</v>
      </c>
      <c r="L40" s="4">
        <v>0</v>
      </c>
      <c r="M40" s="4">
        <v>2.7E-2</v>
      </c>
      <c r="N40" s="4">
        <v>0</v>
      </c>
      <c r="O40" s="4">
        <v>4.3999999999999997E-2</v>
      </c>
      <c r="P40" s="4">
        <v>0</v>
      </c>
      <c r="Q40" s="4">
        <v>0</v>
      </c>
      <c r="R40" s="4">
        <v>0.08</v>
      </c>
      <c r="S40" s="4">
        <v>0</v>
      </c>
      <c r="T40" s="4">
        <v>0.14199999999999999</v>
      </c>
      <c r="U40" s="4">
        <v>0.20399999999999999</v>
      </c>
      <c r="V40" s="4">
        <f t="shared" si="15"/>
        <v>0</v>
      </c>
      <c r="W40" s="4">
        <f t="shared" si="16"/>
        <v>5.0099999999999999E-2</v>
      </c>
      <c r="X40" s="4">
        <f t="shared" si="17"/>
        <v>0.20399999999999999</v>
      </c>
    </row>
    <row r="41" spans="1:36" ht="16">
      <c r="A41" s="13" t="s">
        <v>63</v>
      </c>
      <c r="B41" s="14">
        <v>100.29900000000001</v>
      </c>
      <c r="C41" s="14">
        <v>100.024</v>
      </c>
      <c r="D41" s="14">
        <v>100.28700000000001</v>
      </c>
      <c r="E41" s="14">
        <v>100.029</v>
      </c>
      <c r="F41" s="14">
        <v>99.186000000000007</v>
      </c>
      <c r="G41" s="14">
        <v>99.988</v>
      </c>
      <c r="H41" s="14">
        <v>99.539000000000001</v>
      </c>
      <c r="I41" s="14">
        <v>99.762</v>
      </c>
      <c r="J41" s="14">
        <v>100.03</v>
      </c>
      <c r="K41" s="14">
        <v>99.263999999999996</v>
      </c>
      <c r="L41" s="14">
        <v>98.960999999999999</v>
      </c>
      <c r="M41" s="14">
        <v>99.588999999999999</v>
      </c>
      <c r="N41" s="14">
        <v>99.17</v>
      </c>
      <c r="O41" s="14">
        <v>98.730999999999995</v>
      </c>
      <c r="P41" s="14">
        <v>99.638000000000005</v>
      </c>
      <c r="Q41" s="14">
        <v>99.504000000000005</v>
      </c>
      <c r="R41" s="14">
        <v>99.974999999999994</v>
      </c>
      <c r="S41" s="14">
        <v>99.31</v>
      </c>
      <c r="T41" s="14">
        <v>99.695999999999998</v>
      </c>
      <c r="U41" s="14">
        <v>101.059</v>
      </c>
      <c r="V41" s="14">
        <f t="shared" si="15"/>
        <v>98.730999999999995</v>
      </c>
      <c r="W41" s="14">
        <f t="shared" si="16"/>
        <v>99.702049999999971</v>
      </c>
      <c r="X41" s="14">
        <f t="shared" si="17"/>
        <v>101.059</v>
      </c>
    </row>
    <row r="42" spans="1:36" ht="16">
      <c r="A42" s="107" t="s">
        <v>1317</v>
      </c>
      <c r="B42" s="107"/>
      <c r="C42" s="107"/>
      <c r="D42" s="107"/>
      <c r="E42" s="107"/>
      <c r="F42" s="107"/>
      <c r="G42" s="107"/>
      <c r="H42" s="107"/>
      <c r="I42" s="107"/>
      <c r="J42" s="107"/>
      <c r="K42" s="107"/>
      <c r="L42" s="107"/>
      <c r="M42" s="107"/>
      <c r="N42" s="107"/>
      <c r="O42" s="107"/>
      <c r="P42" s="107"/>
      <c r="Q42" s="107"/>
      <c r="R42" s="107"/>
      <c r="S42" s="107"/>
      <c r="T42" s="107"/>
      <c r="U42" s="107"/>
      <c r="V42" s="107"/>
      <c r="W42" s="107"/>
      <c r="X42" s="107"/>
      <c r="Y42" s="107"/>
      <c r="Z42" s="107"/>
      <c r="AA42" s="107"/>
      <c r="AB42" s="107"/>
      <c r="AC42" s="107"/>
      <c r="AD42" s="107"/>
      <c r="AE42" s="107"/>
      <c r="AF42" s="107"/>
      <c r="AG42" s="107"/>
      <c r="AH42" s="107"/>
      <c r="AI42" s="107"/>
      <c r="AJ42" s="107"/>
    </row>
    <row r="43" spans="1:36" ht="16">
      <c r="A43" s="2" t="s">
        <v>236</v>
      </c>
      <c r="B43" s="2" t="s">
        <v>269</v>
      </c>
      <c r="C43" s="2" t="s">
        <v>385</v>
      </c>
      <c r="D43" s="2" t="s">
        <v>270</v>
      </c>
      <c r="E43" s="2" t="s">
        <v>271</v>
      </c>
      <c r="F43" s="2" t="s">
        <v>272</v>
      </c>
      <c r="G43" s="2" t="s">
        <v>273</v>
      </c>
      <c r="H43" s="2" t="s">
        <v>274</v>
      </c>
      <c r="I43" s="2" t="s">
        <v>275</v>
      </c>
      <c r="J43" s="2" t="s">
        <v>276</v>
      </c>
      <c r="K43" s="2" t="s">
        <v>277</v>
      </c>
      <c r="L43" s="2" t="s">
        <v>278</v>
      </c>
      <c r="M43" s="2" t="s">
        <v>279</v>
      </c>
      <c r="N43" s="2" t="s">
        <v>280</v>
      </c>
      <c r="O43" s="2" t="s">
        <v>281</v>
      </c>
      <c r="P43" s="2" t="s">
        <v>282</v>
      </c>
      <c r="Q43" s="2" t="s">
        <v>283</v>
      </c>
      <c r="R43" s="2" t="s">
        <v>284</v>
      </c>
      <c r="S43" s="2" t="s">
        <v>285</v>
      </c>
      <c r="T43" s="2" t="s">
        <v>286</v>
      </c>
      <c r="U43" s="2" t="s">
        <v>287</v>
      </c>
      <c r="V43" s="2" t="s">
        <v>288</v>
      </c>
      <c r="W43" s="2" t="s">
        <v>289</v>
      </c>
      <c r="X43" s="2" t="s">
        <v>290</v>
      </c>
      <c r="Y43" s="2" t="s">
        <v>291</v>
      </c>
      <c r="Z43" s="2" t="s">
        <v>292</v>
      </c>
      <c r="AA43" s="2" t="s">
        <v>293</v>
      </c>
      <c r="AB43" s="2" t="s">
        <v>294</v>
      </c>
      <c r="AC43" s="2" t="s">
        <v>295</v>
      </c>
      <c r="AD43" s="2" t="s">
        <v>296</v>
      </c>
      <c r="AE43" s="2" t="s">
        <v>297</v>
      </c>
      <c r="AF43" s="2" t="s">
        <v>298</v>
      </c>
      <c r="AG43" s="18" t="s">
        <v>386</v>
      </c>
      <c r="AH43" s="2" t="s">
        <v>132</v>
      </c>
      <c r="AI43" s="2" t="s">
        <v>360</v>
      </c>
      <c r="AJ43" s="2" t="s">
        <v>152</v>
      </c>
    </row>
    <row r="44" spans="1:36" ht="16">
      <c r="A44" s="2" t="s">
        <v>57</v>
      </c>
      <c r="B44" s="4">
        <v>3.7589999999999999</v>
      </c>
      <c r="C44" s="4">
        <v>4.21</v>
      </c>
      <c r="D44" s="4">
        <v>4.3410000000000002</v>
      </c>
      <c r="E44" s="4">
        <v>4.1349999999999998</v>
      </c>
      <c r="F44" s="4">
        <v>3.1720000000000002</v>
      </c>
      <c r="G44" s="4">
        <v>4.0060000000000002</v>
      </c>
      <c r="H44" s="4">
        <v>3.3330000000000002</v>
      </c>
      <c r="I44" s="4">
        <v>3.5470000000000002</v>
      </c>
      <c r="J44" s="4">
        <v>3.5379999999999998</v>
      </c>
      <c r="K44" s="4">
        <v>3.7389999999999999</v>
      </c>
      <c r="L44" s="4">
        <v>4.4640000000000004</v>
      </c>
      <c r="M44" s="4">
        <v>4.0419999999999998</v>
      </c>
      <c r="N44" s="4">
        <v>4.1719999999999997</v>
      </c>
      <c r="O44" s="4">
        <v>3.915</v>
      </c>
      <c r="P44" s="4">
        <v>4.3940000000000001</v>
      </c>
      <c r="Q44" s="4">
        <v>3.8639999999999999</v>
      </c>
      <c r="R44" s="4">
        <v>4.3339999999999996</v>
      </c>
      <c r="S44" s="4">
        <v>6.7320000000000002</v>
      </c>
      <c r="T44" s="4">
        <v>3.2050000000000001</v>
      </c>
      <c r="U44" s="4">
        <v>3.2869999999999999</v>
      </c>
      <c r="V44" s="4">
        <v>3.2909999999999999</v>
      </c>
      <c r="W44" s="4">
        <v>4.1529999999999996</v>
      </c>
      <c r="X44" s="4">
        <v>4.4000000000000004</v>
      </c>
      <c r="Y44" s="4">
        <v>4.2480000000000002</v>
      </c>
      <c r="Z44" s="4">
        <v>4.2409999999999997</v>
      </c>
      <c r="AA44" s="4">
        <v>3.8210000000000002</v>
      </c>
      <c r="AB44" s="4">
        <v>3.7250000000000001</v>
      </c>
      <c r="AC44" s="4">
        <v>3.8260000000000001</v>
      </c>
      <c r="AD44" s="4">
        <v>4.1989999999999998</v>
      </c>
      <c r="AE44" s="4">
        <v>4.0830000000000002</v>
      </c>
      <c r="AF44" s="4">
        <v>3.923</v>
      </c>
      <c r="AG44" s="4">
        <v>4.7370000000000001</v>
      </c>
      <c r="AH44" s="4">
        <f>MIN(B44:AG44)</f>
        <v>3.1720000000000002</v>
      </c>
      <c r="AI44" s="4">
        <f>AVERAGE(B44:AG44)</f>
        <v>4.0261249999999995</v>
      </c>
      <c r="AJ44" s="4">
        <f>MAX(B44:AG44)</f>
        <v>6.7320000000000002</v>
      </c>
    </row>
    <row r="45" spans="1:36" ht="18">
      <c r="A45" s="2" t="s">
        <v>153</v>
      </c>
      <c r="B45" s="4">
        <v>1.294</v>
      </c>
      <c r="C45" s="4">
        <v>0.8</v>
      </c>
      <c r="D45" s="4">
        <v>0.64400000000000002</v>
      </c>
      <c r="E45" s="4">
        <v>0.78800000000000003</v>
      </c>
      <c r="F45" s="4">
        <v>0.629</v>
      </c>
      <c r="G45" s="4">
        <v>1.048</v>
      </c>
      <c r="H45" s="4">
        <v>0.88100000000000001</v>
      </c>
      <c r="I45" s="4">
        <v>0.84399999999999997</v>
      </c>
      <c r="J45" s="4">
        <v>0.91100000000000003</v>
      </c>
      <c r="K45" s="4">
        <v>0.85599999999999998</v>
      </c>
      <c r="L45" s="4">
        <v>0.86499999999999999</v>
      </c>
      <c r="M45" s="4">
        <v>0.96199999999999997</v>
      </c>
      <c r="N45" s="4">
        <v>1.2010000000000001</v>
      </c>
      <c r="O45" s="4">
        <v>1.173</v>
      </c>
      <c r="P45" s="4">
        <v>1.0089999999999999</v>
      </c>
      <c r="Q45" s="4">
        <v>0.40400000000000003</v>
      </c>
      <c r="R45" s="4">
        <v>0.42699999999999999</v>
      </c>
      <c r="S45" s="4">
        <v>0.45200000000000001</v>
      </c>
      <c r="T45" s="4">
        <v>0.68899999999999995</v>
      </c>
      <c r="U45" s="4">
        <v>0.47099999999999997</v>
      </c>
      <c r="V45" s="4">
        <v>0.441</v>
      </c>
      <c r="W45" s="4">
        <v>0.86499999999999999</v>
      </c>
      <c r="X45" s="4">
        <v>0.63</v>
      </c>
      <c r="Y45" s="4">
        <v>0.73899999999999999</v>
      </c>
      <c r="Z45" s="4">
        <v>0.87</v>
      </c>
      <c r="AA45" s="4">
        <v>5.3999999999999999E-2</v>
      </c>
      <c r="AB45" s="4">
        <v>0.187</v>
      </c>
      <c r="AC45" s="4">
        <v>0.41</v>
      </c>
      <c r="AD45" s="4">
        <v>0.58399999999999996</v>
      </c>
      <c r="AE45" s="4">
        <v>0.52400000000000002</v>
      </c>
      <c r="AF45" s="4">
        <v>0.34399999999999997</v>
      </c>
      <c r="AG45" s="4">
        <v>0.52900000000000003</v>
      </c>
      <c r="AH45" s="4">
        <f t="shared" ref="AH45:AH49" si="18">MIN(B45:AG45)</f>
        <v>5.3999999999999999E-2</v>
      </c>
      <c r="AI45" s="4">
        <f t="shared" ref="AI45:AI49" si="19">AVERAGE(B45:AG45)</f>
        <v>0.70390625000000007</v>
      </c>
      <c r="AJ45" s="4">
        <f t="shared" ref="AJ45:AJ49" si="20">MAX(B45:AG45)</f>
        <v>1.294</v>
      </c>
    </row>
    <row r="46" spans="1:36" ht="18">
      <c r="A46" s="2" t="s">
        <v>154</v>
      </c>
      <c r="B46" s="4">
        <v>85.950999999999993</v>
      </c>
      <c r="C46" s="4">
        <v>85.611000000000004</v>
      </c>
      <c r="D46" s="4">
        <v>85.688000000000002</v>
      </c>
      <c r="E46" s="4">
        <v>85.686999999999998</v>
      </c>
      <c r="F46" s="4">
        <v>89.346999999999994</v>
      </c>
      <c r="G46" s="4">
        <v>87.388999999999996</v>
      </c>
      <c r="H46" s="4">
        <v>88.733000000000004</v>
      </c>
      <c r="I46" s="4">
        <v>87.715000000000003</v>
      </c>
      <c r="J46" s="4">
        <v>87.563000000000002</v>
      </c>
      <c r="K46" s="4">
        <v>86.917000000000002</v>
      </c>
      <c r="L46" s="4">
        <v>84.997</v>
      </c>
      <c r="M46" s="4">
        <v>85.805999999999997</v>
      </c>
      <c r="N46" s="4">
        <v>85.188999999999993</v>
      </c>
      <c r="O46" s="4">
        <v>86.04</v>
      </c>
      <c r="P46" s="4">
        <v>84.826999999999998</v>
      </c>
      <c r="Q46" s="4">
        <v>87.272000000000006</v>
      </c>
      <c r="R46" s="4">
        <v>86.088999999999999</v>
      </c>
      <c r="S46" s="4">
        <v>78.638000000000005</v>
      </c>
      <c r="T46" s="4">
        <v>89.852000000000004</v>
      </c>
      <c r="U46" s="4">
        <v>88.74</v>
      </c>
      <c r="V46" s="4">
        <v>88.879000000000005</v>
      </c>
      <c r="W46" s="4">
        <v>86.058000000000007</v>
      </c>
      <c r="X46" s="4">
        <v>85.367999999999995</v>
      </c>
      <c r="Y46" s="4">
        <v>85.878</v>
      </c>
      <c r="Z46" s="4">
        <v>86.085999999999999</v>
      </c>
      <c r="AA46" s="4">
        <v>88.361999999999995</v>
      </c>
      <c r="AB46" s="4">
        <v>89.456999999999994</v>
      </c>
      <c r="AC46" s="4">
        <v>88.960999999999999</v>
      </c>
      <c r="AD46" s="4">
        <v>87.277000000000001</v>
      </c>
      <c r="AE46" s="4">
        <v>88.069000000000003</v>
      </c>
      <c r="AF46" s="4">
        <v>89.05</v>
      </c>
      <c r="AG46" s="4">
        <v>86.694000000000003</v>
      </c>
      <c r="AH46" s="4">
        <f t="shared" si="18"/>
        <v>78.638000000000005</v>
      </c>
      <c r="AI46" s="4">
        <f t="shared" si="19"/>
        <v>86.818437499999987</v>
      </c>
      <c r="AJ46" s="4">
        <f t="shared" si="20"/>
        <v>89.852000000000004</v>
      </c>
    </row>
    <row r="47" spans="1:36" ht="18">
      <c r="A47" s="2" t="s">
        <v>44</v>
      </c>
      <c r="B47" s="4">
        <v>8.3930000000000007</v>
      </c>
      <c r="C47" s="4">
        <v>8.6609999999999996</v>
      </c>
      <c r="D47" s="4">
        <v>8.6539999999999999</v>
      </c>
      <c r="E47" s="4">
        <v>8.64</v>
      </c>
      <c r="F47" s="4">
        <v>6.5149999999999997</v>
      </c>
      <c r="G47" s="4">
        <v>8.0039999999999996</v>
      </c>
      <c r="H47" s="4">
        <v>7.194</v>
      </c>
      <c r="I47" s="4">
        <v>7.6630000000000003</v>
      </c>
      <c r="J47" s="4">
        <v>7.8460000000000001</v>
      </c>
      <c r="K47" s="4">
        <v>8.0440000000000005</v>
      </c>
      <c r="L47" s="4">
        <v>9.6050000000000004</v>
      </c>
      <c r="M47" s="4">
        <v>8.9930000000000003</v>
      </c>
      <c r="N47" s="4">
        <v>9.1829999999999998</v>
      </c>
      <c r="O47" s="4">
        <v>8.1869999999999994</v>
      </c>
      <c r="P47" s="4">
        <v>9.4700000000000006</v>
      </c>
      <c r="Q47" s="4">
        <v>7.3550000000000004</v>
      </c>
      <c r="R47" s="4">
        <v>8.1010000000000009</v>
      </c>
      <c r="S47" s="4">
        <v>13.837</v>
      </c>
      <c r="T47" s="4">
        <v>6.1230000000000002</v>
      </c>
      <c r="U47" s="4">
        <v>6.3920000000000003</v>
      </c>
      <c r="V47" s="4">
        <v>6.4550000000000001</v>
      </c>
      <c r="W47" s="4">
        <v>8.4280000000000008</v>
      </c>
      <c r="X47" s="4">
        <v>8.9429999999999996</v>
      </c>
      <c r="Y47" s="4">
        <v>8.7509999999999994</v>
      </c>
      <c r="Z47" s="4">
        <v>9.0519999999999996</v>
      </c>
      <c r="AA47" s="4">
        <v>6.6619999999999999</v>
      </c>
      <c r="AB47" s="4">
        <v>6.9450000000000003</v>
      </c>
      <c r="AC47" s="4">
        <v>7.1840000000000002</v>
      </c>
      <c r="AD47" s="4">
        <v>7.8490000000000002</v>
      </c>
      <c r="AE47" s="4">
        <v>7.7329999999999997</v>
      </c>
      <c r="AF47" s="4">
        <v>6.8620000000000001</v>
      </c>
      <c r="AG47" s="4">
        <v>8.4879999999999995</v>
      </c>
      <c r="AH47" s="4">
        <f t="shared" si="18"/>
        <v>6.1230000000000002</v>
      </c>
      <c r="AI47" s="4">
        <f t="shared" si="19"/>
        <v>8.1316249999999997</v>
      </c>
      <c r="AJ47" s="4">
        <f t="shared" si="20"/>
        <v>13.837</v>
      </c>
    </row>
    <row r="48" spans="1:36" ht="18">
      <c r="A48" s="2" t="s">
        <v>155</v>
      </c>
      <c r="B48" s="4">
        <v>0.115</v>
      </c>
      <c r="C48" s="4">
        <v>0</v>
      </c>
      <c r="D48" s="4">
        <v>8.9999999999999993E-3</v>
      </c>
      <c r="E48" s="4">
        <v>8.8999999999999996E-2</v>
      </c>
      <c r="F48" s="4">
        <v>0</v>
      </c>
      <c r="G48" s="4">
        <v>1.7999999999999999E-2</v>
      </c>
      <c r="H48" s="4">
        <v>4.3999999999999997E-2</v>
      </c>
      <c r="I48" s="4">
        <v>0</v>
      </c>
      <c r="J48" s="4">
        <v>1.7999999999999999E-2</v>
      </c>
      <c r="K48" s="4">
        <v>0</v>
      </c>
      <c r="L48" s="4">
        <v>0</v>
      </c>
      <c r="M48" s="4">
        <v>0</v>
      </c>
      <c r="N48" s="4">
        <v>0.08</v>
      </c>
      <c r="O48" s="4">
        <v>5.2999999999999999E-2</v>
      </c>
      <c r="P48" s="4">
        <v>8.9999999999999993E-3</v>
      </c>
      <c r="Q48" s="4">
        <v>7.0999999999999994E-2</v>
      </c>
      <c r="R48" s="4">
        <v>7.0999999999999994E-2</v>
      </c>
      <c r="S48" s="4">
        <v>0</v>
      </c>
      <c r="T48" s="4">
        <v>0</v>
      </c>
      <c r="U48" s="4">
        <v>0</v>
      </c>
      <c r="V48" s="4">
        <v>0</v>
      </c>
      <c r="W48" s="4">
        <v>0</v>
      </c>
      <c r="X48" s="4">
        <v>5.2999999999999999E-2</v>
      </c>
      <c r="Y48" s="4">
        <v>3.5000000000000003E-2</v>
      </c>
      <c r="Z48" s="4">
        <v>8.7999999999999995E-2</v>
      </c>
      <c r="AA48" s="4">
        <v>6.2E-2</v>
      </c>
      <c r="AB48" s="4">
        <v>0</v>
      </c>
      <c r="AC48" s="4">
        <v>0</v>
      </c>
      <c r="AD48" s="4">
        <v>3.5000000000000003E-2</v>
      </c>
      <c r="AE48" s="4">
        <v>0</v>
      </c>
      <c r="AF48" s="4">
        <v>4.3999999999999997E-2</v>
      </c>
      <c r="AG48" s="4">
        <v>6.2E-2</v>
      </c>
      <c r="AH48" s="4">
        <f t="shared" si="18"/>
        <v>0</v>
      </c>
      <c r="AI48" s="4">
        <f t="shared" si="19"/>
        <v>2.9874999999999999E-2</v>
      </c>
      <c r="AJ48" s="4">
        <f t="shared" si="20"/>
        <v>0.115</v>
      </c>
    </row>
    <row r="49" spans="1:75" ht="16">
      <c r="A49" s="13" t="s">
        <v>63</v>
      </c>
      <c r="B49" s="14">
        <v>99.512</v>
      </c>
      <c r="C49" s="14">
        <v>99.281999999999996</v>
      </c>
      <c r="D49" s="14">
        <v>99.335999999999999</v>
      </c>
      <c r="E49" s="14">
        <v>99.338999999999999</v>
      </c>
      <c r="F49" s="14">
        <v>99.662999999999997</v>
      </c>
      <c r="G49" s="14">
        <v>100.465</v>
      </c>
      <c r="H49" s="14">
        <v>100.185</v>
      </c>
      <c r="I49" s="14">
        <v>99.769000000000005</v>
      </c>
      <c r="J49" s="14">
        <v>99.876000000000005</v>
      </c>
      <c r="K49" s="14">
        <v>99.555999999999997</v>
      </c>
      <c r="L49" s="14">
        <v>99.930999999999997</v>
      </c>
      <c r="M49" s="14">
        <v>99.802999999999997</v>
      </c>
      <c r="N49" s="14">
        <v>99.825000000000003</v>
      </c>
      <c r="O49" s="14">
        <v>99.367999999999995</v>
      </c>
      <c r="P49" s="14">
        <v>99.709000000000003</v>
      </c>
      <c r="Q49" s="14">
        <v>98.965999999999994</v>
      </c>
      <c r="R49" s="14">
        <v>99.022000000000006</v>
      </c>
      <c r="S49" s="14">
        <v>99.659000000000006</v>
      </c>
      <c r="T49" s="14">
        <v>99.869</v>
      </c>
      <c r="U49" s="14">
        <v>98.89</v>
      </c>
      <c r="V49" s="14">
        <v>99.066000000000003</v>
      </c>
      <c r="W49" s="14">
        <v>99.504000000000005</v>
      </c>
      <c r="X49" s="14">
        <v>99.394000000000005</v>
      </c>
      <c r="Y49" s="14">
        <v>99.650999999999996</v>
      </c>
      <c r="Z49" s="14">
        <v>100.337</v>
      </c>
      <c r="AA49" s="14">
        <v>98.960999999999999</v>
      </c>
      <c r="AB49" s="14">
        <v>100.31399999999999</v>
      </c>
      <c r="AC49" s="14">
        <v>100.381</v>
      </c>
      <c r="AD49" s="14">
        <v>99.944000000000003</v>
      </c>
      <c r="AE49" s="14">
        <v>100.40900000000001</v>
      </c>
      <c r="AF49" s="14">
        <v>100.223</v>
      </c>
      <c r="AG49" s="14">
        <v>100.51</v>
      </c>
      <c r="AH49" s="14">
        <f t="shared" si="18"/>
        <v>98.89</v>
      </c>
      <c r="AI49" s="14">
        <f t="shared" si="19"/>
        <v>99.709968749999973</v>
      </c>
      <c r="AJ49" s="14">
        <f t="shared" si="20"/>
        <v>100.51</v>
      </c>
    </row>
    <row r="50" spans="1:75" ht="16">
      <c r="A50" s="107" t="s">
        <v>1318</v>
      </c>
      <c r="B50" s="107"/>
      <c r="C50" s="107"/>
      <c r="D50" s="107"/>
      <c r="E50" s="107"/>
      <c r="F50" s="107"/>
      <c r="G50" s="107"/>
      <c r="H50" s="107"/>
      <c r="I50" s="107"/>
      <c r="J50" s="107"/>
      <c r="K50" s="107"/>
      <c r="L50" s="107"/>
      <c r="M50" s="107"/>
      <c r="N50" s="107"/>
      <c r="O50" s="107"/>
      <c r="P50" s="107"/>
      <c r="Q50" s="107"/>
      <c r="R50" s="107"/>
      <c r="S50" s="107"/>
      <c r="T50" s="107"/>
      <c r="U50" s="107"/>
      <c r="V50" s="107"/>
      <c r="W50" s="107"/>
      <c r="X50" s="107"/>
      <c r="Y50" s="107"/>
      <c r="Z50" s="107"/>
      <c r="AA50" s="107"/>
      <c r="AB50" s="107"/>
      <c r="AC50" s="107"/>
      <c r="AD50" s="107"/>
      <c r="AE50" s="107"/>
      <c r="AF50" s="107"/>
      <c r="AG50" s="107"/>
      <c r="AH50" s="107"/>
      <c r="AI50" s="107"/>
      <c r="AJ50" s="107"/>
      <c r="AK50" s="107"/>
      <c r="AL50" s="107"/>
      <c r="AM50" s="107"/>
      <c r="AN50" s="107"/>
      <c r="AO50" s="107"/>
      <c r="AP50" s="107"/>
      <c r="AQ50" s="107"/>
      <c r="AR50" s="107"/>
      <c r="AS50" s="107"/>
      <c r="AT50" s="107"/>
      <c r="AU50" s="107"/>
      <c r="AV50" s="107"/>
      <c r="AW50" s="107"/>
      <c r="AX50" s="107"/>
      <c r="AY50" s="107"/>
      <c r="AZ50" s="107"/>
      <c r="BA50" s="107"/>
      <c r="BB50" s="107"/>
      <c r="BC50" s="107"/>
      <c r="BD50" s="107"/>
      <c r="BE50" s="107"/>
      <c r="BF50" s="107"/>
      <c r="BG50" s="107"/>
      <c r="BH50" s="107"/>
      <c r="BI50" s="107"/>
      <c r="BJ50" s="107"/>
      <c r="BK50" s="107"/>
      <c r="BL50" s="107"/>
      <c r="BM50" s="107"/>
      <c r="BN50" s="107"/>
      <c r="BO50" s="107"/>
      <c r="BP50" s="32"/>
      <c r="BQ50" s="32"/>
      <c r="BR50" s="32"/>
      <c r="BS50" s="32"/>
      <c r="BT50" s="32"/>
      <c r="BU50" s="32"/>
      <c r="BV50" s="32"/>
      <c r="BW50" s="32"/>
    </row>
    <row r="51" spans="1:75" ht="16">
      <c r="A51" s="2" t="s">
        <v>236</v>
      </c>
      <c r="B51" s="2" t="s">
        <v>299</v>
      </c>
      <c r="C51" s="2" t="s">
        <v>300</v>
      </c>
      <c r="D51" s="2" t="s">
        <v>301</v>
      </c>
      <c r="E51" s="2" t="s">
        <v>302</v>
      </c>
      <c r="F51" s="2" t="s">
        <v>303</v>
      </c>
      <c r="G51" s="2" t="s">
        <v>304</v>
      </c>
      <c r="H51" s="2" t="s">
        <v>305</v>
      </c>
      <c r="I51" s="2" t="s">
        <v>306</v>
      </c>
      <c r="J51" s="2" t="s">
        <v>307</v>
      </c>
      <c r="K51" s="2" t="s">
        <v>308</v>
      </c>
      <c r="L51" s="2" t="s">
        <v>387</v>
      </c>
      <c r="M51" s="2" t="s">
        <v>309</v>
      </c>
      <c r="N51" s="2" t="s">
        <v>310</v>
      </c>
      <c r="O51" s="2" t="s">
        <v>311</v>
      </c>
      <c r="P51" s="2" t="s">
        <v>312</v>
      </c>
      <c r="Q51" s="2" t="s">
        <v>313</v>
      </c>
      <c r="R51" s="2" t="s">
        <v>314</v>
      </c>
      <c r="S51" s="2" t="s">
        <v>315</v>
      </c>
      <c r="T51" s="2" t="s">
        <v>316</v>
      </c>
      <c r="U51" s="2" t="s">
        <v>317</v>
      </c>
      <c r="V51" s="2" t="s">
        <v>318</v>
      </c>
      <c r="W51" s="2" t="s">
        <v>319</v>
      </c>
      <c r="X51" s="2" t="s">
        <v>320</v>
      </c>
      <c r="Y51" s="2" t="s">
        <v>321</v>
      </c>
      <c r="Z51" s="2" t="s">
        <v>292</v>
      </c>
      <c r="AA51" s="2" t="s">
        <v>322</v>
      </c>
      <c r="AB51" s="2" t="s">
        <v>323</v>
      </c>
      <c r="AC51" s="2" t="s">
        <v>324</v>
      </c>
      <c r="AD51" s="2" t="s">
        <v>325</v>
      </c>
      <c r="AE51" s="2" t="s">
        <v>326</v>
      </c>
      <c r="AF51" s="2" t="s">
        <v>327</v>
      </c>
      <c r="AG51" s="2" t="s">
        <v>328</v>
      </c>
      <c r="AH51" s="2" t="s">
        <v>329</v>
      </c>
      <c r="AI51" s="2" t="s">
        <v>330</v>
      </c>
      <c r="AJ51" s="2" t="s">
        <v>331</v>
      </c>
      <c r="AK51" s="2" t="s">
        <v>332</v>
      </c>
      <c r="AL51" s="2" t="s">
        <v>333</v>
      </c>
      <c r="AM51" s="2" t="s">
        <v>334</v>
      </c>
      <c r="AN51" s="2" t="s">
        <v>335</v>
      </c>
      <c r="AO51" s="2" t="s">
        <v>336</v>
      </c>
      <c r="AP51" s="2" t="s">
        <v>337</v>
      </c>
      <c r="AQ51" s="2" t="s">
        <v>338</v>
      </c>
      <c r="AR51" s="2" t="s">
        <v>339</v>
      </c>
      <c r="AS51" s="2" t="s">
        <v>340</v>
      </c>
      <c r="AT51" s="2" t="s">
        <v>341</v>
      </c>
      <c r="AU51" s="2" t="s">
        <v>342</v>
      </c>
      <c r="AV51" s="2" t="s">
        <v>343</v>
      </c>
      <c r="AW51" s="2" t="s">
        <v>344</v>
      </c>
      <c r="AX51" s="2" t="s">
        <v>345</v>
      </c>
      <c r="AY51" s="2" t="s">
        <v>346</v>
      </c>
      <c r="AZ51" s="2" t="s">
        <v>347</v>
      </c>
      <c r="BA51" s="2" t="s">
        <v>348</v>
      </c>
      <c r="BB51" s="2" t="s">
        <v>349</v>
      </c>
      <c r="BC51" s="2" t="s">
        <v>350</v>
      </c>
      <c r="BD51" s="2" t="s">
        <v>351</v>
      </c>
      <c r="BE51" s="2" t="s">
        <v>352</v>
      </c>
      <c r="BF51" s="2" t="s">
        <v>353</v>
      </c>
      <c r="BG51" s="2" t="s">
        <v>354</v>
      </c>
      <c r="BH51" s="2" t="s">
        <v>355</v>
      </c>
      <c r="BI51" s="2" t="s">
        <v>356</v>
      </c>
      <c r="BJ51" s="2" t="s">
        <v>357</v>
      </c>
      <c r="BK51" s="2" t="s">
        <v>358</v>
      </c>
      <c r="BL51" s="2" t="s">
        <v>359</v>
      </c>
      <c r="BM51" s="2" t="s">
        <v>132</v>
      </c>
      <c r="BN51" s="2" t="s">
        <v>360</v>
      </c>
      <c r="BO51" s="2" t="s">
        <v>152</v>
      </c>
    </row>
    <row r="52" spans="1:75" ht="16">
      <c r="A52" s="2" t="s">
        <v>57</v>
      </c>
      <c r="B52" s="4">
        <v>1.9219999999999999</v>
      </c>
      <c r="C52" s="4">
        <v>2.2709999999999999</v>
      </c>
      <c r="D52" s="4">
        <v>3.903</v>
      </c>
      <c r="E52" s="4">
        <v>4.4770000000000003</v>
      </c>
      <c r="F52" s="4">
        <v>2.379</v>
      </c>
      <c r="G52" s="4">
        <v>1.68</v>
      </c>
      <c r="H52" s="4">
        <v>1.9850000000000001</v>
      </c>
      <c r="I52" s="4">
        <v>2.04</v>
      </c>
      <c r="J52" s="4">
        <v>2.2280000000000002</v>
      </c>
      <c r="K52" s="4">
        <v>2.407</v>
      </c>
      <c r="L52" s="4">
        <v>2.1110000000000002</v>
      </c>
      <c r="M52" s="4">
        <v>1.899</v>
      </c>
      <c r="N52" s="4">
        <v>1.8939999999999999</v>
      </c>
      <c r="O52" s="4">
        <v>2.0139999999999998</v>
      </c>
      <c r="P52" s="4">
        <v>1.7589999999999999</v>
      </c>
      <c r="Q52" s="4">
        <v>2.399</v>
      </c>
      <c r="R52" s="4">
        <v>2.37</v>
      </c>
      <c r="S52" s="4">
        <v>3.16</v>
      </c>
      <c r="T52" s="4">
        <v>1.7250000000000001</v>
      </c>
      <c r="U52" s="4">
        <v>2.726</v>
      </c>
      <c r="V52" s="4">
        <v>3.0019999999999998</v>
      </c>
      <c r="W52" s="4">
        <v>1.036</v>
      </c>
      <c r="X52" s="4">
        <v>4.5590000000000002</v>
      </c>
      <c r="Y52" s="4">
        <v>3.7810000000000001</v>
      </c>
      <c r="Z52" s="4">
        <v>1.1040000000000001</v>
      </c>
      <c r="AA52" s="4">
        <v>2.5830000000000002</v>
      </c>
      <c r="AB52" s="4">
        <v>5.9969999999999999</v>
      </c>
      <c r="AC52" s="4">
        <v>4.1550000000000002</v>
      </c>
      <c r="AD52" s="4">
        <v>1.244</v>
      </c>
      <c r="AE52" s="4">
        <v>1.117</v>
      </c>
      <c r="AF52" s="4">
        <v>4.681</v>
      </c>
      <c r="AG52" s="4">
        <v>4.9390000000000001</v>
      </c>
      <c r="AH52" s="4">
        <v>1.7509999999999999</v>
      </c>
      <c r="AI52" s="4">
        <v>2.4729999999999999</v>
      </c>
      <c r="AJ52" s="4">
        <v>2.8959999999999999</v>
      </c>
      <c r="AK52" s="4">
        <v>4.5259999999999998</v>
      </c>
      <c r="AL52" s="4">
        <v>3.5880000000000001</v>
      </c>
      <c r="AM52" s="4">
        <v>2.887</v>
      </c>
      <c r="AN52" s="4">
        <v>1.7070000000000001</v>
      </c>
      <c r="AO52" s="4">
        <v>1.663</v>
      </c>
      <c r="AP52" s="4">
        <v>3.2639999999999998</v>
      </c>
      <c r="AQ52" s="4">
        <v>1.5980000000000001</v>
      </c>
      <c r="AR52" s="4">
        <v>0.72399999999999998</v>
      </c>
      <c r="AS52" s="4">
        <v>0.85599999999999998</v>
      </c>
      <c r="AT52" s="4">
        <v>0.76400000000000001</v>
      </c>
      <c r="AU52" s="4">
        <v>1.2170000000000001</v>
      </c>
      <c r="AV52" s="4">
        <v>1.3919999999999999</v>
      </c>
      <c r="AW52" s="4">
        <v>1.5249999999999999</v>
      </c>
      <c r="AX52" s="4">
        <v>0.97499999999999998</v>
      </c>
      <c r="AY52" s="4">
        <v>0.81200000000000006</v>
      </c>
      <c r="AZ52" s="4">
        <v>0.84799999999999998</v>
      </c>
      <c r="BA52" s="4">
        <v>1.4</v>
      </c>
      <c r="BB52" s="4">
        <v>1.0169999999999999</v>
      </c>
      <c r="BC52" s="4">
        <v>0.74099999999999999</v>
      </c>
      <c r="BD52" s="4">
        <v>0.94</v>
      </c>
      <c r="BE52" s="4">
        <v>0.81899999999999995</v>
      </c>
      <c r="BF52" s="4">
        <v>0.79700000000000004</v>
      </c>
      <c r="BG52" s="4">
        <v>1.0489999999999999</v>
      </c>
      <c r="BH52" s="4">
        <v>4.0190000000000001</v>
      </c>
      <c r="BI52" s="4">
        <v>3.9849999999999999</v>
      </c>
      <c r="BJ52" s="4">
        <v>4.3810000000000002</v>
      </c>
      <c r="BK52" s="4">
        <v>1.875</v>
      </c>
      <c r="BL52" s="4">
        <v>4.452</v>
      </c>
      <c r="BM52" s="70">
        <f t="shared" ref="BM52:BM57" si="21">MIN(B52:BL52)</f>
        <v>0.72399999999999998</v>
      </c>
      <c r="BN52" s="70">
        <f t="shared" ref="BN52:BN57" si="22">AVERAGE(B52:BL52)</f>
        <v>2.3252063492063488</v>
      </c>
      <c r="BO52" s="70">
        <f>MAX(B52:BL52)</f>
        <v>5.9969999999999999</v>
      </c>
    </row>
    <row r="53" spans="1:75" ht="18">
      <c r="A53" s="2" t="s">
        <v>928</v>
      </c>
      <c r="B53" s="4">
        <v>0.17</v>
      </c>
      <c r="C53" s="4">
        <v>9.7000000000000003E-2</v>
      </c>
      <c r="D53" s="4">
        <v>0.49399999999999999</v>
      </c>
      <c r="E53" s="4">
        <v>7.1999999999999995E-2</v>
      </c>
      <c r="F53" s="4">
        <v>0</v>
      </c>
      <c r="G53" s="4">
        <v>0.20699999999999999</v>
      </c>
      <c r="H53" s="4">
        <v>0.34699999999999998</v>
      </c>
      <c r="I53" s="4">
        <v>4.9000000000000002E-2</v>
      </c>
      <c r="J53" s="4">
        <v>0.30399999999999999</v>
      </c>
      <c r="K53" s="4">
        <v>0.19400000000000001</v>
      </c>
      <c r="L53" s="4">
        <v>0.255</v>
      </c>
      <c r="M53" s="4">
        <v>0.03</v>
      </c>
      <c r="N53" s="4">
        <v>0.377</v>
      </c>
      <c r="O53" s="4">
        <v>7.9000000000000001E-2</v>
      </c>
      <c r="P53" s="4">
        <v>1.7999999999999999E-2</v>
      </c>
      <c r="Q53" s="4">
        <v>7.9000000000000001E-2</v>
      </c>
      <c r="R53" s="4">
        <v>4.2999999999999997E-2</v>
      </c>
      <c r="S53" s="4">
        <v>0.03</v>
      </c>
      <c r="T53" s="4">
        <v>1.7999999999999999E-2</v>
      </c>
      <c r="U53" s="4">
        <v>0</v>
      </c>
      <c r="V53" s="4">
        <v>0.121</v>
      </c>
      <c r="W53" s="4">
        <v>0</v>
      </c>
      <c r="X53" s="4">
        <v>0.61299999999999999</v>
      </c>
      <c r="Y53" s="4">
        <v>0.74099999999999999</v>
      </c>
      <c r="Z53" s="4">
        <v>0.317</v>
      </c>
      <c r="AA53" s="4">
        <v>4.8000000000000001E-2</v>
      </c>
      <c r="AB53" s="4">
        <v>0.47799999999999998</v>
      </c>
      <c r="AC53" s="4">
        <v>0.34300000000000003</v>
      </c>
      <c r="AD53" s="4">
        <v>3.1E-2</v>
      </c>
      <c r="AE53" s="4">
        <v>0.17100000000000001</v>
      </c>
      <c r="AF53" s="4">
        <v>0.39100000000000001</v>
      </c>
      <c r="AG53" s="4">
        <v>0.38400000000000001</v>
      </c>
      <c r="AH53" s="4">
        <v>0.13400000000000001</v>
      </c>
      <c r="AI53" s="4">
        <v>0.23699999999999999</v>
      </c>
      <c r="AJ53" s="4">
        <v>0.10299999999999999</v>
      </c>
      <c r="AK53" s="4">
        <v>0.217</v>
      </c>
      <c r="AL53" s="4">
        <v>0.42199999999999999</v>
      </c>
      <c r="AM53" s="4">
        <v>0.109</v>
      </c>
      <c r="AN53" s="4">
        <v>9.0999999999999998E-2</v>
      </c>
      <c r="AO53" s="4">
        <v>0.19500000000000001</v>
      </c>
      <c r="AP53" s="4">
        <v>0.39300000000000002</v>
      </c>
      <c r="AQ53" s="4">
        <v>0.26200000000000001</v>
      </c>
      <c r="AR53" s="4">
        <v>0.104</v>
      </c>
      <c r="AS53" s="4">
        <v>9.1999999999999998E-2</v>
      </c>
      <c r="AT53" s="4">
        <v>8.5999999999999993E-2</v>
      </c>
      <c r="AU53" s="4">
        <v>0.11</v>
      </c>
      <c r="AV53" s="4">
        <v>0.311</v>
      </c>
      <c r="AW53" s="4">
        <v>0</v>
      </c>
      <c r="AX53" s="4">
        <v>9.8000000000000004E-2</v>
      </c>
      <c r="AY53" s="4">
        <v>0</v>
      </c>
      <c r="AZ53" s="4">
        <v>0</v>
      </c>
      <c r="BA53" s="4">
        <v>0.14000000000000001</v>
      </c>
      <c r="BB53" s="4">
        <v>0.11600000000000001</v>
      </c>
      <c r="BC53" s="4">
        <v>0.25700000000000001</v>
      </c>
      <c r="BD53" s="4">
        <v>0.33</v>
      </c>
      <c r="BE53" s="4">
        <v>2.4E-2</v>
      </c>
      <c r="BF53" s="4">
        <v>0</v>
      </c>
      <c r="BG53" s="4">
        <v>0</v>
      </c>
      <c r="BH53" s="4">
        <v>0.64500000000000002</v>
      </c>
      <c r="BI53" s="4">
        <v>0.70599999999999996</v>
      </c>
      <c r="BJ53" s="4">
        <v>0.752</v>
      </c>
      <c r="BK53" s="4">
        <v>0.40799999999999997</v>
      </c>
      <c r="BL53" s="4">
        <v>0.85399999999999998</v>
      </c>
      <c r="BM53" s="70">
        <f t="shared" si="21"/>
        <v>0</v>
      </c>
      <c r="BN53" s="70">
        <f t="shared" si="22"/>
        <v>0.21741269841269839</v>
      </c>
      <c r="BO53" s="70">
        <f>MAX(B53:BL53)</f>
        <v>0.85399999999999998</v>
      </c>
    </row>
    <row r="54" spans="1:75" ht="18">
      <c r="A54" s="2" t="s">
        <v>154</v>
      </c>
      <c r="B54" s="4">
        <v>88.957999999999998</v>
      </c>
      <c r="C54" s="4">
        <v>92.78</v>
      </c>
      <c r="D54" s="4">
        <v>87.963999999999999</v>
      </c>
      <c r="E54" s="4">
        <v>87.317999999999998</v>
      </c>
      <c r="F54" s="4">
        <v>91.804000000000002</v>
      </c>
      <c r="G54" s="4">
        <v>94.7</v>
      </c>
      <c r="H54" s="4">
        <v>94.433999999999997</v>
      </c>
      <c r="I54" s="4">
        <v>93.349000000000004</v>
      </c>
      <c r="J54" s="4">
        <v>92.784999999999997</v>
      </c>
      <c r="K54" s="4">
        <v>93.385000000000005</v>
      </c>
      <c r="L54" s="4">
        <v>91.475999999999999</v>
      </c>
      <c r="M54" s="4">
        <v>94.363</v>
      </c>
      <c r="N54" s="4">
        <v>94.238</v>
      </c>
      <c r="O54" s="4">
        <v>94.427999999999997</v>
      </c>
      <c r="P54" s="4">
        <v>95.234999999999999</v>
      </c>
      <c r="Q54" s="4">
        <v>92.69</v>
      </c>
      <c r="R54" s="4">
        <v>93.894000000000005</v>
      </c>
      <c r="S54" s="4">
        <v>91.644000000000005</v>
      </c>
      <c r="T54" s="4">
        <v>95.908000000000001</v>
      </c>
      <c r="U54" s="4">
        <v>92.754000000000005</v>
      </c>
      <c r="V54" s="4">
        <v>92.006</v>
      </c>
      <c r="W54" s="4">
        <v>98.572000000000003</v>
      </c>
      <c r="X54" s="4">
        <v>86.897000000000006</v>
      </c>
      <c r="Y54" s="4">
        <v>87.76</v>
      </c>
      <c r="Z54" s="4">
        <v>97.792000000000002</v>
      </c>
      <c r="AA54" s="4">
        <v>92.643000000000001</v>
      </c>
      <c r="AB54" s="4">
        <v>82.521000000000001</v>
      </c>
      <c r="AC54" s="4">
        <v>88.012</v>
      </c>
      <c r="AD54" s="4">
        <v>97.480999999999995</v>
      </c>
      <c r="AE54" s="4">
        <v>97.95</v>
      </c>
      <c r="AF54" s="4">
        <v>86.921999999999997</v>
      </c>
      <c r="AG54" s="4">
        <v>85.516999999999996</v>
      </c>
      <c r="AH54" s="4">
        <v>95.165000000000006</v>
      </c>
      <c r="AI54" s="4">
        <v>93.019000000000005</v>
      </c>
      <c r="AJ54" s="4">
        <v>91.251999999999995</v>
      </c>
      <c r="AK54" s="4">
        <v>87.084999999999994</v>
      </c>
      <c r="AL54" s="4">
        <v>89.242999999999995</v>
      </c>
      <c r="AM54" s="4">
        <v>91.605000000000004</v>
      </c>
      <c r="AN54" s="4">
        <v>95.554000000000002</v>
      </c>
      <c r="AO54" s="4">
        <v>96.123000000000005</v>
      </c>
      <c r="AP54" s="4">
        <v>90.483000000000004</v>
      </c>
      <c r="AQ54" s="4">
        <v>95.373999999999995</v>
      </c>
      <c r="AR54" s="4">
        <v>98.131</v>
      </c>
      <c r="AS54" s="4">
        <v>98</v>
      </c>
      <c r="AT54" s="4">
        <v>98.209000000000003</v>
      </c>
      <c r="AU54" s="4">
        <v>94.006</v>
      </c>
      <c r="AV54" s="4">
        <v>96.281999999999996</v>
      </c>
      <c r="AW54" s="4">
        <v>95.977999999999994</v>
      </c>
      <c r="AX54" s="4">
        <v>96.8</v>
      </c>
      <c r="AY54" s="4">
        <v>98.683000000000007</v>
      </c>
      <c r="AZ54" s="4">
        <v>98.775000000000006</v>
      </c>
      <c r="BA54" s="4">
        <v>96.468000000000004</v>
      </c>
      <c r="BB54" s="4">
        <v>98.078999999999994</v>
      </c>
      <c r="BC54" s="4">
        <v>98.194999999999993</v>
      </c>
      <c r="BD54" s="4">
        <v>97.608999999999995</v>
      </c>
      <c r="BE54" s="4">
        <v>98.629000000000005</v>
      </c>
      <c r="BF54" s="4">
        <v>97.578999999999994</v>
      </c>
      <c r="BG54" s="4">
        <v>96.978999999999999</v>
      </c>
      <c r="BH54" s="4">
        <v>88.391000000000005</v>
      </c>
      <c r="BI54" s="4">
        <v>88.004000000000005</v>
      </c>
      <c r="BJ54" s="4">
        <v>86.349000000000004</v>
      </c>
      <c r="BK54" s="4">
        <v>93.742999999999995</v>
      </c>
      <c r="BL54" s="4">
        <v>85.838999999999999</v>
      </c>
      <c r="BM54" s="70">
        <f t="shared" si="21"/>
        <v>82.521000000000001</v>
      </c>
      <c r="BN54" s="70">
        <f t="shared" si="22"/>
        <v>93.235095238095226</v>
      </c>
      <c r="BO54" s="70">
        <f t="shared" ref="BO54:BO57" si="23">MAX(B54:BL54)</f>
        <v>98.775000000000006</v>
      </c>
    </row>
    <row r="55" spans="1:75" ht="18">
      <c r="A55" s="2" t="s">
        <v>948</v>
      </c>
      <c r="B55" s="4">
        <v>2.879</v>
      </c>
      <c r="C55" s="4">
        <v>3.9750000000000001</v>
      </c>
      <c r="D55" s="4">
        <v>7.0730000000000004</v>
      </c>
      <c r="E55" s="4">
        <v>7.843</v>
      </c>
      <c r="F55" s="4">
        <v>3.5880000000000001</v>
      </c>
      <c r="G55" s="4">
        <v>2.4980000000000002</v>
      </c>
      <c r="H55" s="4">
        <v>3.0430000000000001</v>
      </c>
      <c r="I55" s="4">
        <v>3.5870000000000002</v>
      </c>
      <c r="J55" s="4">
        <v>3.956</v>
      </c>
      <c r="K55" s="4">
        <v>3.9689999999999999</v>
      </c>
      <c r="L55" s="4">
        <v>3.68</v>
      </c>
      <c r="M55" s="4">
        <v>2.7869999999999999</v>
      </c>
      <c r="N55" s="4">
        <v>3.1890000000000001</v>
      </c>
      <c r="O55" s="4">
        <v>3.149</v>
      </c>
      <c r="P55" s="4">
        <v>2.6890000000000001</v>
      </c>
      <c r="Q55" s="4">
        <v>3.9929999999999999</v>
      </c>
      <c r="R55" s="4">
        <v>3.6829999999999998</v>
      </c>
      <c r="S55" s="4">
        <v>4.8449999999999998</v>
      </c>
      <c r="T55" s="4">
        <v>2.101</v>
      </c>
      <c r="U55" s="4">
        <v>4.1829999999999998</v>
      </c>
      <c r="V55" s="4">
        <v>4.7750000000000004</v>
      </c>
      <c r="W55" s="4">
        <v>0.55100000000000005</v>
      </c>
      <c r="X55" s="4">
        <v>8.1869999999999994</v>
      </c>
      <c r="Y55" s="4">
        <v>6.8620000000000001</v>
      </c>
      <c r="Z55" s="4">
        <v>1.194</v>
      </c>
      <c r="AA55" s="4">
        <v>4.1680000000000001</v>
      </c>
      <c r="AB55" s="4">
        <v>11.106999999999999</v>
      </c>
      <c r="AC55" s="4">
        <v>7.6070000000000002</v>
      </c>
      <c r="AD55" s="4">
        <v>0.99099999999999999</v>
      </c>
      <c r="AE55" s="4">
        <v>0.95299999999999996</v>
      </c>
      <c r="AF55" s="4">
        <v>8.6609999999999996</v>
      </c>
      <c r="AG55" s="4">
        <v>8.9730000000000008</v>
      </c>
      <c r="AH55" s="4">
        <v>2.3820000000000001</v>
      </c>
      <c r="AI55" s="4">
        <v>4.0549999999999997</v>
      </c>
      <c r="AJ55" s="4">
        <v>4.7640000000000002</v>
      </c>
      <c r="AK55" s="4">
        <v>7.7629999999999999</v>
      </c>
      <c r="AL55" s="4">
        <v>6.4930000000000003</v>
      </c>
      <c r="AM55" s="4">
        <v>4.8090000000000002</v>
      </c>
      <c r="AN55" s="4">
        <v>1.9650000000000001</v>
      </c>
      <c r="AO55" s="4">
        <v>2.738</v>
      </c>
      <c r="AP55" s="4">
        <v>6.008</v>
      </c>
      <c r="AQ55" s="4">
        <v>2.4910000000000001</v>
      </c>
      <c r="AR55" s="4">
        <v>0.505</v>
      </c>
      <c r="AS55" s="4">
        <v>0.55900000000000005</v>
      </c>
      <c r="AT55" s="4">
        <v>0.48</v>
      </c>
      <c r="AU55" s="4">
        <v>1.6950000000000001</v>
      </c>
      <c r="AV55" s="4">
        <v>2.0409999999999999</v>
      </c>
      <c r="AW55" s="4">
        <v>2.1949999999999998</v>
      </c>
      <c r="AX55" s="4">
        <v>1.3540000000000001</v>
      </c>
      <c r="AY55" s="4">
        <v>0.245</v>
      </c>
      <c r="AZ55" s="4">
        <v>0.33300000000000002</v>
      </c>
      <c r="BA55" s="4">
        <v>1.8540000000000001</v>
      </c>
      <c r="BB55" s="4">
        <v>1.369</v>
      </c>
      <c r="BC55" s="4">
        <v>0.97799999999999998</v>
      </c>
      <c r="BD55" s="4">
        <v>1.238</v>
      </c>
      <c r="BE55" s="4">
        <v>0.82699999999999996</v>
      </c>
      <c r="BF55" s="4">
        <v>0.79600000000000004</v>
      </c>
      <c r="BG55" s="4">
        <v>1.216</v>
      </c>
      <c r="BH55" s="4">
        <v>7.6269999999999998</v>
      </c>
      <c r="BI55" s="4">
        <v>7.367</v>
      </c>
      <c r="BJ55" s="4">
        <v>8.4949999999999992</v>
      </c>
      <c r="BK55" s="4">
        <v>3.3929999999999998</v>
      </c>
      <c r="BL55" s="4">
        <v>8.7750000000000004</v>
      </c>
      <c r="BM55" s="70">
        <f t="shared" si="21"/>
        <v>0.245</v>
      </c>
      <c r="BN55" s="70">
        <f t="shared" si="22"/>
        <v>3.7706190476190491</v>
      </c>
      <c r="BO55" s="70">
        <f t="shared" si="23"/>
        <v>11.106999999999999</v>
      </c>
    </row>
    <row r="56" spans="1:75" ht="18">
      <c r="A56" s="2" t="s">
        <v>155</v>
      </c>
      <c r="B56" s="4">
        <v>2.7E-2</v>
      </c>
      <c r="C56" s="4">
        <v>0</v>
      </c>
      <c r="D56" s="4">
        <v>1.7999999999999999E-2</v>
      </c>
      <c r="E56" s="4">
        <v>0</v>
      </c>
      <c r="F56" s="4">
        <v>0</v>
      </c>
      <c r="G56" s="4">
        <v>0</v>
      </c>
      <c r="H56" s="4">
        <v>7.0999999999999994E-2</v>
      </c>
      <c r="I56" s="4">
        <v>5.2999999999999999E-2</v>
      </c>
      <c r="J56" s="4">
        <v>7.0999999999999994E-2</v>
      </c>
      <c r="K56" s="4">
        <v>0</v>
      </c>
      <c r="L56" s="4">
        <v>8.7999999999999995E-2</v>
      </c>
      <c r="M56" s="4">
        <v>0.115</v>
      </c>
      <c r="N56" s="4">
        <v>8.9999999999999993E-3</v>
      </c>
      <c r="O56" s="4">
        <v>0.124</v>
      </c>
      <c r="P56" s="4">
        <v>0</v>
      </c>
      <c r="Q56" s="4">
        <v>4.3999999999999997E-2</v>
      </c>
      <c r="R56" s="4">
        <v>0</v>
      </c>
      <c r="S56" s="4">
        <v>0</v>
      </c>
      <c r="T56" s="4">
        <v>0</v>
      </c>
      <c r="U56" s="4">
        <v>8.9999999999999993E-3</v>
      </c>
      <c r="V56" s="4">
        <v>0</v>
      </c>
      <c r="W56" s="4">
        <v>3.5000000000000003E-2</v>
      </c>
      <c r="X56" s="4">
        <v>0</v>
      </c>
      <c r="Y56" s="4">
        <v>0</v>
      </c>
      <c r="Z56" s="4">
        <v>1.7999999999999999E-2</v>
      </c>
      <c r="AA56" s="4">
        <v>0</v>
      </c>
      <c r="AB56" s="4">
        <v>0</v>
      </c>
      <c r="AC56" s="4">
        <v>0</v>
      </c>
      <c r="AD56" s="4">
        <v>0</v>
      </c>
      <c r="AE56" s="4">
        <v>0</v>
      </c>
      <c r="AF56" s="4">
        <v>8.9999999999999993E-3</v>
      </c>
      <c r="AG56" s="4">
        <v>8.9999999999999993E-3</v>
      </c>
      <c r="AH56" s="4">
        <v>0</v>
      </c>
      <c r="AI56" s="4">
        <v>0</v>
      </c>
      <c r="AJ56" s="4">
        <v>0.115</v>
      </c>
      <c r="AK56" s="4">
        <v>0</v>
      </c>
      <c r="AL56" s="4">
        <v>5.2999999999999999E-2</v>
      </c>
      <c r="AM56" s="4">
        <v>0</v>
      </c>
      <c r="AN56" s="4">
        <v>0</v>
      </c>
      <c r="AO56" s="4">
        <v>0</v>
      </c>
      <c r="AP56" s="4">
        <v>9.7000000000000003E-2</v>
      </c>
      <c r="AQ56" s="4">
        <v>3.5000000000000003E-2</v>
      </c>
      <c r="AR56" s="4">
        <v>0</v>
      </c>
      <c r="AS56" s="4">
        <v>8.9999999999999993E-3</v>
      </c>
      <c r="AT56" s="4">
        <v>0</v>
      </c>
      <c r="AU56" s="4">
        <v>0.248</v>
      </c>
      <c r="AV56" s="4">
        <v>1.7999999999999999E-2</v>
      </c>
      <c r="AW56" s="4">
        <v>0</v>
      </c>
      <c r="AX56" s="4">
        <v>0</v>
      </c>
      <c r="AY56" s="4">
        <v>0</v>
      </c>
      <c r="AZ56" s="4">
        <v>0</v>
      </c>
      <c r="BA56" s="4">
        <v>4.3999999999999997E-2</v>
      </c>
      <c r="BB56" s="4">
        <v>0</v>
      </c>
      <c r="BC56" s="4">
        <v>8.9999999999999993E-3</v>
      </c>
      <c r="BD56" s="4">
        <v>0</v>
      </c>
      <c r="BE56" s="4">
        <v>3.5000000000000003E-2</v>
      </c>
      <c r="BF56" s="4">
        <v>3.5000000000000003E-2</v>
      </c>
      <c r="BG56" s="4">
        <v>0</v>
      </c>
      <c r="BH56" s="4">
        <v>0</v>
      </c>
      <c r="BI56" s="4">
        <v>0</v>
      </c>
      <c r="BJ56" s="4">
        <v>5.2999999999999999E-2</v>
      </c>
      <c r="BK56" s="4">
        <v>1.7999999999999999E-2</v>
      </c>
      <c r="BL56" s="4">
        <v>0</v>
      </c>
      <c r="BM56" s="70">
        <f t="shared" si="21"/>
        <v>0</v>
      </c>
      <c r="BN56" s="70">
        <f t="shared" si="22"/>
        <v>2.3317460317460313E-2</v>
      </c>
      <c r="BO56" s="70">
        <f t="shared" si="23"/>
        <v>0.248</v>
      </c>
    </row>
    <row r="57" spans="1:75" ht="17" thickBot="1">
      <c r="A57" s="9" t="s">
        <v>63</v>
      </c>
      <c r="B57" s="6">
        <v>93.956000000000003</v>
      </c>
      <c r="C57" s="6">
        <v>99.123000000000005</v>
      </c>
      <c r="D57" s="6">
        <v>99.451999999999998</v>
      </c>
      <c r="E57" s="6">
        <v>99.71</v>
      </c>
      <c r="F57" s="6">
        <v>97.771000000000001</v>
      </c>
      <c r="G57" s="6">
        <v>99.084999999999994</v>
      </c>
      <c r="H57" s="6">
        <v>99.88</v>
      </c>
      <c r="I57" s="6">
        <v>99.078000000000003</v>
      </c>
      <c r="J57" s="6">
        <v>99.343999999999994</v>
      </c>
      <c r="K57" s="6">
        <v>99.954999999999998</v>
      </c>
      <c r="L57" s="6">
        <v>97.61</v>
      </c>
      <c r="M57" s="6">
        <v>99.194000000000003</v>
      </c>
      <c r="N57" s="6">
        <v>99.706999999999994</v>
      </c>
      <c r="O57" s="6">
        <v>99.793999999999997</v>
      </c>
      <c r="P57" s="6">
        <v>99.700999999999993</v>
      </c>
      <c r="Q57" s="6">
        <v>99.204999999999998</v>
      </c>
      <c r="R57" s="6">
        <v>99.99</v>
      </c>
      <c r="S57" s="6">
        <v>99.679000000000002</v>
      </c>
      <c r="T57" s="6">
        <v>99.751999999999995</v>
      </c>
      <c r="U57" s="6">
        <v>99.671999999999997</v>
      </c>
      <c r="V57" s="6">
        <v>99.903999999999996</v>
      </c>
      <c r="W57" s="6">
        <v>100.194</v>
      </c>
      <c r="X57" s="6">
        <v>100.256</v>
      </c>
      <c r="Y57" s="6">
        <v>99.144000000000005</v>
      </c>
      <c r="Z57" s="6">
        <v>100.425</v>
      </c>
      <c r="AA57" s="6">
        <v>99.441999999999993</v>
      </c>
      <c r="AB57" s="6">
        <v>100.10299999999999</v>
      </c>
      <c r="AC57" s="6">
        <v>100.117</v>
      </c>
      <c r="AD57" s="6">
        <v>99.747</v>
      </c>
      <c r="AE57" s="6">
        <v>100.191</v>
      </c>
      <c r="AF57" s="6">
        <v>100.664</v>
      </c>
      <c r="AG57" s="6">
        <v>99.822000000000003</v>
      </c>
      <c r="AH57" s="6">
        <v>99.432000000000002</v>
      </c>
      <c r="AI57" s="6">
        <v>99.784000000000006</v>
      </c>
      <c r="AJ57" s="6">
        <v>99.13</v>
      </c>
      <c r="AK57" s="6">
        <v>99.590999999999994</v>
      </c>
      <c r="AL57" s="6">
        <v>99.799000000000007</v>
      </c>
      <c r="AM57" s="6">
        <v>99.41</v>
      </c>
      <c r="AN57" s="6">
        <v>99.316999999999993</v>
      </c>
      <c r="AO57" s="6">
        <v>100.71899999999999</v>
      </c>
      <c r="AP57" s="6">
        <v>100.245</v>
      </c>
      <c r="AQ57" s="6">
        <v>99.76</v>
      </c>
      <c r="AR57" s="6">
        <v>99.463999999999999</v>
      </c>
      <c r="AS57" s="6">
        <v>99.516000000000005</v>
      </c>
      <c r="AT57" s="6">
        <v>99.539000000000001</v>
      </c>
      <c r="AU57" s="6">
        <v>97.275999999999996</v>
      </c>
      <c r="AV57" s="6">
        <v>100.044</v>
      </c>
      <c r="AW57" s="6">
        <v>99.697999999999993</v>
      </c>
      <c r="AX57" s="6">
        <v>99.227000000000004</v>
      </c>
      <c r="AY57" s="6">
        <v>99.74</v>
      </c>
      <c r="AZ57" s="6">
        <v>99.956000000000003</v>
      </c>
      <c r="BA57" s="6">
        <v>99.906000000000006</v>
      </c>
      <c r="BB57" s="6">
        <v>100.581</v>
      </c>
      <c r="BC57" s="6">
        <v>100.18</v>
      </c>
      <c r="BD57" s="6">
        <v>100.117</v>
      </c>
      <c r="BE57" s="6">
        <v>100.334</v>
      </c>
      <c r="BF57" s="6">
        <v>99.206999999999994</v>
      </c>
      <c r="BG57" s="6">
        <v>99.244</v>
      </c>
      <c r="BH57" s="6">
        <v>100.682</v>
      </c>
      <c r="BI57" s="6">
        <v>100.062</v>
      </c>
      <c r="BJ57" s="6">
        <v>100.03</v>
      </c>
      <c r="BK57" s="6">
        <v>99.436999999999998</v>
      </c>
      <c r="BL57" s="6">
        <v>99.92</v>
      </c>
      <c r="BM57" s="73">
        <f t="shared" si="21"/>
        <v>93.956000000000003</v>
      </c>
      <c r="BN57" s="73">
        <f t="shared" si="22"/>
        <v>99.571650793650775</v>
      </c>
      <c r="BO57" s="73">
        <f t="shared" si="23"/>
        <v>100.71899999999999</v>
      </c>
    </row>
    <row r="58" spans="1:75" ht="16">
      <c r="A58" s="72"/>
      <c r="B58" s="17"/>
      <c r="C58" s="17"/>
      <c r="D58" s="17"/>
      <c r="E58" s="17"/>
      <c r="F58" s="17"/>
      <c r="G58" s="17"/>
      <c r="H58" s="17"/>
      <c r="I58" s="17"/>
      <c r="J58" s="17"/>
      <c r="K58" s="17"/>
      <c r="L58" s="17"/>
      <c r="M58" s="17"/>
      <c r="N58" s="17"/>
      <c r="O58" s="17"/>
      <c r="P58" s="17"/>
      <c r="Q58" s="17"/>
      <c r="R58" s="17"/>
      <c r="S58" s="17"/>
      <c r="T58" s="17"/>
      <c r="U58" s="17"/>
      <c r="V58" s="17"/>
      <c r="W58" s="17"/>
      <c r="X58" s="17"/>
      <c r="Y58" s="17"/>
      <c r="Z58" s="17"/>
      <c r="AA58" s="17"/>
      <c r="AB58" s="17"/>
      <c r="AC58" s="17"/>
    </row>
    <row r="59" spans="1:75" ht="16">
      <c r="O59" s="17"/>
      <c r="P59" s="17"/>
      <c r="Q59" s="17"/>
      <c r="R59" s="17"/>
      <c r="S59" s="17"/>
      <c r="T59" s="17"/>
      <c r="U59" s="17"/>
      <c r="V59" s="17"/>
      <c r="W59" s="17"/>
      <c r="X59" s="17"/>
      <c r="Y59" s="17"/>
      <c r="Z59" s="17"/>
      <c r="AA59" s="17"/>
      <c r="AB59" s="17"/>
      <c r="AC59" s="17"/>
    </row>
    <row r="60" spans="1:75" ht="16">
      <c r="O60" s="17"/>
      <c r="P60" s="17"/>
      <c r="Q60" s="17"/>
      <c r="R60" s="17"/>
      <c r="S60" s="17"/>
      <c r="T60" s="17"/>
      <c r="U60" s="17"/>
      <c r="V60" s="17"/>
      <c r="W60" s="17"/>
      <c r="X60" s="17"/>
      <c r="Y60" s="17"/>
      <c r="Z60" s="17"/>
      <c r="AA60" s="17"/>
      <c r="AB60" s="17"/>
      <c r="AC60" s="17"/>
    </row>
    <row r="61" spans="1:75" ht="16">
      <c r="O61" s="17"/>
      <c r="P61" s="17"/>
      <c r="Q61" s="17"/>
      <c r="R61" s="17"/>
      <c r="S61" s="17"/>
      <c r="T61" s="17"/>
      <c r="U61" s="17"/>
      <c r="V61" s="17"/>
      <c r="W61" s="17"/>
      <c r="X61" s="17"/>
      <c r="Y61" s="17"/>
      <c r="Z61" s="17"/>
      <c r="AA61" s="17"/>
      <c r="AB61" s="17"/>
      <c r="AC61" s="17"/>
    </row>
    <row r="62" spans="1:75" ht="16">
      <c r="O62" s="17"/>
      <c r="P62" s="17"/>
      <c r="Q62" s="17"/>
      <c r="R62" s="17"/>
      <c r="S62" s="17"/>
      <c r="T62" s="17"/>
      <c r="U62" s="17"/>
      <c r="V62" s="17"/>
      <c r="W62" s="17"/>
      <c r="X62" s="17"/>
      <c r="Y62" s="17"/>
      <c r="Z62" s="17"/>
      <c r="AA62" s="17"/>
      <c r="AB62" s="17"/>
      <c r="AC62" s="17"/>
    </row>
    <row r="63" spans="1:75" ht="16">
      <c r="O63" s="17"/>
      <c r="P63" s="17"/>
      <c r="Q63" s="17"/>
      <c r="R63" s="17"/>
      <c r="S63" s="17"/>
      <c r="T63" s="17"/>
      <c r="U63" s="17"/>
      <c r="V63" s="17"/>
      <c r="W63" s="17"/>
      <c r="X63" s="17"/>
      <c r="Y63" s="17"/>
      <c r="Z63" s="17"/>
      <c r="AA63" s="17"/>
      <c r="AB63" s="17"/>
      <c r="AC63" s="17"/>
    </row>
    <row r="64" spans="1:75" ht="16">
      <c r="O64" s="17"/>
      <c r="P64" s="17"/>
      <c r="Q64" s="17"/>
      <c r="R64" s="17"/>
      <c r="S64" s="17"/>
      <c r="T64" s="17"/>
      <c r="U64" s="17"/>
      <c r="V64" s="17"/>
      <c r="W64" s="17"/>
      <c r="X64" s="17"/>
      <c r="Y64" s="17"/>
      <c r="Z64" s="17"/>
      <c r="AA64" s="17"/>
      <c r="AB64" s="17"/>
      <c r="AC64" s="17"/>
    </row>
    <row r="65" spans="1:29" ht="16">
      <c r="O65" s="17"/>
      <c r="P65" s="17"/>
      <c r="Q65" s="17"/>
      <c r="R65" s="17"/>
      <c r="S65" s="17"/>
      <c r="T65" s="17"/>
      <c r="U65" s="17"/>
      <c r="V65" s="17"/>
      <c r="W65" s="17"/>
      <c r="X65" s="17"/>
      <c r="Y65" s="17"/>
      <c r="Z65" s="17"/>
      <c r="AA65" s="17"/>
      <c r="AB65" s="17"/>
      <c r="AC65" s="17"/>
    </row>
    <row r="66" spans="1:29" ht="16">
      <c r="O66" s="17"/>
      <c r="P66" s="17"/>
      <c r="Q66" s="17"/>
      <c r="R66" s="17"/>
      <c r="S66" s="17"/>
      <c r="T66" s="17"/>
      <c r="U66" s="17"/>
      <c r="V66" s="17"/>
      <c r="W66" s="17"/>
      <c r="X66" s="17"/>
      <c r="Y66" s="17"/>
      <c r="Z66" s="17"/>
      <c r="AA66" s="17"/>
      <c r="AB66" s="17"/>
      <c r="AC66" s="17"/>
    </row>
    <row r="67" spans="1:29" ht="16">
      <c r="A67" s="72"/>
      <c r="B67" s="17"/>
      <c r="C67" s="17"/>
      <c r="D67" s="17"/>
      <c r="E67" s="17"/>
      <c r="F67" s="17"/>
      <c r="G67" s="17"/>
      <c r="H67" s="17"/>
      <c r="I67" s="17"/>
      <c r="J67" s="17"/>
      <c r="K67" s="17"/>
      <c r="L67" s="17"/>
      <c r="M67" s="17"/>
      <c r="N67" s="17"/>
      <c r="O67" s="17"/>
      <c r="P67" s="17"/>
      <c r="Q67" s="17"/>
      <c r="R67" s="17"/>
      <c r="S67" s="17"/>
      <c r="T67" s="17"/>
      <c r="U67" s="17"/>
      <c r="V67" s="17"/>
      <c r="W67" s="17"/>
      <c r="X67" s="17"/>
      <c r="Y67" s="17"/>
      <c r="Z67" s="17"/>
      <c r="AA67" s="17"/>
      <c r="AB67" s="17"/>
      <c r="AC67" s="17"/>
    </row>
  </sheetData>
  <mergeCells count="10">
    <mergeCell ref="A34:X34"/>
    <mergeCell ref="A42:AJ42"/>
    <mergeCell ref="A50:BO50"/>
    <mergeCell ref="A25:BA25"/>
    <mergeCell ref="A7:AC7"/>
    <mergeCell ref="N8:AC8"/>
    <mergeCell ref="B8:L8"/>
    <mergeCell ref="A16:AS16"/>
    <mergeCell ref="B17:AG17"/>
    <mergeCell ref="AI17:AS17"/>
  </mergeCells>
  <phoneticPr fontId="2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K70"/>
  <sheetViews>
    <sheetView workbookViewId="0">
      <pane xSplit="1" ySplit="7" topLeftCell="B8" activePane="bottomRight" state="frozen"/>
      <selection pane="topRight" activeCell="B1" sqref="B1"/>
      <selection pane="bottomLeft" activeCell="A3" sqref="A3"/>
      <selection pane="bottomRight" activeCell="A3" sqref="A3"/>
    </sheetView>
  </sheetViews>
  <sheetFormatPr baseColWidth="10" defaultColWidth="9" defaultRowHeight="16"/>
  <cols>
    <col min="1" max="1" width="9" style="71"/>
    <col min="2" max="16384" width="9" style="2"/>
  </cols>
  <sheetData>
    <row r="1" spans="1:20">
      <c r="A1" s="1" t="s">
        <v>1333</v>
      </c>
    </row>
    <row r="2" spans="1:20">
      <c r="A2" s="1" t="s">
        <v>1305</v>
      </c>
    </row>
    <row r="6" spans="1:20" ht="15.75" customHeight="1" thickBot="1">
      <c r="A6" s="103" t="s">
        <v>1319</v>
      </c>
      <c r="B6" s="103"/>
      <c r="C6" s="103"/>
      <c r="D6" s="103"/>
      <c r="E6" s="103"/>
      <c r="F6" s="103"/>
      <c r="G6" s="103"/>
      <c r="H6" s="103"/>
      <c r="I6" s="103"/>
      <c r="J6" s="103"/>
      <c r="K6" s="103"/>
      <c r="L6" s="103"/>
      <c r="M6" s="103"/>
      <c r="N6" s="103"/>
      <c r="O6" s="103"/>
      <c r="P6" s="103"/>
      <c r="Q6" s="103"/>
      <c r="R6" s="103"/>
      <c r="S6" s="103"/>
      <c r="T6" s="103"/>
    </row>
    <row r="7" spans="1:20">
      <c r="A7" s="19" t="s">
        <v>391</v>
      </c>
      <c r="B7" s="19" t="s">
        <v>392</v>
      </c>
      <c r="C7" s="19" t="s">
        <v>393</v>
      </c>
      <c r="D7" s="19" t="s">
        <v>394</v>
      </c>
      <c r="E7" s="19" t="s">
        <v>395</v>
      </c>
      <c r="F7" s="19" t="s">
        <v>396</v>
      </c>
      <c r="G7" s="19" t="s">
        <v>30</v>
      </c>
      <c r="H7" s="19" t="s">
        <v>397</v>
      </c>
      <c r="I7" s="19" t="s">
        <v>2</v>
      </c>
      <c r="J7" s="19" t="s">
        <v>398</v>
      </c>
      <c r="K7" s="19" t="s">
        <v>399</v>
      </c>
      <c r="L7" s="19" t="s">
        <v>400</v>
      </c>
      <c r="M7" s="19" t="s">
        <v>401</v>
      </c>
      <c r="N7" s="19" t="s">
        <v>402</v>
      </c>
      <c r="O7" s="19" t="s">
        <v>403</v>
      </c>
      <c r="P7" s="19" t="s">
        <v>404</v>
      </c>
      <c r="Q7" s="19" t="s">
        <v>405</v>
      </c>
      <c r="R7" s="2" t="s">
        <v>406</v>
      </c>
      <c r="S7" s="2" t="s">
        <v>407</v>
      </c>
      <c r="T7" s="2" t="s">
        <v>408</v>
      </c>
    </row>
    <row r="8" spans="1:20">
      <c r="A8" s="19" t="s">
        <v>58</v>
      </c>
      <c r="B8" s="3">
        <v>1.4710000000000001</v>
      </c>
      <c r="C8" s="3">
        <v>1.3879999999999999</v>
      </c>
      <c r="D8" s="3">
        <v>1.462</v>
      </c>
      <c r="E8" s="3">
        <v>1.512</v>
      </c>
      <c r="F8" s="3">
        <v>0.76900000000000002</v>
      </c>
      <c r="G8" s="3">
        <v>0.76400000000000001</v>
      </c>
      <c r="H8" s="3">
        <v>0.79300000000000004</v>
      </c>
      <c r="I8" s="3">
        <v>0.83699999999999997</v>
      </c>
      <c r="J8" s="3">
        <v>0.78700000000000003</v>
      </c>
      <c r="K8" s="3">
        <v>0.76500000000000001</v>
      </c>
      <c r="L8" s="3">
        <v>0.85299999999999998</v>
      </c>
      <c r="M8" s="3">
        <v>1.0369999999999999</v>
      </c>
      <c r="N8" s="3">
        <v>1.147</v>
      </c>
      <c r="O8" s="3">
        <v>0.69899999999999995</v>
      </c>
      <c r="P8" s="3">
        <v>0.76700000000000002</v>
      </c>
      <c r="Q8" s="3">
        <v>0.78</v>
      </c>
      <c r="R8" s="4">
        <f>MIN(B8:Q8)</f>
        <v>0.69899999999999995</v>
      </c>
      <c r="S8" s="4">
        <f>AVERAGE(B8:Q8)</f>
        <v>0.98943750000000008</v>
      </c>
      <c r="T8" s="4">
        <f>MAX(B8:Q8)</f>
        <v>1.512</v>
      </c>
    </row>
    <row r="9" spans="1:20">
      <c r="A9" s="19" t="s">
        <v>409</v>
      </c>
      <c r="B9" s="3">
        <v>45.701999999999998</v>
      </c>
      <c r="C9" s="3">
        <v>45.951000000000001</v>
      </c>
      <c r="D9" s="3">
        <v>45.881999999999998</v>
      </c>
      <c r="E9" s="3">
        <v>45.969000000000001</v>
      </c>
      <c r="F9" s="3">
        <v>46.148000000000003</v>
      </c>
      <c r="G9" s="3">
        <v>45.819000000000003</v>
      </c>
      <c r="H9" s="3">
        <v>46.512999999999998</v>
      </c>
      <c r="I9" s="3">
        <v>46.933999999999997</v>
      </c>
      <c r="J9" s="3">
        <v>46.392000000000003</v>
      </c>
      <c r="K9" s="3">
        <v>46.673000000000002</v>
      </c>
      <c r="L9" s="3">
        <v>46.314</v>
      </c>
      <c r="M9" s="3">
        <v>46.442999999999998</v>
      </c>
      <c r="N9" s="3">
        <v>46.987000000000002</v>
      </c>
      <c r="O9" s="3">
        <v>46.249000000000002</v>
      </c>
      <c r="P9" s="3">
        <v>46.05</v>
      </c>
      <c r="Q9" s="3">
        <v>46.587000000000003</v>
      </c>
      <c r="R9" s="4">
        <f t="shared" ref="R9:R21" si="0">MIN(B9:Q9)</f>
        <v>45.701999999999998</v>
      </c>
      <c r="S9" s="4">
        <f t="shared" ref="S9:S21" si="1">AVERAGE(B9:Q9)</f>
        <v>46.288312499999996</v>
      </c>
      <c r="T9" s="4">
        <f t="shared" ref="T9:T21" si="2">MAX(B9:Q9)</f>
        <v>46.987000000000002</v>
      </c>
    </row>
    <row r="10" spans="1:20" ht="18">
      <c r="A10" s="19" t="s">
        <v>949</v>
      </c>
      <c r="B10" s="3">
        <v>9.6000000000000002E-2</v>
      </c>
      <c r="C10" s="3">
        <v>0.11799999999999999</v>
      </c>
      <c r="D10" s="3">
        <v>9.6000000000000002E-2</v>
      </c>
      <c r="E10" s="3">
        <v>1.6E-2</v>
      </c>
      <c r="F10" s="3">
        <v>8.5999999999999993E-2</v>
      </c>
      <c r="G10" s="3">
        <v>0</v>
      </c>
      <c r="H10" s="3">
        <v>0</v>
      </c>
      <c r="I10" s="3">
        <v>2.7E-2</v>
      </c>
      <c r="J10" s="3">
        <v>5.0000000000000001E-3</v>
      </c>
      <c r="K10" s="3">
        <v>0</v>
      </c>
      <c r="L10" s="3">
        <v>0</v>
      </c>
      <c r="M10" s="3">
        <v>0</v>
      </c>
      <c r="N10" s="3">
        <v>0</v>
      </c>
      <c r="O10" s="3">
        <v>1.0999999999999999E-2</v>
      </c>
      <c r="P10" s="3">
        <v>0.112</v>
      </c>
      <c r="Q10" s="3">
        <v>0</v>
      </c>
      <c r="R10" s="4">
        <f t="shared" si="0"/>
        <v>0</v>
      </c>
      <c r="S10" s="4">
        <f t="shared" si="1"/>
        <v>3.5437500000000004E-2</v>
      </c>
      <c r="T10" s="4">
        <f t="shared" si="2"/>
        <v>0.11799999999999999</v>
      </c>
    </row>
    <row r="11" spans="1:20">
      <c r="A11" s="19" t="s">
        <v>389</v>
      </c>
      <c r="B11" s="3">
        <v>3.9E-2</v>
      </c>
      <c r="C11" s="3">
        <v>0</v>
      </c>
      <c r="D11" s="3">
        <v>8.0000000000000002E-3</v>
      </c>
      <c r="E11" s="3">
        <v>0</v>
      </c>
      <c r="F11" s="3">
        <v>0</v>
      </c>
      <c r="G11" s="3">
        <v>1.0999999999999999E-2</v>
      </c>
      <c r="H11" s="3">
        <v>0</v>
      </c>
      <c r="I11" s="3">
        <v>1.2999999999999999E-2</v>
      </c>
      <c r="J11" s="3">
        <v>0</v>
      </c>
      <c r="K11" s="3">
        <v>3.0000000000000001E-3</v>
      </c>
      <c r="L11" s="3">
        <v>7.0000000000000001E-3</v>
      </c>
      <c r="M11" s="3">
        <v>0</v>
      </c>
      <c r="N11" s="3">
        <v>0</v>
      </c>
      <c r="O11" s="3">
        <v>5.3999999999999999E-2</v>
      </c>
      <c r="P11" s="3">
        <v>3.0000000000000001E-3</v>
      </c>
      <c r="Q11" s="3">
        <v>5.0000000000000001E-3</v>
      </c>
      <c r="R11" s="4">
        <f t="shared" si="0"/>
        <v>0</v>
      </c>
      <c r="S11" s="4">
        <f t="shared" si="1"/>
        <v>8.937500000000001E-3</v>
      </c>
      <c r="T11" s="4">
        <f t="shared" si="2"/>
        <v>5.3999999999999999E-2</v>
      </c>
    </row>
    <row r="12" spans="1:20" ht="18">
      <c r="A12" s="19" t="s">
        <v>934</v>
      </c>
      <c r="B12" s="3">
        <v>52.277999999999999</v>
      </c>
      <c r="C12" s="3">
        <v>52.792999999999999</v>
      </c>
      <c r="D12" s="3">
        <v>52.533999999999999</v>
      </c>
      <c r="E12" s="3">
        <v>52.753</v>
      </c>
      <c r="F12" s="3">
        <v>52.545999999999999</v>
      </c>
      <c r="G12" s="3">
        <v>51.966999999999999</v>
      </c>
      <c r="H12" s="3">
        <v>52.786000000000001</v>
      </c>
      <c r="I12" s="3">
        <v>52.801000000000002</v>
      </c>
      <c r="J12" s="3">
        <v>52.939</v>
      </c>
      <c r="K12" s="3">
        <v>53.161000000000001</v>
      </c>
      <c r="L12" s="3">
        <v>51.905999999999999</v>
      </c>
      <c r="M12" s="3">
        <v>52.826999999999998</v>
      </c>
      <c r="N12" s="3">
        <v>53.142000000000003</v>
      </c>
      <c r="O12" s="3">
        <v>53.357999999999997</v>
      </c>
      <c r="P12" s="3">
        <v>52.387</v>
      </c>
      <c r="Q12" s="3">
        <v>52.804000000000002</v>
      </c>
      <c r="R12" s="4">
        <f t="shared" si="0"/>
        <v>51.905999999999999</v>
      </c>
      <c r="S12" s="4">
        <f t="shared" si="1"/>
        <v>52.686374999999991</v>
      </c>
      <c r="T12" s="4">
        <f t="shared" si="2"/>
        <v>53.357999999999997</v>
      </c>
    </row>
    <row r="13" spans="1:20" ht="18">
      <c r="A13" s="19" t="s">
        <v>418</v>
      </c>
      <c r="B13" s="3">
        <v>0</v>
      </c>
      <c r="C13" s="3">
        <v>1.4999999999999999E-2</v>
      </c>
      <c r="D13" s="3">
        <v>0</v>
      </c>
      <c r="E13" s="3">
        <v>0</v>
      </c>
      <c r="F13" s="3">
        <v>1.6E-2</v>
      </c>
      <c r="G13" s="3">
        <v>0</v>
      </c>
      <c r="H13" s="3">
        <v>0</v>
      </c>
      <c r="I13" s="3">
        <v>0</v>
      </c>
      <c r="J13" s="3">
        <v>0</v>
      </c>
      <c r="K13" s="3">
        <v>0</v>
      </c>
      <c r="L13" s="3">
        <v>0</v>
      </c>
      <c r="M13" s="3">
        <v>0</v>
      </c>
      <c r="N13" s="3">
        <v>0</v>
      </c>
      <c r="O13" s="3">
        <v>0</v>
      </c>
      <c r="P13" s="3">
        <v>0</v>
      </c>
      <c r="Q13" s="3">
        <v>1.4E-2</v>
      </c>
      <c r="R13" s="4">
        <f t="shared" si="0"/>
        <v>0</v>
      </c>
      <c r="S13" s="4">
        <f t="shared" si="1"/>
        <v>2.8124999999999999E-3</v>
      </c>
      <c r="T13" s="4">
        <f t="shared" si="2"/>
        <v>1.6E-2</v>
      </c>
    </row>
    <row r="14" spans="1:20">
      <c r="A14" s="19" t="s">
        <v>390</v>
      </c>
      <c r="B14" s="3">
        <v>0</v>
      </c>
      <c r="C14" s="3">
        <v>0</v>
      </c>
      <c r="D14" s="3">
        <v>1.4E-2</v>
      </c>
      <c r="E14" s="3">
        <v>4.1000000000000002E-2</v>
      </c>
      <c r="F14" s="3">
        <v>2.1000000000000001E-2</v>
      </c>
      <c r="G14" s="3">
        <v>3.3000000000000002E-2</v>
      </c>
      <c r="H14" s="3">
        <v>0</v>
      </c>
      <c r="I14" s="3">
        <v>0</v>
      </c>
      <c r="J14" s="3">
        <v>0.01</v>
      </c>
      <c r="K14" s="3">
        <v>1.9E-2</v>
      </c>
      <c r="L14" s="3">
        <v>0</v>
      </c>
      <c r="M14" s="3">
        <v>1.7000000000000001E-2</v>
      </c>
      <c r="N14" s="3">
        <v>3.1E-2</v>
      </c>
      <c r="O14" s="3">
        <v>0</v>
      </c>
      <c r="P14" s="3">
        <v>0</v>
      </c>
      <c r="Q14" s="3">
        <v>1.9E-2</v>
      </c>
      <c r="R14" s="4">
        <f t="shared" si="0"/>
        <v>0</v>
      </c>
      <c r="S14" s="4">
        <f t="shared" si="1"/>
        <v>1.2812499999999998E-2</v>
      </c>
      <c r="T14" s="4">
        <f t="shared" si="2"/>
        <v>4.1000000000000002E-2</v>
      </c>
    </row>
    <row r="15" spans="1:20" ht="18">
      <c r="A15" s="19" t="s">
        <v>950</v>
      </c>
      <c r="B15" s="3">
        <v>2.1000000000000001E-2</v>
      </c>
      <c r="C15" s="3">
        <v>6.0000000000000001E-3</v>
      </c>
      <c r="D15" s="3">
        <v>2.1000000000000001E-2</v>
      </c>
      <c r="E15" s="3">
        <v>0</v>
      </c>
      <c r="F15" s="3">
        <v>0</v>
      </c>
      <c r="G15" s="3">
        <v>2E-3</v>
      </c>
      <c r="H15" s="3">
        <v>0</v>
      </c>
      <c r="I15" s="3">
        <v>3.1E-2</v>
      </c>
      <c r="J15" s="3">
        <v>3.2000000000000001E-2</v>
      </c>
      <c r="K15" s="3">
        <v>0</v>
      </c>
      <c r="L15" s="3">
        <v>1.7000000000000001E-2</v>
      </c>
      <c r="M15" s="3">
        <v>0</v>
      </c>
      <c r="N15" s="3">
        <v>1.0999999999999999E-2</v>
      </c>
      <c r="O15" s="3">
        <v>1E-3</v>
      </c>
      <c r="P15" s="3">
        <v>0</v>
      </c>
      <c r="Q15" s="3">
        <v>0</v>
      </c>
      <c r="R15" s="4">
        <f t="shared" si="0"/>
        <v>0</v>
      </c>
      <c r="S15" s="4">
        <f t="shared" si="1"/>
        <v>8.8750000000000009E-3</v>
      </c>
      <c r="T15" s="4">
        <f t="shared" si="2"/>
        <v>3.2000000000000001E-2</v>
      </c>
    </row>
    <row r="16" spans="1:20" ht="18">
      <c r="A16" s="19" t="s">
        <v>951</v>
      </c>
      <c r="B16" s="3">
        <v>3.6999999999999998E-2</v>
      </c>
      <c r="C16" s="3">
        <v>0</v>
      </c>
      <c r="D16" s="3">
        <v>0.10299999999999999</v>
      </c>
      <c r="E16" s="3">
        <v>7.0000000000000001E-3</v>
      </c>
      <c r="F16" s="3">
        <v>0</v>
      </c>
      <c r="G16" s="3">
        <v>0</v>
      </c>
      <c r="H16" s="3">
        <v>0</v>
      </c>
      <c r="I16" s="3">
        <v>0</v>
      </c>
      <c r="J16" s="3">
        <v>0</v>
      </c>
      <c r="K16" s="3">
        <v>2E-3</v>
      </c>
      <c r="L16" s="3">
        <v>0</v>
      </c>
      <c r="M16" s="3">
        <v>2.1000000000000001E-2</v>
      </c>
      <c r="N16" s="3">
        <v>4.1000000000000002E-2</v>
      </c>
      <c r="O16" s="3">
        <v>0</v>
      </c>
      <c r="P16" s="3">
        <v>0</v>
      </c>
      <c r="Q16" s="3">
        <v>0</v>
      </c>
      <c r="R16" s="4">
        <f t="shared" si="0"/>
        <v>0</v>
      </c>
      <c r="S16" s="4">
        <f t="shared" si="1"/>
        <v>1.31875E-2</v>
      </c>
      <c r="T16" s="4">
        <f t="shared" si="2"/>
        <v>0.10299999999999999</v>
      </c>
    </row>
    <row r="17" spans="1:37">
      <c r="A17" s="19" t="s">
        <v>55</v>
      </c>
      <c r="B17" s="3">
        <v>0</v>
      </c>
      <c r="C17" s="3">
        <v>0</v>
      </c>
      <c r="D17" s="3">
        <v>0</v>
      </c>
      <c r="E17" s="3">
        <v>0</v>
      </c>
      <c r="F17" s="3">
        <v>0</v>
      </c>
      <c r="G17" s="3">
        <v>2.9000000000000001E-2</v>
      </c>
      <c r="H17" s="3">
        <v>0</v>
      </c>
      <c r="I17" s="3">
        <v>7.8E-2</v>
      </c>
      <c r="J17" s="3">
        <v>0</v>
      </c>
      <c r="K17" s="3">
        <v>0</v>
      </c>
      <c r="L17" s="3">
        <v>6.6000000000000003E-2</v>
      </c>
      <c r="M17" s="3">
        <v>0</v>
      </c>
      <c r="N17" s="3">
        <v>0</v>
      </c>
      <c r="O17" s="3">
        <v>8.7999999999999995E-2</v>
      </c>
      <c r="P17" s="3">
        <v>0.16</v>
      </c>
      <c r="Q17" s="3">
        <v>0</v>
      </c>
      <c r="R17" s="4">
        <f t="shared" si="0"/>
        <v>0</v>
      </c>
      <c r="S17" s="4">
        <f t="shared" si="1"/>
        <v>2.6312500000000003E-2</v>
      </c>
      <c r="T17" s="4">
        <f t="shared" si="2"/>
        <v>0.16</v>
      </c>
    </row>
    <row r="18" spans="1:37" ht="18">
      <c r="A18" s="19" t="s">
        <v>44</v>
      </c>
      <c r="B18" s="3">
        <v>0.69899999999999995</v>
      </c>
      <c r="C18" s="3">
        <v>0.27</v>
      </c>
      <c r="D18" s="3">
        <v>0.23400000000000001</v>
      </c>
      <c r="E18" s="3">
        <v>0.253</v>
      </c>
      <c r="F18" s="3">
        <v>0.499</v>
      </c>
      <c r="G18" s="3">
        <v>0.69</v>
      </c>
      <c r="H18" s="3">
        <v>0.34899999999999998</v>
      </c>
      <c r="I18" s="3">
        <v>0.247</v>
      </c>
      <c r="J18" s="3">
        <v>0.29499999999999998</v>
      </c>
      <c r="K18" s="3">
        <v>0.20599999999999999</v>
      </c>
      <c r="L18" s="3">
        <v>0.39500000000000002</v>
      </c>
      <c r="M18" s="3">
        <v>0.26</v>
      </c>
      <c r="N18" s="3">
        <v>0.26</v>
      </c>
      <c r="O18" s="3">
        <v>0.189</v>
      </c>
      <c r="P18" s="3">
        <v>0.217</v>
      </c>
      <c r="Q18" s="3">
        <v>0.29799999999999999</v>
      </c>
      <c r="R18" s="4">
        <f t="shared" si="0"/>
        <v>0.189</v>
      </c>
      <c r="S18" s="4">
        <f t="shared" si="1"/>
        <v>0.33506249999999993</v>
      </c>
      <c r="T18" s="4">
        <f t="shared" si="2"/>
        <v>0.69899999999999995</v>
      </c>
    </row>
    <row r="19" spans="1:37" ht="18">
      <c r="A19" s="19" t="s">
        <v>952</v>
      </c>
      <c r="B19" s="3">
        <v>0</v>
      </c>
      <c r="C19" s="3">
        <v>1.2999999999999999E-2</v>
      </c>
      <c r="D19" s="3">
        <v>3.6999999999999998E-2</v>
      </c>
      <c r="E19" s="3">
        <v>2.3E-2</v>
      </c>
      <c r="F19" s="3">
        <v>0</v>
      </c>
      <c r="G19" s="3">
        <v>1.7000000000000001E-2</v>
      </c>
      <c r="H19" s="3">
        <v>0</v>
      </c>
      <c r="I19" s="3">
        <v>7.0000000000000001E-3</v>
      </c>
      <c r="J19" s="3">
        <v>3.0000000000000001E-3</v>
      </c>
      <c r="K19" s="3">
        <v>0.02</v>
      </c>
      <c r="L19" s="3">
        <v>1.2999999999999999E-2</v>
      </c>
      <c r="M19" s="3">
        <v>0</v>
      </c>
      <c r="N19" s="3">
        <v>0.02</v>
      </c>
      <c r="O19" s="3">
        <v>0</v>
      </c>
      <c r="P19" s="3">
        <v>0</v>
      </c>
      <c r="Q19" s="3">
        <v>3.3000000000000002E-2</v>
      </c>
      <c r="R19" s="4">
        <f t="shared" si="0"/>
        <v>0</v>
      </c>
      <c r="S19" s="4">
        <f t="shared" si="1"/>
        <v>1.1625E-2</v>
      </c>
      <c r="T19" s="4">
        <f t="shared" si="2"/>
        <v>3.6999999999999998E-2</v>
      </c>
    </row>
    <row r="20" spans="1:37" ht="18">
      <c r="A20" s="19" t="s">
        <v>953</v>
      </c>
      <c r="B20" s="3">
        <v>0</v>
      </c>
      <c r="C20" s="3">
        <v>0</v>
      </c>
      <c r="D20" s="3">
        <v>1.2E-2</v>
      </c>
      <c r="E20" s="3">
        <v>0</v>
      </c>
      <c r="F20" s="3">
        <v>0</v>
      </c>
      <c r="G20" s="3">
        <v>7.0000000000000001E-3</v>
      </c>
      <c r="H20" s="3">
        <v>2.4E-2</v>
      </c>
      <c r="I20" s="3">
        <v>1.4999999999999999E-2</v>
      </c>
      <c r="J20" s="3">
        <v>0</v>
      </c>
      <c r="K20" s="3">
        <v>0</v>
      </c>
      <c r="L20" s="3">
        <v>0</v>
      </c>
      <c r="M20" s="3">
        <v>0</v>
      </c>
      <c r="N20" s="3">
        <v>0</v>
      </c>
      <c r="O20" s="3">
        <v>0</v>
      </c>
      <c r="P20" s="3">
        <v>7.0000000000000007E-2</v>
      </c>
      <c r="Q20" s="3">
        <v>0</v>
      </c>
      <c r="R20" s="4">
        <f t="shared" si="0"/>
        <v>0</v>
      </c>
      <c r="S20" s="4">
        <f t="shared" si="1"/>
        <v>8.0000000000000002E-3</v>
      </c>
      <c r="T20" s="4">
        <f t="shared" si="2"/>
        <v>7.0000000000000007E-2</v>
      </c>
    </row>
    <row r="21" spans="1:37">
      <c r="A21" s="22" t="s">
        <v>63</v>
      </c>
      <c r="B21" s="23">
        <v>100.343</v>
      </c>
      <c r="C21" s="23">
        <v>100.554</v>
      </c>
      <c r="D21" s="23">
        <v>100.40300000000001</v>
      </c>
      <c r="E21" s="23">
        <v>100.574</v>
      </c>
      <c r="F21" s="23">
        <v>100.08499999999999</v>
      </c>
      <c r="G21" s="23">
        <v>99.338999999999999</v>
      </c>
      <c r="H21" s="23">
        <v>100.465</v>
      </c>
      <c r="I21" s="23">
        <v>100.99</v>
      </c>
      <c r="J21" s="23">
        <v>100.46299999999999</v>
      </c>
      <c r="K21" s="23">
        <v>100.849</v>
      </c>
      <c r="L21" s="23">
        <v>99.570999999999998</v>
      </c>
      <c r="M21" s="23">
        <v>100.605</v>
      </c>
      <c r="N21" s="23">
        <v>101.639</v>
      </c>
      <c r="O21" s="23">
        <v>100.649</v>
      </c>
      <c r="P21" s="23">
        <v>99.766000000000005</v>
      </c>
      <c r="Q21" s="23">
        <v>100.54</v>
      </c>
      <c r="R21" s="14">
        <f t="shared" si="0"/>
        <v>99.338999999999999</v>
      </c>
      <c r="S21" s="14">
        <f t="shared" si="1"/>
        <v>100.4271875</v>
      </c>
      <c r="T21" s="14">
        <f t="shared" si="2"/>
        <v>101.639</v>
      </c>
    </row>
    <row r="22" spans="1:37">
      <c r="A22" s="101" t="s">
        <v>1320</v>
      </c>
      <c r="B22" s="101"/>
      <c r="C22" s="101"/>
      <c r="D22" s="101"/>
      <c r="E22" s="101"/>
      <c r="F22" s="101"/>
      <c r="G22" s="101"/>
      <c r="H22" s="101"/>
      <c r="I22" s="101"/>
      <c r="J22" s="101"/>
      <c r="K22" s="101"/>
      <c r="L22" s="101"/>
      <c r="M22" s="101"/>
      <c r="N22" s="101"/>
      <c r="O22" s="101"/>
      <c r="P22" s="101"/>
      <c r="Q22" s="101"/>
      <c r="R22" s="101"/>
      <c r="S22" s="101"/>
      <c r="T22" s="101"/>
      <c r="U22" s="101"/>
      <c r="V22" s="101"/>
      <c r="W22" s="101"/>
      <c r="X22" s="101"/>
      <c r="Y22" s="101"/>
      <c r="Z22" s="101"/>
      <c r="AA22" s="101"/>
      <c r="AB22" s="101"/>
      <c r="AC22" s="101"/>
      <c r="AD22" s="101"/>
      <c r="AE22" s="101"/>
      <c r="AF22" s="101"/>
      <c r="AG22" s="101"/>
      <c r="AH22" s="101"/>
      <c r="AI22" s="101"/>
      <c r="AJ22" s="101"/>
      <c r="AK22" s="101"/>
    </row>
    <row r="23" spans="1:37">
      <c r="A23" s="19" t="s">
        <v>391</v>
      </c>
      <c r="B23" s="19" t="s">
        <v>412</v>
      </c>
      <c r="C23" s="19" t="s">
        <v>413</v>
      </c>
      <c r="D23" s="19" t="s">
        <v>414</v>
      </c>
      <c r="E23" s="19" t="s">
        <v>415</v>
      </c>
      <c r="F23" s="19" t="s">
        <v>416</v>
      </c>
      <c r="G23" s="19" t="s">
        <v>420</v>
      </c>
      <c r="H23" s="19" t="s">
        <v>421</v>
      </c>
      <c r="I23" s="19" t="s">
        <v>422</v>
      </c>
      <c r="J23" s="19" t="s">
        <v>423</v>
      </c>
      <c r="K23" s="19" t="s">
        <v>9</v>
      </c>
      <c r="L23" s="19" t="s">
        <v>424</v>
      </c>
      <c r="M23" s="19" t="s">
        <v>425</v>
      </c>
      <c r="N23" s="19" t="s">
        <v>426</v>
      </c>
      <c r="O23" s="19" t="s">
        <v>427</v>
      </c>
      <c r="P23" s="19" t="s">
        <v>428</v>
      </c>
      <c r="Q23" s="19" t="s">
        <v>429</v>
      </c>
      <c r="R23" s="19" t="s">
        <v>430</v>
      </c>
      <c r="S23" s="19" t="s">
        <v>431</v>
      </c>
      <c r="T23" s="19" t="s">
        <v>432</v>
      </c>
      <c r="U23" s="19" t="s">
        <v>433</v>
      </c>
      <c r="V23" s="19" t="s">
        <v>434</v>
      </c>
      <c r="W23" s="19" t="s">
        <v>14</v>
      </c>
      <c r="X23" s="19" t="s">
        <v>435</v>
      </c>
      <c r="Y23" s="19" t="s">
        <v>436</v>
      </c>
      <c r="Z23" s="19" t="s">
        <v>437</v>
      </c>
      <c r="AA23" s="19" t="s">
        <v>438</v>
      </c>
      <c r="AB23" s="19" t="s">
        <v>441</v>
      </c>
      <c r="AC23" s="19" t="s">
        <v>442</v>
      </c>
      <c r="AD23" s="19" t="s">
        <v>443</v>
      </c>
      <c r="AE23" s="19" t="s">
        <v>444</v>
      </c>
      <c r="AF23" s="19" t="s">
        <v>445</v>
      </c>
      <c r="AG23" s="19" t="s">
        <v>446</v>
      </c>
      <c r="AH23" s="19" t="s">
        <v>447</v>
      </c>
      <c r="AI23" s="2" t="s">
        <v>132</v>
      </c>
      <c r="AJ23" s="2" t="s">
        <v>439</v>
      </c>
      <c r="AK23" s="2" t="s">
        <v>152</v>
      </c>
    </row>
    <row r="24" spans="1:37">
      <c r="A24" s="19" t="s">
        <v>58</v>
      </c>
      <c r="B24" s="3">
        <v>1.1240000000000001</v>
      </c>
      <c r="C24" s="3">
        <v>1.0820000000000001</v>
      </c>
      <c r="D24" s="3">
        <v>1.1859999999999999</v>
      </c>
      <c r="E24" s="3">
        <v>1.135</v>
      </c>
      <c r="F24" s="3">
        <v>1.1559999999999999</v>
      </c>
      <c r="G24" s="3">
        <v>0.433</v>
      </c>
      <c r="H24" s="3">
        <v>0.46</v>
      </c>
      <c r="I24" s="3">
        <v>0.49099999999999999</v>
      </c>
      <c r="J24" s="3">
        <v>0.441</v>
      </c>
      <c r="K24" s="3">
        <v>0.437</v>
      </c>
      <c r="L24" s="3">
        <v>0.46899999999999997</v>
      </c>
      <c r="M24" s="3">
        <v>0.47399999999999998</v>
      </c>
      <c r="N24" s="3">
        <v>0.45200000000000001</v>
      </c>
      <c r="O24" s="3">
        <v>0.42899999999999999</v>
      </c>
      <c r="P24" s="3">
        <v>0.48299999999999998</v>
      </c>
      <c r="Q24" s="3">
        <v>0.42799999999999999</v>
      </c>
      <c r="R24" s="3">
        <v>0.52</v>
      </c>
      <c r="S24" s="3">
        <v>0.45400000000000001</v>
      </c>
      <c r="T24" s="3">
        <v>0.41099999999999998</v>
      </c>
      <c r="U24" s="3">
        <v>1.038</v>
      </c>
      <c r="V24" s="3">
        <v>0.999</v>
      </c>
      <c r="W24" s="3">
        <v>0.65300000000000002</v>
      </c>
      <c r="X24" s="3">
        <v>0.66500000000000004</v>
      </c>
      <c r="Y24" s="3">
        <v>0.71399999999999997</v>
      </c>
      <c r="Z24" s="3">
        <v>0.68799999999999994</v>
      </c>
      <c r="AA24" s="3">
        <v>0.65400000000000003</v>
      </c>
      <c r="AB24" s="3">
        <v>0.83899999999999997</v>
      </c>
      <c r="AC24" s="3">
        <v>0.83899999999999997</v>
      </c>
      <c r="AD24" s="3">
        <v>0.82599999999999996</v>
      </c>
      <c r="AE24" s="3">
        <v>0.81200000000000006</v>
      </c>
      <c r="AF24" s="3">
        <v>0.85499999999999998</v>
      </c>
      <c r="AG24" s="3">
        <v>0.90700000000000003</v>
      </c>
      <c r="AH24" s="3">
        <v>0.96499999999999997</v>
      </c>
      <c r="AI24" s="4">
        <f>MIN(B24:AH24)</f>
        <v>0.41099999999999998</v>
      </c>
      <c r="AJ24" s="4">
        <f>AVERAGE(B24:AH24)</f>
        <v>0.71269696969696961</v>
      </c>
      <c r="AK24" s="4">
        <f>MAX(B24:AH24)</f>
        <v>1.1859999999999999</v>
      </c>
    </row>
    <row r="25" spans="1:37">
      <c r="A25" s="19" t="s">
        <v>409</v>
      </c>
      <c r="B25" s="3">
        <v>46.241</v>
      </c>
      <c r="C25" s="3">
        <v>46.232999999999997</v>
      </c>
      <c r="D25" s="3">
        <v>46.41</v>
      </c>
      <c r="E25" s="3">
        <v>46.497</v>
      </c>
      <c r="F25" s="3">
        <v>46.539000000000001</v>
      </c>
      <c r="G25" s="3">
        <v>46.774000000000001</v>
      </c>
      <c r="H25" s="3">
        <v>46.808999999999997</v>
      </c>
      <c r="I25" s="3">
        <v>45.71</v>
      </c>
      <c r="J25" s="3">
        <v>46.744999999999997</v>
      </c>
      <c r="K25" s="3">
        <v>46.779000000000003</v>
      </c>
      <c r="L25" s="3">
        <v>47.167000000000002</v>
      </c>
      <c r="M25" s="3">
        <v>46.523000000000003</v>
      </c>
      <c r="N25" s="3">
        <v>46.636000000000003</v>
      </c>
      <c r="O25" s="3">
        <v>46.414000000000001</v>
      </c>
      <c r="P25" s="3">
        <v>46.682000000000002</v>
      </c>
      <c r="Q25" s="3">
        <v>46.485999999999997</v>
      </c>
      <c r="R25" s="3">
        <v>45.759</v>
      </c>
      <c r="S25" s="3">
        <v>46.255000000000003</v>
      </c>
      <c r="T25" s="3">
        <v>46.408000000000001</v>
      </c>
      <c r="U25" s="3">
        <v>45.994999999999997</v>
      </c>
      <c r="V25" s="3">
        <v>46.231999999999999</v>
      </c>
      <c r="W25" s="3">
        <v>46.356999999999999</v>
      </c>
      <c r="X25" s="3">
        <v>45.843000000000004</v>
      </c>
      <c r="Y25" s="3">
        <v>46.521000000000001</v>
      </c>
      <c r="Z25" s="3">
        <v>45.518000000000001</v>
      </c>
      <c r="AA25" s="3">
        <v>46.183999999999997</v>
      </c>
      <c r="AB25" s="3">
        <v>45.991999999999997</v>
      </c>
      <c r="AC25" s="3">
        <v>46.427</v>
      </c>
      <c r="AD25" s="3">
        <v>46.545999999999999</v>
      </c>
      <c r="AE25" s="3">
        <v>46.16</v>
      </c>
      <c r="AF25" s="3">
        <v>46.548999999999999</v>
      </c>
      <c r="AG25" s="3">
        <v>46.776000000000003</v>
      </c>
      <c r="AH25" s="3">
        <v>46.39</v>
      </c>
      <c r="AI25" s="4">
        <f t="shared" ref="AI25:AI37" si="3">MIN(B25:AH25)</f>
        <v>45.518000000000001</v>
      </c>
      <c r="AJ25" s="4">
        <f t="shared" ref="AJ25:AJ37" si="4">AVERAGE(B25:AH25)</f>
        <v>46.380515151515155</v>
      </c>
      <c r="AK25" s="4">
        <f t="shared" ref="AK25:AK37" si="5">MAX(B25:AH25)</f>
        <v>47.167000000000002</v>
      </c>
    </row>
    <row r="26" spans="1:37" ht="18">
      <c r="A26" s="19" t="s">
        <v>949</v>
      </c>
      <c r="B26" s="3">
        <v>0.19800000000000001</v>
      </c>
      <c r="C26" s="3">
        <v>0.246</v>
      </c>
      <c r="D26" s="3">
        <v>0.28299999999999997</v>
      </c>
      <c r="E26" s="3">
        <v>0.20300000000000001</v>
      </c>
      <c r="F26" s="3">
        <v>0.13900000000000001</v>
      </c>
      <c r="G26" s="3">
        <v>0</v>
      </c>
      <c r="H26" s="3">
        <v>0</v>
      </c>
      <c r="I26" s="3">
        <v>0</v>
      </c>
      <c r="J26" s="3">
        <v>0.107</v>
      </c>
      <c r="K26" s="3">
        <v>0</v>
      </c>
      <c r="L26" s="3">
        <v>0.08</v>
      </c>
      <c r="M26" s="3">
        <v>0</v>
      </c>
      <c r="N26" s="3">
        <v>0</v>
      </c>
      <c r="O26" s="3">
        <v>0.13900000000000001</v>
      </c>
      <c r="P26" s="3">
        <v>4.8000000000000001E-2</v>
      </c>
      <c r="Q26" s="3">
        <v>0</v>
      </c>
      <c r="R26" s="3">
        <v>0.28499999999999998</v>
      </c>
      <c r="S26" s="3">
        <v>0</v>
      </c>
      <c r="T26" s="3">
        <v>0</v>
      </c>
      <c r="U26" s="3">
        <v>5.0000000000000001E-3</v>
      </c>
      <c r="V26" s="3">
        <v>0</v>
      </c>
      <c r="W26" s="3">
        <v>5.0000000000000001E-3</v>
      </c>
      <c r="X26" s="3">
        <v>7.0000000000000007E-2</v>
      </c>
      <c r="Y26" s="3">
        <v>0.16600000000000001</v>
      </c>
      <c r="Z26" s="3">
        <v>0</v>
      </c>
      <c r="AA26" s="3">
        <v>0</v>
      </c>
      <c r="AB26" s="3">
        <v>0</v>
      </c>
      <c r="AC26" s="3">
        <v>5.2999999999999999E-2</v>
      </c>
      <c r="AD26" s="3">
        <v>0</v>
      </c>
      <c r="AE26" s="3">
        <v>0</v>
      </c>
      <c r="AF26" s="3">
        <v>0</v>
      </c>
      <c r="AG26" s="3">
        <v>0</v>
      </c>
      <c r="AH26" s="3">
        <v>0.123</v>
      </c>
      <c r="AI26" s="4">
        <f t="shared" si="3"/>
        <v>0</v>
      </c>
      <c r="AJ26" s="4">
        <f t="shared" si="4"/>
        <v>6.5151515151515141E-2</v>
      </c>
      <c r="AK26" s="4">
        <f t="shared" si="5"/>
        <v>0.28499999999999998</v>
      </c>
    </row>
    <row r="27" spans="1:37">
      <c r="A27" s="19" t="s">
        <v>389</v>
      </c>
      <c r="B27" s="3">
        <v>8.0000000000000002E-3</v>
      </c>
      <c r="C27" s="3">
        <v>0</v>
      </c>
      <c r="D27" s="3">
        <v>0</v>
      </c>
      <c r="E27" s="3">
        <v>2.1000000000000001E-2</v>
      </c>
      <c r="F27" s="3">
        <v>8.9999999999999993E-3</v>
      </c>
      <c r="G27" s="3">
        <v>0.02</v>
      </c>
      <c r="H27" s="3">
        <v>1.9E-2</v>
      </c>
      <c r="I27" s="3">
        <v>0</v>
      </c>
      <c r="J27" s="3">
        <v>0.01</v>
      </c>
      <c r="K27" s="3">
        <v>0</v>
      </c>
      <c r="L27" s="3">
        <v>0</v>
      </c>
      <c r="M27" s="3">
        <v>5.0000000000000001E-3</v>
      </c>
      <c r="N27" s="3">
        <v>1.4999999999999999E-2</v>
      </c>
      <c r="O27" s="3">
        <v>0</v>
      </c>
      <c r="P27" s="3">
        <v>0</v>
      </c>
      <c r="Q27" s="3">
        <v>0</v>
      </c>
      <c r="R27" s="3">
        <v>0</v>
      </c>
      <c r="S27" s="3">
        <v>3.4000000000000002E-2</v>
      </c>
      <c r="T27" s="3">
        <v>3.5999999999999997E-2</v>
      </c>
      <c r="U27" s="3">
        <v>0.02</v>
      </c>
      <c r="V27" s="3">
        <v>0</v>
      </c>
      <c r="W27" s="3">
        <v>5.0000000000000001E-3</v>
      </c>
      <c r="X27" s="3">
        <v>0</v>
      </c>
      <c r="Y27" s="3">
        <v>0</v>
      </c>
      <c r="Z27" s="3">
        <v>0</v>
      </c>
      <c r="AA27" s="3">
        <v>0</v>
      </c>
      <c r="AB27" s="3">
        <v>0</v>
      </c>
      <c r="AC27" s="3">
        <v>3.0000000000000001E-3</v>
      </c>
      <c r="AD27" s="3">
        <v>0</v>
      </c>
      <c r="AE27" s="3">
        <v>0</v>
      </c>
      <c r="AF27" s="3">
        <v>0</v>
      </c>
      <c r="AG27" s="3">
        <v>0</v>
      </c>
      <c r="AH27" s="3">
        <v>0</v>
      </c>
      <c r="AI27" s="4">
        <f t="shared" si="3"/>
        <v>0</v>
      </c>
      <c r="AJ27" s="4">
        <f t="shared" si="4"/>
        <v>6.2121212121212122E-3</v>
      </c>
      <c r="AK27" s="4">
        <f t="shared" si="5"/>
        <v>3.5999999999999997E-2</v>
      </c>
    </row>
    <row r="28" spans="1:37" ht="18">
      <c r="A28" s="19" t="s">
        <v>934</v>
      </c>
      <c r="B28" s="3">
        <v>52.951999999999998</v>
      </c>
      <c r="C28" s="3">
        <v>52.533999999999999</v>
      </c>
      <c r="D28" s="3">
        <v>52.795000000000002</v>
      </c>
      <c r="E28" s="3">
        <v>52.984999999999999</v>
      </c>
      <c r="F28" s="3">
        <v>53.081000000000003</v>
      </c>
      <c r="G28" s="3">
        <v>52.402000000000001</v>
      </c>
      <c r="H28" s="3">
        <v>52.502000000000002</v>
      </c>
      <c r="I28" s="3">
        <v>52.357999999999997</v>
      </c>
      <c r="J28" s="3">
        <v>52.131999999999998</v>
      </c>
      <c r="K28" s="3">
        <v>52.997</v>
      </c>
      <c r="L28" s="3">
        <v>52.655999999999999</v>
      </c>
      <c r="M28" s="3">
        <v>52.308</v>
      </c>
      <c r="N28" s="3">
        <v>52.470999999999997</v>
      </c>
      <c r="O28" s="3">
        <v>52.634999999999998</v>
      </c>
      <c r="P28" s="3">
        <v>52.18</v>
      </c>
      <c r="Q28" s="3">
        <v>52.277000000000001</v>
      </c>
      <c r="R28" s="3">
        <v>51.45</v>
      </c>
      <c r="S28" s="3">
        <v>51.716999999999999</v>
      </c>
      <c r="T28" s="3">
        <v>52.323999999999998</v>
      </c>
      <c r="U28" s="3">
        <v>52.755000000000003</v>
      </c>
      <c r="V28" s="3">
        <v>53.506999999999998</v>
      </c>
      <c r="W28" s="3">
        <v>52.664000000000001</v>
      </c>
      <c r="X28" s="3">
        <v>51.853000000000002</v>
      </c>
      <c r="Y28" s="3">
        <v>52.93</v>
      </c>
      <c r="Z28" s="3">
        <v>51.366</v>
      </c>
      <c r="AA28" s="3">
        <v>52.328000000000003</v>
      </c>
      <c r="AB28" s="3">
        <v>52.676000000000002</v>
      </c>
      <c r="AC28" s="3">
        <v>53.066000000000003</v>
      </c>
      <c r="AD28" s="3">
        <v>53.363</v>
      </c>
      <c r="AE28" s="3">
        <v>53.53</v>
      </c>
      <c r="AF28" s="3">
        <v>52.866999999999997</v>
      </c>
      <c r="AG28" s="3">
        <v>52.976999999999997</v>
      </c>
      <c r="AH28" s="3">
        <v>53.454999999999998</v>
      </c>
      <c r="AI28" s="4">
        <f t="shared" si="3"/>
        <v>51.366</v>
      </c>
      <c r="AJ28" s="4">
        <f t="shared" si="4"/>
        <v>52.608878787878787</v>
      </c>
      <c r="AK28" s="4">
        <f t="shared" si="5"/>
        <v>53.53</v>
      </c>
    </row>
    <row r="29" spans="1:37" ht="18">
      <c r="A29" s="19" t="s">
        <v>418</v>
      </c>
      <c r="B29" s="3">
        <v>0</v>
      </c>
      <c r="C29" s="3">
        <v>2.1000000000000001E-2</v>
      </c>
      <c r="D29" s="3">
        <v>0</v>
      </c>
      <c r="E29" s="3">
        <v>0</v>
      </c>
      <c r="F29" s="3">
        <v>0</v>
      </c>
      <c r="G29" s="3">
        <v>0</v>
      </c>
      <c r="H29" s="3">
        <v>6.0000000000000001E-3</v>
      </c>
      <c r="I29" s="3">
        <v>0</v>
      </c>
      <c r="J29" s="3">
        <v>1.0999999999999999E-2</v>
      </c>
      <c r="K29" s="3">
        <v>0</v>
      </c>
      <c r="L29" s="3">
        <v>0</v>
      </c>
      <c r="M29" s="3">
        <v>0</v>
      </c>
      <c r="N29" s="3">
        <v>0</v>
      </c>
      <c r="O29" s="3">
        <v>1.2999999999999999E-2</v>
      </c>
      <c r="P29" s="3">
        <v>0</v>
      </c>
      <c r="Q29" s="3">
        <v>0</v>
      </c>
      <c r="R29" s="3">
        <v>0</v>
      </c>
      <c r="S29" s="3">
        <v>1E-3</v>
      </c>
      <c r="T29" s="3">
        <v>0</v>
      </c>
      <c r="U29" s="3">
        <v>0</v>
      </c>
      <c r="V29" s="3">
        <v>2.1999999999999999E-2</v>
      </c>
      <c r="W29" s="3">
        <v>0</v>
      </c>
      <c r="X29" s="3">
        <v>0</v>
      </c>
      <c r="Y29" s="3">
        <v>0</v>
      </c>
      <c r="Z29" s="3">
        <v>0</v>
      </c>
      <c r="AA29" s="3">
        <v>0</v>
      </c>
      <c r="AB29" s="3">
        <v>0</v>
      </c>
      <c r="AC29" s="3">
        <v>0</v>
      </c>
      <c r="AD29" s="3">
        <v>0</v>
      </c>
      <c r="AE29" s="3">
        <v>0</v>
      </c>
      <c r="AF29" s="3">
        <v>0</v>
      </c>
      <c r="AG29" s="3">
        <v>0</v>
      </c>
      <c r="AH29" s="3">
        <v>0</v>
      </c>
      <c r="AI29" s="4">
        <f t="shared" si="3"/>
        <v>0</v>
      </c>
      <c r="AJ29" s="4">
        <f t="shared" si="4"/>
        <v>2.2424242424242428E-3</v>
      </c>
      <c r="AK29" s="4">
        <f t="shared" si="5"/>
        <v>2.1999999999999999E-2</v>
      </c>
    </row>
    <row r="30" spans="1:37">
      <c r="A30" s="19" t="s">
        <v>390</v>
      </c>
      <c r="B30" s="3">
        <v>3.3000000000000002E-2</v>
      </c>
      <c r="C30" s="3">
        <v>7.0000000000000001E-3</v>
      </c>
      <c r="D30" s="3">
        <v>1.6E-2</v>
      </c>
      <c r="E30" s="3">
        <v>3.1E-2</v>
      </c>
      <c r="F30" s="3">
        <v>4.7E-2</v>
      </c>
      <c r="G30" s="3">
        <v>0</v>
      </c>
      <c r="H30" s="3">
        <v>2.5999999999999999E-2</v>
      </c>
      <c r="I30" s="3">
        <v>7.0000000000000001E-3</v>
      </c>
      <c r="J30" s="3">
        <v>1.6E-2</v>
      </c>
      <c r="K30" s="3">
        <v>4.2999999999999997E-2</v>
      </c>
      <c r="L30" s="3">
        <v>2.9000000000000001E-2</v>
      </c>
      <c r="M30" s="3">
        <v>0</v>
      </c>
      <c r="N30" s="3">
        <v>5.0000000000000001E-3</v>
      </c>
      <c r="O30" s="3">
        <v>1.9E-2</v>
      </c>
      <c r="P30" s="3">
        <v>0</v>
      </c>
      <c r="Q30" s="3">
        <v>3.0000000000000001E-3</v>
      </c>
      <c r="R30" s="3">
        <v>2.4E-2</v>
      </c>
      <c r="S30" s="3">
        <v>0</v>
      </c>
      <c r="T30" s="3">
        <v>3.0000000000000001E-3</v>
      </c>
      <c r="U30" s="3">
        <v>6.7000000000000004E-2</v>
      </c>
      <c r="V30" s="3">
        <v>2E-3</v>
      </c>
      <c r="W30" s="3">
        <v>0.01</v>
      </c>
      <c r="X30" s="3">
        <v>2.1999999999999999E-2</v>
      </c>
      <c r="Y30" s="3">
        <v>3.3000000000000002E-2</v>
      </c>
      <c r="Z30" s="3">
        <v>0.05</v>
      </c>
      <c r="AA30" s="3">
        <v>1.4E-2</v>
      </c>
      <c r="AB30" s="3">
        <v>2E-3</v>
      </c>
      <c r="AC30" s="3">
        <v>3.4000000000000002E-2</v>
      </c>
      <c r="AD30" s="3">
        <v>1.2E-2</v>
      </c>
      <c r="AE30" s="3">
        <v>3.0000000000000001E-3</v>
      </c>
      <c r="AF30" s="3">
        <v>1.9E-2</v>
      </c>
      <c r="AG30" s="3">
        <v>5.8999999999999997E-2</v>
      </c>
      <c r="AH30" s="3">
        <v>2.1999999999999999E-2</v>
      </c>
      <c r="AI30" s="4">
        <f t="shared" si="3"/>
        <v>0</v>
      </c>
      <c r="AJ30" s="4">
        <f t="shared" si="4"/>
        <v>1.9939393939393944E-2</v>
      </c>
      <c r="AK30" s="4">
        <f t="shared" si="5"/>
        <v>6.7000000000000004E-2</v>
      </c>
    </row>
    <row r="31" spans="1:37" ht="18">
      <c r="A31" s="19" t="s">
        <v>954</v>
      </c>
      <c r="B31" s="3">
        <v>6.0000000000000001E-3</v>
      </c>
      <c r="C31" s="3">
        <v>0</v>
      </c>
      <c r="D31" s="3">
        <v>6.0000000000000001E-3</v>
      </c>
      <c r="E31" s="3">
        <v>0</v>
      </c>
      <c r="F31" s="3">
        <v>0</v>
      </c>
      <c r="G31" s="3">
        <v>1.2E-2</v>
      </c>
      <c r="H31" s="3">
        <v>0</v>
      </c>
      <c r="I31" s="3">
        <v>0</v>
      </c>
      <c r="J31" s="3">
        <v>6.3E-2</v>
      </c>
      <c r="K31" s="3">
        <v>0</v>
      </c>
      <c r="L31" s="3">
        <v>0</v>
      </c>
      <c r="M31" s="3">
        <v>2.9000000000000001E-2</v>
      </c>
      <c r="N31" s="3">
        <v>0</v>
      </c>
      <c r="O31" s="3">
        <v>1.6E-2</v>
      </c>
      <c r="P31" s="3">
        <v>0</v>
      </c>
      <c r="Q31" s="3">
        <v>0</v>
      </c>
      <c r="R31" s="3">
        <v>0</v>
      </c>
      <c r="S31" s="3">
        <v>1.7999999999999999E-2</v>
      </c>
      <c r="T31" s="3">
        <v>0</v>
      </c>
      <c r="U31" s="3">
        <v>5.0000000000000001E-3</v>
      </c>
      <c r="V31" s="3">
        <v>4.7E-2</v>
      </c>
      <c r="W31" s="3">
        <v>3.7999999999999999E-2</v>
      </c>
      <c r="X31" s="3">
        <v>0</v>
      </c>
      <c r="Y31" s="3">
        <v>0.02</v>
      </c>
      <c r="Z31" s="3">
        <v>0.23599999999999999</v>
      </c>
      <c r="AA31" s="3">
        <v>0</v>
      </c>
      <c r="AB31" s="3">
        <v>8.9999999999999993E-3</v>
      </c>
      <c r="AC31" s="3">
        <v>4.8000000000000001E-2</v>
      </c>
      <c r="AD31" s="3">
        <v>0</v>
      </c>
      <c r="AE31" s="3">
        <v>1.6E-2</v>
      </c>
      <c r="AF31" s="3">
        <v>0</v>
      </c>
      <c r="AG31" s="3">
        <v>0</v>
      </c>
      <c r="AH31" s="3">
        <v>1.4999999999999999E-2</v>
      </c>
      <c r="AI31" s="4">
        <f t="shared" si="3"/>
        <v>0</v>
      </c>
      <c r="AJ31" s="4">
        <f t="shared" si="4"/>
        <v>1.7696969696969701E-2</v>
      </c>
      <c r="AK31" s="4">
        <f t="shared" si="5"/>
        <v>0.23599999999999999</v>
      </c>
    </row>
    <row r="32" spans="1:37" ht="18">
      <c r="A32" s="19" t="s">
        <v>951</v>
      </c>
      <c r="B32" s="3">
        <v>8.0000000000000002E-3</v>
      </c>
      <c r="C32" s="3">
        <v>0</v>
      </c>
      <c r="D32" s="3">
        <v>0</v>
      </c>
      <c r="E32" s="3">
        <v>0</v>
      </c>
      <c r="F32" s="3">
        <v>0</v>
      </c>
      <c r="G32" s="3">
        <v>4.3999999999999997E-2</v>
      </c>
      <c r="H32" s="3">
        <v>0</v>
      </c>
      <c r="I32" s="3">
        <v>0.41899999999999998</v>
      </c>
      <c r="J32" s="3">
        <v>6.3E-2</v>
      </c>
      <c r="K32" s="3">
        <v>0</v>
      </c>
      <c r="L32" s="3">
        <v>2.9000000000000001E-2</v>
      </c>
      <c r="M32" s="3">
        <v>6.0000000000000001E-3</v>
      </c>
      <c r="N32" s="3">
        <v>7.4999999999999997E-2</v>
      </c>
      <c r="O32" s="3">
        <v>0.06</v>
      </c>
      <c r="P32" s="3">
        <v>5.6000000000000001E-2</v>
      </c>
      <c r="Q32" s="3">
        <v>8.4000000000000005E-2</v>
      </c>
      <c r="R32" s="3">
        <v>1.7999999999999999E-2</v>
      </c>
      <c r="S32" s="3">
        <v>0.26100000000000001</v>
      </c>
      <c r="T32" s="3">
        <v>1.7999999999999999E-2</v>
      </c>
      <c r="U32" s="3">
        <v>7.8E-2</v>
      </c>
      <c r="V32" s="3">
        <v>1.7999999999999999E-2</v>
      </c>
      <c r="W32" s="3">
        <v>0</v>
      </c>
      <c r="X32" s="3">
        <v>6.4000000000000001E-2</v>
      </c>
      <c r="Y32" s="3">
        <v>4.5999999999999999E-2</v>
      </c>
      <c r="Z32" s="3">
        <v>0.57899999999999996</v>
      </c>
      <c r="AA32" s="3">
        <v>0</v>
      </c>
      <c r="AB32" s="3">
        <v>0.106</v>
      </c>
      <c r="AC32" s="3">
        <v>0.129</v>
      </c>
      <c r="AD32" s="3">
        <v>5.8999999999999997E-2</v>
      </c>
      <c r="AE32" s="3">
        <v>0</v>
      </c>
      <c r="AF32" s="3">
        <v>0</v>
      </c>
      <c r="AG32" s="3">
        <v>7.2999999999999995E-2</v>
      </c>
      <c r="AH32" s="3">
        <v>0.01</v>
      </c>
      <c r="AI32" s="4">
        <f t="shared" si="3"/>
        <v>0</v>
      </c>
      <c r="AJ32" s="4">
        <f t="shared" si="4"/>
        <v>6.9787878787878788E-2</v>
      </c>
      <c r="AK32" s="4">
        <f t="shared" si="5"/>
        <v>0.57899999999999996</v>
      </c>
    </row>
    <row r="33" spans="1:37">
      <c r="A33" s="19" t="s">
        <v>55</v>
      </c>
      <c r="B33" s="3">
        <v>0</v>
      </c>
      <c r="C33" s="3">
        <v>0</v>
      </c>
      <c r="D33" s="3">
        <v>0</v>
      </c>
      <c r="E33" s="3">
        <v>0</v>
      </c>
      <c r="F33" s="3">
        <v>0</v>
      </c>
      <c r="G33" s="3">
        <v>8.8999999999999996E-2</v>
      </c>
      <c r="H33" s="3">
        <v>0.23499999999999999</v>
      </c>
      <c r="I33" s="3">
        <v>0.23100000000000001</v>
      </c>
      <c r="J33" s="3">
        <v>0.69599999999999995</v>
      </c>
      <c r="K33" s="3">
        <v>0.39300000000000002</v>
      </c>
      <c r="L33" s="3">
        <v>0.20300000000000001</v>
      </c>
      <c r="M33" s="3">
        <v>0.46600000000000003</v>
      </c>
      <c r="N33" s="3">
        <v>0.29199999999999998</v>
      </c>
      <c r="O33" s="3">
        <v>0.23699999999999999</v>
      </c>
      <c r="P33" s="3">
        <v>0.40500000000000003</v>
      </c>
      <c r="Q33" s="3">
        <v>5.0999999999999997E-2</v>
      </c>
      <c r="R33" s="3">
        <v>1.6479999999999999</v>
      </c>
      <c r="S33" s="3">
        <v>0.33600000000000002</v>
      </c>
      <c r="T33" s="3">
        <v>0.22</v>
      </c>
      <c r="U33" s="3">
        <v>3.0000000000000001E-3</v>
      </c>
      <c r="V33" s="3">
        <v>0</v>
      </c>
      <c r="W33" s="3">
        <v>0.19700000000000001</v>
      </c>
      <c r="X33" s="3">
        <v>0.54800000000000004</v>
      </c>
      <c r="Y33" s="3">
        <v>0.29099999999999998</v>
      </c>
      <c r="Z33" s="3">
        <v>0</v>
      </c>
      <c r="AA33" s="3">
        <v>0.19400000000000001</v>
      </c>
      <c r="AB33" s="3">
        <v>0</v>
      </c>
      <c r="AC33" s="3">
        <v>0</v>
      </c>
      <c r="AD33" s="3">
        <v>0</v>
      </c>
      <c r="AE33" s="3">
        <v>0</v>
      </c>
      <c r="AF33" s="3">
        <v>0</v>
      </c>
      <c r="AG33" s="3">
        <v>0</v>
      </c>
      <c r="AH33" s="3">
        <v>1.0999999999999999E-2</v>
      </c>
      <c r="AI33" s="4">
        <f t="shared" si="3"/>
        <v>0</v>
      </c>
      <c r="AJ33" s="4">
        <f t="shared" si="4"/>
        <v>0.20442424242424242</v>
      </c>
      <c r="AK33" s="4">
        <f t="shared" si="5"/>
        <v>1.6479999999999999</v>
      </c>
    </row>
    <row r="34" spans="1:37" ht="18">
      <c r="A34" s="19" t="s">
        <v>930</v>
      </c>
      <c r="B34" s="3">
        <v>0.10299999999999999</v>
      </c>
      <c r="C34" s="3">
        <v>0.16700000000000001</v>
      </c>
      <c r="D34" s="3">
        <v>0.159</v>
      </c>
      <c r="E34" s="3">
        <v>0.108</v>
      </c>
      <c r="F34" s="3">
        <v>0.125</v>
      </c>
      <c r="G34" s="3">
        <v>0.32300000000000001</v>
      </c>
      <c r="H34" s="3">
        <v>0.30199999999999999</v>
      </c>
      <c r="I34" s="3">
        <v>0.246</v>
      </c>
      <c r="J34" s="3">
        <v>0.254</v>
      </c>
      <c r="K34" s="3">
        <v>0.20300000000000001</v>
      </c>
      <c r="L34" s="3">
        <v>0.28999999999999998</v>
      </c>
      <c r="M34" s="3">
        <v>0.40500000000000003</v>
      </c>
      <c r="N34" s="3">
        <v>0.248</v>
      </c>
      <c r="O34" s="3">
        <v>0.29299999999999998</v>
      </c>
      <c r="P34" s="3">
        <v>0.223</v>
      </c>
      <c r="Q34" s="3">
        <v>0.66200000000000003</v>
      </c>
      <c r="R34" s="3">
        <v>0.24199999999999999</v>
      </c>
      <c r="S34" s="3">
        <v>0.30399999999999999</v>
      </c>
      <c r="T34" s="3">
        <v>0.311</v>
      </c>
      <c r="U34" s="3">
        <v>0.17199999999999999</v>
      </c>
      <c r="V34" s="3">
        <v>0.185</v>
      </c>
      <c r="W34" s="3">
        <v>0.23</v>
      </c>
      <c r="X34" s="3">
        <v>0.19</v>
      </c>
      <c r="Y34" s="3">
        <v>0.19500000000000001</v>
      </c>
      <c r="Z34" s="3">
        <v>0.19500000000000001</v>
      </c>
      <c r="AA34" s="3">
        <v>0.221</v>
      </c>
      <c r="AB34" s="3">
        <v>6.0999999999999999E-2</v>
      </c>
      <c r="AC34" s="3">
        <v>4.8000000000000001E-2</v>
      </c>
      <c r="AD34" s="3">
        <v>9.1999999999999998E-2</v>
      </c>
      <c r="AE34" s="3">
        <v>1.4E-2</v>
      </c>
      <c r="AF34" s="3">
        <v>8.3000000000000004E-2</v>
      </c>
      <c r="AG34" s="3">
        <v>0.34</v>
      </c>
      <c r="AH34" s="3">
        <v>4.7E-2</v>
      </c>
      <c r="AI34" s="4">
        <f t="shared" si="3"/>
        <v>1.4E-2</v>
      </c>
      <c r="AJ34" s="4">
        <f t="shared" si="4"/>
        <v>0.21336363636363639</v>
      </c>
      <c r="AK34" s="4">
        <f t="shared" si="5"/>
        <v>0.66200000000000003</v>
      </c>
    </row>
    <row r="35" spans="1:37" ht="18">
      <c r="A35" s="19" t="s">
        <v>955</v>
      </c>
      <c r="B35" s="3">
        <v>0</v>
      </c>
      <c r="C35" s="3">
        <v>3.4000000000000002E-2</v>
      </c>
      <c r="D35" s="3">
        <v>7.0000000000000001E-3</v>
      </c>
      <c r="E35" s="3">
        <v>0</v>
      </c>
      <c r="F35" s="3">
        <v>0</v>
      </c>
      <c r="G35" s="3">
        <v>0.04</v>
      </c>
      <c r="H35" s="3">
        <v>2.7E-2</v>
      </c>
      <c r="I35" s="3">
        <v>0.86699999999999999</v>
      </c>
      <c r="J35" s="3">
        <v>0.06</v>
      </c>
      <c r="K35" s="3">
        <v>0</v>
      </c>
      <c r="L35" s="3">
        <v>0</v>
      </c>
      <c r="M35" s="3">
        <v>7.0000000000000001E-3</v>
      </c>
      <c r="N35" s="3">
        <v>0.14099999999999999</v>
      </c>
      <c r="O35" s="3">
        <v>1.7000000000000001E-2</v>
      </c>
      <c r="P35" s="3">
        <v>0.11700000000000001</v>
      </c>
      <c r="Q35" s="3">
        <v>7.3999999999999996E-2</v>
      </c>
      <c r="R35" s="3">
        <v>0</v>
      </c>
      <c r="S35" s="3">
        <v>0.35199999999999998</v>
      </c>
      <c r="T35" s="3">
        <v>0.02</v>
      </c>
      <c r="U35" s="3">
        <v>0</v>
      </c>
      <c r="V35" s="3">
        <v>2.7E-2</v>
      </c>
      <c r="W35" s="3">
        <v>3.6999999999999998E-2</v>
      </c>
      <c r="X35" s="3">
        <v>7.0000000000000007E-2</v>
      </c>
      <c r="Y35" s="3">
        <v>0</v>
      </c>
      <c r="Z35" s="3">
        <v>0.05</v>
      </c>
      <c r="AA35" s="3">
        <v>0</v>
      </c>
      <c r="AB35" s="3">
        <v>6.4000000000000001E-2</v>
      </c>
      <c r="AC35" s="3">
        <v>2.3E-2</v>
      </c>
      <c r="AD35" s="3">
        <v>0</v>
      </c>
      <c r="AE35" s="3">
        <v>3.0000000000000001E-3</v>
      </c>
      <c r="AF35" s="3">
        <v>0</v>
      </c>
      <c r="AG35" s="3">
        <v>0</v>
      </c>
      <c r="AH35" s="3">
        <v>0</v>
      </c>
      <c r="AI35" s="4">
        <f t="shared" si="3"/>
        <v>0</v>
      </c>
      <c r="AJ35" s="4">
        <f t="shared" si="4"/>
        <v>6.1727272727272728E-2</v>
      </c>
      <c r="AK35" s="4">
        <f t="shared" si="5"/>
        <v>0.86699999999999999</v>
      </c>
    </row>
    <row r="36" spans="1:37" ht="18">
      <c r="A36" s="19" t="s">
        <v>470</v>
      </c>
      <c r="B36" s="3">
        <v>1.2999999999999999E-2</v>
      </c>
      <c r="C36" s="3">
        <v>7.0000000000000001E-3</v>
      </c>
      <c r="D36" s="3">
        <v>0</v>
      </c>
      <c r="E36" s="3">
        <v>2.1999999999999999E-2</v>
      </c>
      <c r="F36" s="3">
        <v>0</v>
      </c>
      <c r="G36" s="3">
        <v>0</v>
      </c>
      <c r="H36" s="3">
        <v>8.9999999999999993E-3</v>
      </c>
      <c r="I36" s="3">
        <v>4.9000000000000002E-2</v>
      </c>
      <c r="J36" s="3">
        <v>4.8000000000000001E-2</v>
      </c>
      <c r="K36" s="3">
        <v>4.9000000000000002E-2</v>
      </c>
      <c r="L36" s="3">
        <v>2.4E-2</v>
      </c>
      <c r="M36" s="3">
        <v>6.5000000000000002E-2</v>
      </c>
      <c r="N36" s="3">
        <v>3.5000000000000003E-2</v>
      </c>
      <c r="O36" s="3">
        <v>2.1999999999999999E-2</v>
      </c>
      <c r="P36" s="3">
        <v>0</v>
      </c>
      <c r="Q36" s="3">
        <v>6.8000000000000005E-2</v>
      </c>
      <c r="R36" s="3">
        <v>4.2999999999999997E-2</v>
      </c>
      <c r="S36" s="3">
        <v>0.01</v>
      </c>
      <c r="T36" s="3">
        <v>0.03</v>
      </c>
      <c r="U36" s="3">
        <v>0</v>
      </c>
      <c r="V36" s="3">
        <v>0</v>
      </c>
      <c r="W36" s="3">
        <v>0</v>
      </c>
      <c r="X36" s="3">
        <v>0</v>
      </c>
      <c r="Y36" s="3">
        <v>0</v>
      </c>
      <c r="Z36" s="3">
        <v>0</v>
      </c>
      <c r="AA36" s="3">
        <v>2.3E-2</v>
      </c>
      <c r="AB36" s="3">
        <v>2.1000000000000001E-2</v>
      </c>
      <c r="AC36" s="3">
        <v>0</v>
      </c>
      <c r="AD36" s="3">
        <v>0</v>
      </c>
      <c r="AE36" s="3">
        <v>5.7000000000000002E-2</v>
      </c>
      <c r="AF36" s="3">
        <v>0</v>
      </c>
      <c r="AG36" s="3">
        <v>4.2999999999999997E-2</v>
      </c>
      <c r="AH36" s="3">
        <v>1.2999999999999999E-2</v>
      </c>
      <c r="AI36" s="4">
        <f t="shared" si="3"/>
        <v>0</v>
      </c>
      <c r="AJ36" s="4">
        <f t="shared" si="4"/>
        <v>1.9727272727272736E-2</v>
      </c>
      <c r="AK36" s="4">
        <f t="shared" si="5"/>
        <v>6.8000000000000005E-2</v>
      </c>
    </row>
    <row r="37" spans="1:37" ht="17" thickBot="1">
      <c r="A37" s="74" t="s">
        <v>63</v>
      </c>
      <c r="B37" s="5">
        <v>100.68600000000001</v>
      </c>
      <c r="C37" s="5">
        <v>100.331</v>
      </c>
      <c r="D37" s="5">
        <v>100.86199999999999</v>
      </c>
      <c r="E37" s="5">
        <v>101.002</v>
      </c>
      <c r="F37" s="5">
        <v>101.096</v>
      </c>
      <c r="G37" s="5">
        <v>100.137</v>
      </c>
      <c r="H37" s="5">
        <v>100.395</v>
      </c>
      <c r="I37" s="5">
        <v>100.378</v>
      </c>
      <c r="J37" s="5">
        <v>100.646</v>
      </c>
      <c r="K37" s="5">
        <v>100.901</v>
      </c>
      <c r="L37" s="5">
        <v>100.947</v>
      </c>
      <c r="M37" s="5">
        <v>100.288</v>
      </c>
      <c r="N37" s="5">
        <v>100.37</v>
      </c>
      <c r="O37" s="5">
        <v>100.294</v>
      </c>
      <c r="P37" s="5">
        <v>100.194</v>
      </c>
      <c r="Q37" s="5">
        <v>100.133</v>
      </c>
      <c r="R37" s="5">
        <v>99.989000000000004</v>
      </c>
      <c r="S37" s="5">
        <v>99.742000000000004</v>
      </c>
      <c r="T37" s="5">
        <v>99.781000000000006</v>
      </c>
      <c r="U37" s="5">
        <v>100.13800000000001</v>
      </c>
      <c r="V37" s="5">
        <v>101.039</v>
      </c>
      <c r="W37" s="5">
        <v>100.196</v>
      </c>
      <c r="X37" s="5">
        <v>99.325000000000003</v>
      </c>
      <c r="Y37" s="5">
        <v>100.916</v>
      </c>
      <c r="Z37" s="5">
        <v>98.682000000000002</v>
      </c>
      <c r="AA37" s="5">
        <v>99.617999999999995</v>
      </c>
      <c r="AB37" s="5">
        <v>99.77</v>
      </c>
      <c r="AC37" s="5">
        <v>100.67</v>
      </c>
      <c r="AD37" s="5">
        <v>100.898</v>
      </c>
      <c r="AE37" s="5">
        <v>100.595</v>
      </c>
      <c r="AF37" s="5">
        <v>100.373</v>
      </c>
      <c r="AG37" s="5">
        <v>101.175</v>
      </c>
      <c r="AH37" s="5">
        <v>101.051</v>
      </c>
      <c r="AI37" s="6">
        <f t="shared" si="3"/>
        <v>98.682000000000002</v>
      </c>
      <c r="AJ37" s="6">
        <f t="shared" si="4"/>
        <v>100.38236363636362</v>
      </c>
      <c r="AK37" s="6">
        <f t="shared" si="5"/>
        <v>101.175</v>
      </c>
    </row>
    <row r="39" spans="1:37" ht="17" thickBot="1">
      <c r="A39" s="103" t="s">
        <v>1321</v>
      </c>
      <c r="B39" s="103"/>
      <c r="C39" s="103"/>
      <c r="D39" s="103"/>
      <c r="E39" s="103"/>
      <c r="F39" s="103"/>
      <c r="G39" s="103"/>
      <c r="H39" s="103"/>
      <c r="I39" s="103"/>
      <c r="J39" s="103"/>
      <c r="K39" s="103"/>
      <c r="L39" s="103"/>
      <c r="M39" s="103"/>
      <c r="N39" s="103"/>
      <c r="O39" s="103"/>
      <c r="P39" s="103"/>
      <c r="Q39" s="103"/>
      <c r="R39" s="103"/>
      <c r="S39" s="103"/>
      <c r="T39" s="103"/>
      <c r="U39" s="103"/>
      <c r="V39" s="103"/>
      <c r="W39" s="103"/>
      <c r="X39" s="103"/>
      <c r="Y39" s="103"/>
      <c r="Z39" s="103"/>
      <c r="AA39" s="103"/>
      <c r="AB39" s="103"/>
    </row>
    <row r="40" spans="1:37">
      <c r="A40" s="19" t="s">
        <v>449</v>
      </c>
      <c r="B40" s="19" t="s">
        <v>450</v>
      </c>
      <c r="C40" s="19" t="s">
        <v>451</v>
      </c>
      <c r="D40" s="19" t="s">
        <v>452</v>
      </c>
      <c r="E40" s="19" t="s">
        <v>453</v>
      </c>
      <c r="F40" s="19" t="s">
        <v>454</v>
      </c>
      <c r="G40" s="19" t="s">
        <v>455</v>
      </c>
      <c r="H40" s="19" t="s">
        <v>456</v>
      </c>
      <c r="I40" s="19" t="s">
        <v>457</v>
      </c>
      <c r="J40" s="19" t="s">
        <v>458</v>
      </c>
      <c r="K40" s="19" t="s">
        <v>459</v>
      </c>
      <c r="L40" s="19" t="s">
        <v>460</v>
      </c>
      <c r="M40" s="19" t="s">
        <v>461</v>
      </c>
      <c r="N40" s="19" t="s">
        <v>462</v>
      </c>
      <c r="O40" s="19" t="s">
        <v>114</v>
      </c>
      <c r="P40" s="19" t="s">
        <v>115</v>
      </c>
      <c r="Q40" s="19" t="s">
        <v>463</v>
      </c>
      <c r="R40" s="19" t="s">
        <v>464</v>
      </c>
      <c r="S40" s="19" t="s">
        <v>118</v>
      </c>
      <c r="T40" s="19" t="s">
        <v>465</v>
      </c>
      <c r="U40" s="19" t="s">
        <v>466</v>
      </c>
      <c r="V40" s="19" t="s">
        <v>467</v>
      </c>
      <c r="W40" s="19" t="s">
        <v>468</v>
      </c>
      <c r="X40" s="19" t="s">
        <v>124</v>
      </c>
      <c r="Y40" s="19" t="s">
        <v>469</v>
      </c>
      <c r="Z40" s="2" t="s">
        <v>417</v>
      </c>
      <c r="AA40" s="2" t="s">
        <v>407</v>
      </c>
      <c r="AB40" s="2" t="s">
        <v>152</v>
      </c>
    </row>
    <row r="41" spans="1:37">
      <c r="A41" s="19" t="s">
        <v>58</v>
      </c>
      <c r="B41" s="3">
        <v>15.028</v>
      </c>
      <c r="C41" s="3">
        <v>15.125</v>
      </c>
      <c r="D41" s="3">
        <v>15.164</v>
      </c>
      <c r="E41" s="3">
        <v>16.335000000000001</v>
      </c>
      <c r="F41" s="3">
        <v>17.323</v>
      </c>
      <c r="G41" s="3">
        <v>16.795999999999999</v>
      </c>
      <c r="H41" s="3">
        <v>16.446000000000002</v>
      </c>
      <c r="I41" s="3">
        <v>16.738</v>
      </c>
      <c r="J41" s="3">
        <v>17.405000000000001</v>
      </c>
      <c r="K41" s="3">
        <v>16.835999999999999</v>
      </c>
      <c r="L41" s="3">
        <v>16.401</v>
      </c>
      <c r="M41" s="3">
        <v>17.584</v>
      </c>
      <c r="N41" s="3">
        <v>16.965</v>
      </c>
      <c r="O41" s="3">
        <v>16.917999999999999</v>
      </c>
      <c r="P41" s="3">
        <v>17.198</v>
      </c>
      <c r="Q41" s="3">
        <v>16.773</v>
      </c>
      <c r="R41" s="3">
        <v>17.256</v>
      </c>
      <c r="S41" s="3">
        <v>17.335999999999999</v>
      </c>
      <c r="T41" s="3">
        <v>17.702000000000002</v>
      </c>
      <c r="U41" s="3">
        <v>17.035</v>
      </c>
      <c r="V41" s="3">
        <v>19.254000000000001</v>
      </c>
      <c r="W41" s="3">
        <v>19.523</v>
      </c>
      <c r="X41" s="3">
        <v>16.055</v>
      </c>
      <c r="Y41" s="3">
        <v>15.826000000000001</v>
      </c>
      <c r="Z41" s="4">
        <f>MIN(B41:Y41)</f>
        <v>15.028</v>
      </c>
      <c r="AA41" s="4">
        <f>AVERAGE(B41:Y41)</f>
        <v>16.875916666666672</v>
      </c>
      <c r="AB41" s="4">
        <f>MAX(B41:Y41)</f>
        <v>19.523</v>
      </c>
    </row>
    <row r="42" spans="1:37">
      <c r="A42" s="19" t="s">
        <v>448</v>
      </c>
      <c r="B42" s="3">
        <v>32.365000000000002</v>
      </c>
      <c r="C42" s="3">
        <v>31.56</v>
      </c>
      <c r="D42" s="3">
        <v>31.847000000000001</v>
      </c>
      <c r="E42" s="3">
        <v>30.643999999999998</v>
      </c>
      <c r="F42" s="3">
        <v>29.835000000000001</v>
      </c>
      <c r="G42" s="3">
        <v>29.681999999999999</v>
      </c>
      <c r="H42" s="3">
        <v>30.954999999999998</v>
      </c>
      <c r="I42" s="3">
        <v>30.734000000000002</v>
      </c>
      <c r="J42" s="3">
        <v>29.585000000000001</v>
      </c>
      <c r="K42" s="3">
        <v>30.219000000000001</v>
      </c>
      <c r="L42" s="3">
        <v>30.632999999999999</v>
      </c>
      <c r="M42" s="3">
        <v>29.224</v>
      </c>
      <c r="N42" s="3">
        <v>29.876000000000001</v>
      </c>
      <c r="O42" s="3">
        <v>30.027999999999999</v>
      </c>
      <c r="P42" s="3">
        <v>30.015999999999998</v>
      </c>
      <c r="Q42" s="3">
        <v>30.245999999999999</v>
      </c>
      <c r="R42" s="3">
        <v>29.753</v>
      </c>
      <c r="S42" s="3">
        <v>28.817</v>
      </c>
      <c r="T42" s="3">
        <v>29.28</v>
      </c>
      <c r="U42" s="3">
        <v>30.038</v>
      </c>
      <c r="V42" s="3">
        <v>26.707999999999998</v>
      </c>
      <c r="W42" s="3">
        <v>26.806000000000001</v>
      </c>
      <c r="X42" s="3">
        <v>31.547000000000001</v>
      </c>
      <c r="Y42" s="3">
        <v>31.478000000000002</v>
      </c>
      <c r="Z42" s="4">
        <f t="shared" ref="Z42:Z54" si="6">MIN(B42:Y42)</f>
        <v>26.707999999999998</v>
      </c>
      <c r="AA42" s="4">
        <f t="shared" ref="AA42:AA54" si="7">AVERAGE(B42:Y42)</f>
        <v>30.078166666666664</v>
      </c>
      <c r="AB42" s="4">
        <f t="shared" ref="AB42:AB54" si="8">MAX(B42:Y42)</f>
        <v>32.365000000000002</v>
      </c>
    </row>
    <row r="43" spans="1:37" ht="18">
      <c r="A43" s="19" t="s">
        <v>949</v>
      </c>
      <c r="B43" s="3">
        <v>0</v>
      </c>
      <c r="C43" s="3">
        <v>6.9000000000000006E-2</v>
      </c>
      <c r="D43" s="3">
        <v>0.08</v>
      </c>
      <c r="E43" s="3">
        <v>0.08</v>
      </c>
      <c r="F43" s="3">
        <v>0</v>
      </c>
      <c r="G43" s="3">
        <v>3.2000000000000001E-2</v>
      </c>
      <c r="H43" s="3">
        <v>0</v>
      </c>
      <c r="I43" s="3">
        <v>0</v>
      </c>
      <c r="J43" s="3">
        <v>4.2999999999999997E-2</v>
      </c>
      <c r="K43" s="3">
        <v>0</v>
      </c>
      <c r="L43" s="3">
        <v>0</v>
      </c>
      <c r="M43" s="3">
        <v>0.128</v>
      </c>
      <c r="N43" s="3">
        <v>0</v>
      </c>
      <c r="O43" s="3">
        <v>0</v>
      </c>
      <c r="P43" s="3">
        <v>0</v>
      </c>
      <c r="Q43" s="3">
        <v>0</v>
      </c>
      <c r="R43" s="3">
        <v>0</v>
      </c>
      <c r="S43" s="3">
        <v>0</v>
      </c>
      <c r="T43" s="3">
        <v>0</v>
      </c>
      <c r="U43" s="3">
        <v>0</v>
      </c>
      <c r="V43" s="3">
        <v>0</v>
      </c>
      <c r="W43" s="3">
        <v>0</v>
      </c>
      <c r="X43" s="3">
        <v>0</v>
      </c>
      <c r="Y43" s="3">
        <v>1.6E-2</v>
      </c>
      <c r="Z43" s="4">
        <f t="shared" si="6"/>
        <v>0</v>
      </c>
      <c r="AA43" s="4">
        <f t="shared" si="7"/>
        <v>1.8666666666666668E-2</v>
      </c>
      <c r="AB43" s="4">
        <f t="shared" si="8"/>
        <v>0.128</v>
      </c>
    </row>
    <row r="44" spans="1:37">
      <c r="A44" s="19" t="s">
        <v>389</v>
      </c>
      <c r="B44" s="3">
        <v>3.6999999999999998E-2</v>
      </c>
      <c r="C44" s="3">
        <v>2.7E-2</v>
      </c>
      <c r="D44" s="3">
        <v>3.9E-2</v>
      </c>
      <c r="E44" s="3">
        <v>2.3E-2</v>
      </c>
      <c r="F44" s="3">
        <v>7.1999999999999995E-2</v>
      </c>
      <c r="G44" s="3">
        <v>8.1000000000000003E-2</v>
      </c>
      <c r="H44" s="3">
        <v>2.3E-2</v>
      </c>
      <c r="I44" s="3">
        <v>2.5999999999999999E-2</v>
      </c>
      <c r="J44" s="3">
        <v>5.8999999999999997E-2</v>
      </c>
      <c r="K44" s="3">
        <v>5.3999999999999999E-2</v>
      </c>
      <c r="L44" s="3">
        <v>3.2000000000000001E-2</v>
      </c>
      <c r="M44" s="3">
        <v>6.0000000000000001E-3</v>
      </c>
      <c r="N44" s="3">
        <v>5.0000000000000001E-3</v>
      </c>
      <c r="O44" s="3">
        <v>6.9000000000000006E-2</v>
      </c>
      <c r="P44" s="3">
        <v>2.5999999999999999E-2</v>
      </c>
      <c r="Q44" s="3">
        <v>4.4999999999999998E-2</v>
      </c>
      <c r="R44" s="3">
        <v>5.1999999999999998E-2</v>
      </c>
      <c r="S44" s="3">
        <v>4.5999999999999999E-2</v>
      </c>
      <c r="T44" s="3">
        <v>0.17100000000000001</v>
      </c>
      <c r="U44" s="3">
        <v>0.105</v>
      </c>
      <c r="V44" s="3">
        <v>5.6000000000000001E-2</v>
      </c>
      <c r="W44" s="3">
        <v>0.05</v>
      </c>
      <c r="X44" s="3">
        <v>5.7000000000000002E-2</v>
      </c>
      <c r="Y44" s="3">
        <v>0</v>
      </c>
      <c r="Z44" s="4">
        <f t="shared" si="6"/>
        <v>0</v>
      </c>
      <c r="AA44" s="4">
        <f t="shared" si="7"/>
        <v>4.8375000000000008E-2</v>
      </c>
      <c r="AB44" s="4">
        <f t="shared" si="8"/>
        <v>0.17100000000000001</v>
      </c>
    </row>
    <row r="45" spans="1:37" ht="18">
      <c r="A45" s="19" t="s">
        <v>929</v>
      </c>
      <c r="B45" s="3">
        <v>52.308</v>
      </c>
      <c r="C45" s="3">
        <v>51.296999999999997</v>
      </c>
      <c r="D45" s="3">
        <v>52.122999999999998</v>
      </c>
      <c r="E45" s="3">
        <v>53.412999999999997</v>
      </c>
      <c r="F45" s="3">
        <v>53.41</v>
      </c>
      <c r="G45" s="3">
        <v>52.271000000000001</v>
      </c>
      <c r="H45" s="3">
        <v>52.427999999999997</v>
      </c>
      <c r="I45" s="3">
        <v>53.27</v>
      </c>
      <c r="J45" s="3">
        <v>53.351999999999997</v>
      </c>
      <c r="K45" s="3">
        <v>53.139000000000003</v>
      </c>
      <c r="L45" s="3">
        <v>53.28</v>
      </c>
      <c r="M45" s="3">
        <v>53.131</v>
      </c>
      <c r="N45" s="3">
        <v>53.084000000000003</v>
      </c>
      <c r="O45" s="3">
        <v>52.6</v>
      </c>
      <c r="P45" s="3">
        <v>52.966999999999999</v>
      </c>
      <c r="Q45" s="3">
        <v>53.302</v>
      </c>
      <c r="R45" s="3">
        <v>52.716999999999999</v>
      </c>
      <c r="S45" s="3">
        <v>53.168999999999997</v>
      </c>
      <c r="T45" s="3">
        <v>52.764000000000003</v>
      </c>
      <c r="U45" s="3">
        <v>52.828000000000003</v>
      </c>
      <c r="V45" s="3">
        <v>52.847000000000001</v>
      </c>
      <c r="W45" s="3">
        <v>53</v>
      </c>
      <c r="X45" s="3">
        <v>52.667999999999999</v>
      </c>
      <c r="Y45" s="3">
        <v>52.107999999999997</v>
      </c>
      <c r="Z45" s="4">
        <f t="shared" si="6"/>
        <v>51.296999999999997</v>
      </c>
      <c r="AA45" s="4">
        <f t="shared" si="7"/>
        <v>52.811499999999988</v>
      </c>
      <c r="AB45" s="4">
        <f t="shared" si="8"/>
        <v>53.412999999999997</v>
      </c>
    </row>
    <row r="46" spans="1:37" ht="18">
      <c r="A46" s="19" t="s">
        <v>418</v>
      </c>
      <c r="B46" s="3">
        <v>0</v>
      </c>
      <c r="C46" s="3">
        <v>0</v>
      </c>
      <c r="D46" s="3">
        <v>0</v>
      </c>
      <c r="E46" s="3">
        <v>0</v>
      </c>
      <c r="F46" s="3">
        <v>0</v>
      </c>
      <c r="G46" s="3">
        <v>0</v>
      </c>
      <c r="H46" s="3">
        <v>0</v>
      </c>
      <c r="I46" s="3">
        <v>0</v>
      </c>
      <c r="J46" s="3">
        <v>0</v>
      </c>
      <c r="K46" s="3">
        <v>0</v>
      </c>
      <c r="L46" s="3">
        <v>0</v>
      </c>
      <c r="M46" s="3">
        <v>0</v>
      </c>
      <c r="N46" s="3">
        <v>0</v>
      </c>
      <c r="O46" s="3">
        <v>0</v>
      </c>
      <c r="P46" s="3">
        <v>0</v>
      </c>
      <c r="Q46" s="3">
        <v>0</v>
      </c>
      <c r="R46" s="3">
        <v>0</v>
      </c>
      <c r="S46" s="3">
        <v>0</v>
      </c>
      <c r="T46" s="3">
        <v>0</v>
      </c>
      <c r="U46" s="3">
        <v>0</v>
      </c>
      <c r="V46" s="3">
        <v>0</v>
      </c>
      <c r="W46" s="3">
        <v>0</v>
      </c>
      <c r="X46" s="3">
        <v>0</v>
      </c>
      <c r="Y46" s="3">
        <v>0</v>
      </c>
      <c r="Z46" s="4">
        <f t="shared" si="6"/>
        <v>0</v>
      </c>
      <c r="AA46" s="4">
        <f t="shared" si="7"/>
        <v>0</v>
      </c>
      <c r="AB46" s="4">
        <f t="shared" si="8"/>
        <v>0</v>
      </c>
    </row>
    <row r="47" spans="1:37">
      <c r="A47" s="19" t="s">
        <v>390</v>
      </c>
      <c r="B47" s="3">
        <v>0</v>
      </c>
      <c r="C47" s="3">
        <v>0</v>
      </c>
      <c r="D47" s="3">
        <v>2.5000000000000001E-2</v>
      </c>
      <c r="E47" s="3">
        <v>3.4000000000000002E-2</v>
      </c>
      <c r="F47" s="3">
        <v>0</v>
      </c>
      <c r="G47" s="3">
        <v>1.4999999999999999E-2</v>
      </c>
      <c r="H47" s="3">
        <v>3.9E-2</v>
      </c>
      <c r="I47" s="3">
        <v>3.4000000000000002E-2</v>
      </c>
      <c r="J47" s="3">
        <v>0</v>
      </c>
      <c r="K47" s="3">
        <v>2.7E-2</v>
      </c>
      <c r="L47" s="3">
        <v>0</v>
      </c>
      <c r="M47" s="3">
        <v>0</v>
      </c>
      <c r="N47" s="3">
        <v>0</v>
      </c>
      <c r="O47" s="3">
        <v>0</v>
      </c>
      <c r="P47" s="3">
        <v>1.9E-2</v>
      </c>
      <c r="Q47" s="3">
        <v>2E-3</v>
      </c>
      <c r="R47" s="3">
        <v>2.4E-2</v>
      </c>
      <c r="S47" s="3">
        <v>0</v>
      </c>
      <c r="T47" s="3">
        <v>6.6000000000000003E-2</v>
      </c>
      <c r="U47" s="3">
        <v>0</v>
      </c>
      <c r="V47" s="3">
        <v>0</v>
      </c>
      <c r="W47" s="3">
        <v>5.0000000000000001E-3</v>
      </c>
      <c r="X47" s="3">
        <v>5.7000000000000002E-2</v>
      </c>
      <c r="Y47" s="3">
        <v>2.7E-2</v>
      </c>
      <c r="Z47" s="4">
        <f t="shared" si="6"/>
        <v>0</v>
      </c>
      <c r="AA47" s="4">
        <f t="shared" si="7"/>
        <v>1.5583333333333336E-2</v>
      </c>
      <c r="AB47" s="4">
        <f t="shared" si="8"/>
        <v>6.6000000000000003E-2</v>
      </c>
    </row>
    <row r="48" spans="1:37" ht="18">
      <c r="A48" s="19" t="s">
        <v>950</v>
      </c>
      <c r="B48" s="3">
        <v>2.7E-2</v>
      </c>
      <c r="C48" s="3">
        <v>0</v>
      </c>
      <c r="D48" s="3">
        <v>0</v>
      </c>
      <c r="E48" s="3">
        <v>5.2999999999999999E-2</v>
      </c>
      <c r="F48" s="3">
        <v>8.0000000000000002E-3</v>
      </c>
      <c r="G48" s="3">
        <v>1.6E-2</v>
      </c>
      <c r="H48" s="3">
        <v>1.7999999999999999E-2</v>
      </c>
      <c r="I48" s="3">
        <v>3.1E-2</v>
      </c>
      <c r="J48" s="3">
        <v>3.0000000000000001E-3</v>
      </c>
      <c r="K48" s="3">
        <v>0</v>
      </c>
      <c r="L48" s="3">
        <v>0</v>
      </c>
      <c r="M48" s="3">
        <v>1.7000000000000001E-2</v>
      </c>
      <c r="N48" s="3">
        <v>0</v>
      </c>
      <c r="O48" s="3">
        <v>2.5999999999999999E-2</v>
      </c>
      <c r="P48" s="3">
        <v>1E-3</v>
      </c>
      <c r="Q48" s="3">
        <v>1.0999999999999999E-2</v>
      </c>
      <c r="R48" s="3">
        <v>0</v>
      </c>
      <c r="S48" s="3">
        <v>1.2999999999999999E-2</v>
      </c>
      <c r="T48" s="3">
        <v>2.3E-2</v>
      </c>
      <c r="U48" s="3">
        <v>0</v>
      </c>
      <c r="V48" s="3">
        <v>1.2E-2</v>
      </c>
      <c r="W48" s="3">
        <v>0</v>
      </c>
      <c r="X48" s="3">
        <v>8.9999999999999993E-3</v>
      </c>
      <c r="Y48" s="3">
        <v>0</v>
      </c>
      <c r="Z48" s="4">
        <f t="shared" si="6"/>
        <v>0</v>
      </c>
      <c r="AA48" s="4">
        <f t="shared" si="7"/>
        <v>1.1166666666666667E-2</v>
      </c>
      <c r="AB48" s="4">
        <f t="shared" si="8"/>
        <v>5.2999999999999999E-2</v>
      </c>
    </row>
    <row r="49" spans="1:37" ht="18">
      <c r="A49" s="19" t="s">
        <v>951</v>
      </c>
      <c r="B49" s="3">
        <v>1.0999999999999999E-2</v>
      </c>
      <c r="C49" s="3">
        <v>0</v>
      </c>
      <c r="D49" s="3">
        <v>0</v>
      </c>
      <c r="E49" s="3">
        <v>4.0000000000000001E-3</v>
      </c>
      <c r="F49" s="3">
        <v>5.6000000000000001E-2</v>
      </c>
      <c r="G49" s="3">
        <v>1.2999999999999999E-2</v>
      </c>
      <c r="H49" s="3">
        <v>0</v>
      </c>
      <c r="I49" s="3">
        <v>0</v>
      </c>
      <c r="J49" s="3">
        <v>0.17799999999999999</v>
      </c>
      <c r="K49" s="3">
        <v>5.5E-2</v>
      </c>
      <c r="L49" s="3">
        <v>8.9999999999999993E-3</v>
      </c>
      <c r="M49" s="3">
        <v>6.2E-2</v>
      </c>
      <c r="N49" s="3">
        <v>0</v>
      </c>
      <c r="O49" s="3">
        <v>0.03</v>
      </c>
      <c r="P49" s="3">
        <v>0</v>
      </c>
      <c r="Q49" s="3">
        <v>5.1999999999999998E-2</v>
      </c>
      <c r="R49" s="3">
        <v>2E-3</v>
      </c>
      <c r="S49" s="3">
        <v>5.1999999999999998E-2</v>
      </c>
      <c r="T49" s="3">
        <v>0.01</v>
      </c>
      <c r="U49" s="3">
        <v>0</v>
      </c>
      <c r="V49" s="3">
        <v>0</v>
      </c>
      <c r="W49" s="3">
        <v>2.1000000000000001E-2</v>
      </c>
      <c r="X49" s="3">
        <v>2.9000000000000001E-2</v>
      </c>
      <c r="Y49" s="3">
        <v>2.5000000000000001E-2</v>
      </c>
      <c r="Z49" s="4">
        <f t="shared" si="6"/>
        <v>0</v>
      </c>
      <c r="AA49" s="4">
        <f t="shared" si="7"/>
        <v>2.5375000000000005E-2</v>
      </c>
      <c r="AB49" s="4">
        <f t="shared" si="8"/>
        <v>0.17799999999999999</v>
      </c>
    </row>
    <row r="50" spans="1:37">
      <c r="A50" s="19" t="s">
        <v>55</v>
      </c>
      <c r="B50" s="3">
        <v>0</v>
      </c>
      <c r="C50" s="3">
        <v>0.86599999999999999</v>
      </c>
      <c r="D50" s="3">
        <v>0.17799999999999999</v>
      </c>
      <c r="E50" s="3">
        <v>0.17899999999999999</v>
      </c>
      <c r="F50" s="3">
        <v>0.126</v>
      </c>
      <c r="G50" s="3">
        <v>0.104</v>
      </c>
      <c r="H50" s="3">
        <v>1.6E-2</v>
      </c>
      <c r="I50" s="3">
        <v>0.02</v>
      </c>
      <c r="J50" s="3">
        <v>1.4999999999999999E-2</v>
      </c>
      <c r="K50" s="3">
        <v>0</v>
      </c>
      <c r="L50" s="3">
        <v>0</v>
      </c>
      <c r="M50" s="3">
        <v>4.8000000000000001E-2</v>
      </c>
      <c r="N50" s="3">
        <v>0.01</v>
      </c>
      <c r="O50" s="3">
        <v>0</v>
      </c>
      <c r="P50" s="3">
        <v>5.8999999999999997E-2</v>
      </c>
      <c r="Q50" s="3">
        <v>0.14499999999999999</v>
      </c>
      <c r="R50" s="3">
        <v>0</v>
      </c>
      <c r="S50" s="3">
        <v>7.0000000000000001E-3</v>
      </c>
      <c r="T50" s="3">
        <v>8.2000000000000003E-2</v>
      </c>
      <c r="U50" s="3">
        <v>0.20399999999999999</v>
      </c>
      <c r="V50" s="3">
        <v>2.3E-2</v>
      </c>
      <c r="W50" s="3">
        <v>0.251</v>
      </c>
      <c r="X50" s="3">
        <v>4.1000000000000002E-2</v>
      </c>
      <c r="Y50" s="3">
        <v>3.9E-2</v>
      </c>
      <c r="Z50" s="4">
        <f t="shared" si="6"/>
        <v>0</v>
      </c>
      <c r="AA50" s="4">
        <f t="shared" si="7"/>
        <v>0.10054166666666668</v>
      </c>
      <c r="AB50" s="4">
        <f t="shared" si="8"/>
        <v>0.86599999999999999</v>
      </c>
    </row>
    <row r="51" spans="1:37" ht="18">
      <c r="A51" s="19" t="s">
        <v>44</v>
      </c>
      <c r="B51" s="3">
        <v>0.152</v>
      </c>
      <c r="C51" s="3">
        <v>0.14000000000000001</v>
      </c>
      <c r="D51" s="3">
        <v>0.14199999999999999</v>
      </c>
      <c r="E51" s="3">
        <v>0.24299999999999999</v>
      </c>
      <c r="F51" s="3">
        <v>0.14499999999999999</v>
      </c>
      <c r="G51" s="3">
        <v>0.159</v>
      </c>
      <c r="H51" s="3">
        <v>0.28799999999999998</v>
      </c>
      <c r="I51" s="3">
        <v>0.16200000000000001</v>
      </c>
      <c r="J51" s="3">
        <v>0.15</v>
      </c>
      <c r="K51" s="3">
        <v>0.186</v>
      </c>
      <c r="L51" s="3">
        <v>0.10199999999999999</v>
      </c>
      <c r="M51" s="3">
        <v>0.17299999999999999</v>
      </c>
      <c r="N51" s="3">
        <v>0.14299999999999999</v>
      </c>
      <c r="O51" s="3">
        <v>0.13300000000000001</v>
      </c>
      <c r="P51" s="3">
        <v>0.22800000000000001</v>
      </c>
      <c r="Q51" s="3">
        <v>0.21199999999999999</v>
      </c>
      <c r="R51" s="3">
        <v>0.90700000000000003</v>
      </c>
      <c r="S51" s="3">
        <v>0.16300000000000001</v>
      </c>
      <c r="T51" s="3">
        <v>0.20799999999999999</v>
      </c>
      <c r="U51" s="3">
        <v>0.13700000000000001</v>
      </c>
      <c r="V51" s="3">
        <v>0.874</v>
      </c>
      <c r="W51" s="3">
        <v>0.45300000000000001</v>
      </c>
      <c r="X51" s="3">
        <v>0.26100000000000001</v>
      </c>
      <c r="Y51" s="3">
        <v>0.182</v>
      </c>
      <c r="Z51" s="4">
        <f t="shared" si="6"/>
        <v>0.10199999999999999</v>
      </c>
      <c r="AA51" s="4">
        <f t="shared" si="7"/>
        <v>0.24762500000000001</v>
      </c>
      <c r="AB51" s="4">
        <f t="shared" si="8"/>
        <v>0.90700000000000003</v>
      </c>
    </row>
    <row r="52" spans="1:37" ht="18">
      <c r="A52" s="19" t="s">
        <v>956</v>
      </c>
      <c r="B52" s="3">
        <v>2.5999999999999999E-2</v>
      </c>
      <c r="C52" s="3">
        <v>0</v>
      </c>
      <c r="D52" s="3">
        <v>4.2999999999999997E-2</v>
      </c>
      <c r="E52" s="3">
        <v>0</v>
      </c>
      <c r="F52" s="3">
        <v>1.2999999999999999E-2</v>
      </c>
      <c r="G52" s="3">
        <v>3.5999999999999997E-2</v>
      </c>
      <c r="H52" s="3">
        <v>3.0000000000000001E-3</v>
      </c>
      <c r="I52" s="3">
        <v>0</v>
      </c>
      <c r="J52" s="3">
        <v>0.41</v>
      </c>
      <c r="K52" s="3">
        <v>0</v>
      </c>
      <c r="L52" s="3">
        <v>0</v>
      </c>
      <c r="M52" s="3">
        <v>0</v>
      </c>
      <c r="N52" s="3">
        <v>0</v>
      </c>
      <c r="O52" s="3">
        <v>0</v>
      </c>
      <c r="P52" s="3">
        <v>7.2999999999999995E-2</v>
      </c>
      <c r="Q52" s="3">
        <v>0</v>
      </c>
      <c r="R52" s="3">
        <v>3.3000000000000002E-2</v>
      </c>
      <c r="S52" s="3">
        <v>1.2999999999999999E-2</v>
      </c>
      <c r="T52" s="3">
        <v>0</v>
      </c>
      <c r="U52" s="3">
        <v>4.2999999999999997E-2</v>
      </c>
      <c r="V52" s="3">
        <v>0</v>
      </c>
      <c r="W52" s="3">
        <v>0.03</v>
      </c>
      <c r="X52" s="3">
        <v>0</v>
      </c>
      <c r="Y52" s="3">
        <v>3.0000000000000001E-3</v>
      </c>
      <c r="Z52" s="4">
        <f t="shared" si="6"/>
        <v>0</v>
      </c>
      <c r="AA52" s="4">
        <f t="shared" si="7"/>
        <v>3.0249999999999999E-2</v>
      </c>
      <c r="AB52" s="4">
        <f t="shared" si="8"/>
        <v>0.41</v>
      </c>
    </row>
    <row r="53" spans="1:37" ht="18">
      <c r="A53" s="19" t="s">
        <v>953</v>
      </c>
      <c r="B53" s="3">
        <v>0</v>
      </c>
      <c r="C53" s="3">
        <v>0</v>
      </c>
      <c r="D53" s="3">
        <v>1.7000000000000001E-2</v>
      </c>
      <c r="E53" s="3">
        <v>0</v>
      </c>
      <c r="F53" s="3">
        <v>3.1E-2</v>
      </c>
      <c r="G53" s="3">
        <v>0</v>
      </c>
      <c r="H53" s="3">
        <v>7.2999999999999995E-2</v>
      </c>
      <c r="I53" s="3">
        <v>0</v>
      </c>
      <c r="J53" s="3">
        <v>1.7000000000000001E-2</v>
      </c>
      <c r="K53" s="3">
        <v>0</v>
      </c>
      <c r="L53" s="3">
        <v>0</v>
      </c>
      <c r="M53" s="3">
        <v>0</v>
      </c>
      <c r="N53" s="3">
        <v>1.6E-2</v>
      </c>
      <c r="O53" s="3">
        <v>1.2E-2</v>
      </c>
      <c r="P53" s="3">
        <v>4.5999999999999999E-2</v>
      </c>
      <c r="Q53" s="3">
        <v>0</v>
      </c>
      <c r="R53" s="3">
        <v>0</v>
      </c>
      <c r="S53" s="3">
        <v>0.01</v>
      </c>
      <c r="T53" s="3">
        <v>0</v>
      </c>
      <c r="U53" s="3">
        <v>0</v>
      </c>
      <c r="V53" s="3">
        <v>0.01</v>
      </c>
      <c r="W53" s="3">
        <v>0</v>
      </c>
      <c r="X53" s="3">
        <v>1.4999999999999999E-2</v>
      </c>
      <c r="Y53" s="3">
        <v>3.0000000000000001E-3</v>
      </c>
      <c r="Z53" s="4">
        <f t="shared" si="6"/>
        <v>0</v>
      </c>
      <c r="AA53" s="4">
        <f t="shared" si="7"/>
        <v>1.041666666666667E-2</v>
      </c>
      <c r="AB53" s="4">
        <f t="shared" si="8"/>
        <v>7.2999999999999995E-2</v>
      </c>
    </row>
    <row r="54" spans="1:37">
      <c r="A54" s="22" t="s">
        <v>63</v>
      </c>
      <c r="B54" s="23">
        <v>99.953999999999994</v>
      </c>
      <c r="C54" s="23">
        <v>99.084000000000003</v>
      </c>
      <c r="D54" s="23">
        <v>99.658000000000001</v>
      </c>
      <c r="E54" s="23">
        <v>101.008</v>
      </c>
      <c r="F54" s="23">
        <v>101.01900000000001</v>
      </c>
      <c r="G54" s="23">
        <v>99.204999999999998</v>
      </c>
      <c r="H54" s="23">
        <v>100.289</v>
      </c>
      <c r="I54" s="23">
        <v>101.015</v>
      </c>
      <c r="J54" s="23">
        <v>101.217</v>
      </c>
      <c r="K54" s="23">
        <v>100.51600000000001</v>
      </c>
      <c r="L54" s="23">
        <v>100.45699999999999</v>
      </c>
      <c r="M54" s="23">
        <v>100.373</v>
      </c>
      <c r="N54" s="23">
        <v>100.099</v>
      </c>
      <c r="O54" s="23">
        <v>99.816000000000003</v>
      </c>
      <c r="P54" s="23">
        <v>100.633</v>
      </c>
      <c r="Q54" s="23">
        <v>100.788</v>
      </c>
      <c r="R54" s="23">
        <v>100.744</v>
      </c>
      <c r="S54" s="23">
        <v>99.626000000000005</v>
      </c>
      <c r="T54" s="23">
        <v>100.306</v>
      </c>
      <c r="U54" s="23">
        <v>100.39</v>
      </c>
      <c r="V54" s="23">
        <v>99.784000000000006</v>
      </c>
      <c r="W54" s="23">
        <v>100.139</v>
      </c>
      <c r="X54" s="23">
        <v>100.739</v>
      </c>
      <c r="Y54" s="23">
        <v>99.706999999999994</v>
      </c>
      <c r="Z54" s="14">
        <f t="shared" si="6"/>
        <v>99.084000000000003</v>
      </c>
      <c r="AA54" s="14">
        <f t="shared" si="7"/>
        <v>100.27358333333335</v>
      </c>
      <c r="AB54" s="14">
        <f t="shared" si="8"/>
        <v>101.217</v>
      </c>
    </row>
    <row r="55" spans="1:37">
      <c r="A55" s="101" t="s">
        <v>1322</v>
      </c>
      <c r="B55" s="101"/>
      <c r="C55" s="101"/>
      <c r="D55" s="101"/>
      <c r="E55" s="101"/>
      <c r="F55" s="101"/>
      <c r="G55" s="101"/>
      <c r="H55" s="101"/>
      <c r="I55" s="101"/>
      <c r="J55" s="101"/>
      <c r="K55" s="101"/>
      <c r="L55" s="101"/>
      <c r="M55" s="101"/>
      <c r="N55" s="101"/>
      <c r="O55" s="101"/>
      <c r="P55" s="101"/>
      <c r="Q55" s="101"/>
      <c r="R55" s="101"/>
      <c r="S55" s="101"/>
      <c r="T55" s="101"/>
      <c r="U55" s="101"/>
      <c r="V55" s="101"/>
      <c r="W55" s="101"/>
      <c r="X55" s="101"/>
      <c r="Y55" s="101"/>
      <c r="Z55" s="101"/>
      <c r="AA55" s="101"/>
      <c r="AB55" s="101"/>
      <c r="AC55" s="101"/>
      <c r="AD55" s="101"/>
      <c r="AE55" s="101"/>
      <c r="AF55" s="101"/>
      <c r="AG55" s="101"/>
      <c r="AH55" s="101"/>
      <c r="AI55" s="101"/>
      <c r="AJ55" s="101"/>
      <c r="AK55" s="101"/>
    </row>
    <row r="56" spans="1:37">
      <c r="A56" s="19" t="s">
        <v>419</v>
      </c>
      <c r="B56" s="19" t="s">
        <v>471</v>
      </c>
      <c r="C56" s="19" t="s">
        <v>472</v>
      </c>
      <c r="D56" s="19" t="s">
        <v>473</v>
      </c>
      <c r="E56" s="19" t="s">
        <v>474</v>
      </c>
      <c r="F56" s="19" t="s">
        <v>475</v>
      </c>
      <c r="G56" s="19" t="s">
        <v>476</v>
      </c>
      <c r="H56" s="19" t="s">
        <v>477</v>
      </c>
      <c r="I56" s="19" t="s">
        <v>478</v>
      </c>
      <c r="J56" s="19" t="s">
        <v>479</v>
      </c>
      <c r="K56" s="19" t="s">
        <v>480</v>
      </c>
      <c r="L56" s="19" t="s">
        <v>481</v>
      </c>
      <c r="M56" s="19" t="s">
        <v>482</v>
      </c>
      <c r="N56" s="19" t="s">
        <v>483</v>
      </c>
      <c r="O56" s="19" t="s">
        <v>484</v>
      </c>
      <c r="P56" s="19" t="s">
        <v>485</v>
      </c>
      <c r="Q56" s="19" t="s">
        <v>486</v>
      </c>
      <c r="R56" s="19" t="s">
        <v>487</v>
      </c>
      <c r="S56" s="19" t="s">
        <v>488</v>
      </c>
      <c r="T56" s="19" t="s">
        <v>489</v>
      </c>
      <c r="U56" s="19" t="s">
        <v>490</v>
      </c>
      <c r="V56" s="19" t="s">
        <v>491</v>
      </c>
      <c r="W56" s="19" t="s">
        <v>492</v>
      </c>
      <c r="X56" s="19" t="s">
        <v>493</v>
      </c>
      <c r="Y56" s="19" t="s">
        <v>494</v>
      </c>
      <c r="Z56" s="19" t="s">
        <v>495</v>
      </c>
      <c r="AA56" s="19" t="s">
        <v>496</v>
      </c>
      <c r="AB56" s="19" t="s">
        <v>497</v>
      </c>
      <c r="AC56" s="19" t="s">
        <v>498</v>
      </c>
      <c r="AD56" s="19" t="s">
        <v>499</v>
      </c>
      <c r="AE56" s="19" t="s">
        <v>500</v>
      </c>
      <c r="AF56" s="19" t="s">
        <v>501</v>
      </c>
      <c r="AG56" s="19" t="s">
        <v>502</v>
      </c>
      <c r="AH56" s="19" t="s">
        <v>503</v>
      </c>
      <c r="AI56" s="2" t="s">
        <v>417</v>
      </c>
      <c r="AJ56" s="2" t="s">
        <v>439</v>
      </c>
      <c r="AK56" s="2" t="s">
        <v>408</v>
      </c>
    </row>
    <row r="57" spans="1:37">
      <c r="A57" s="19" t="s">
        <v>58</v>
      </c>
      <c r="B57" s="3">
        <v>4.2850000000000001</v>
      </c>
      <c r="C57" s="3">
        <v>4.4400000000000004</v>
      </c>
      <c r="D57" s="3">
        <v>3.7749999999999999</v>
      </c>
      <c r="E57" s="3">
        <v>4.5140000000000002</v>
      </c>
      <c r="F57" s="3">
        <v>4.2089999999999996</v>
      </c>
      <c r="G57" s="3">
        <v>3.931</v>
      </c>
      <c r="H57" s="3">
        <v>4.38</v>
      </c>
      <c r="I57" s="3">
        <v>4.4429999999999996</v>
      </c>
      <c r="J57" s="3">
        <v>3.9369999999999998</v>
      </c>
      <c r="K57" s="3">
        <v>4.0359999999999996</v>
      </c>
      <c r="L57" s="47">
        <v>22.67</v>
      </c>
      <c r="M57" s="47">
        <v>23.061</v>
      </c>
      <c r="N57" s="47">
        <v>22.148</v>
      </c>
      <c r="O57" s="47">
        <v>23.875</v>
      </c>
      <c r="P57" s="47">
        <v>22.591999999999999</v>
      </c>
      <c r="Q57" s="47">
        <v>22.396000000000001</v>
      </c>
      <c r="R57" s="47">
        <v>22.422000000000001</v>
      </c>
      <c r="S57" s="47">
        <v>22.202999999999999</v>
      </c>
      <c r="T57" s="47">
        <v>21.559000000000001</v>
      </c>
      <c r="U57" s="47">
        <v>20.285</v>
      </c>
      <c r="V57" s="47">
        <v>21.544</v>
      </c>
      <c r="W57" s="47">
        <v>22.388999999999999</v>
      </c>
      <c r="X57" s="3">
        <v>33.79</v>
      </c>
      <c r="Y57" s="3">
        <v>34.021000000000001</v>
      </c>
      <c r="Z57" s="3">
        <v>31.045999999999999</v>
      </c>
      <c r="AA57" s="3">
        <v>30.657</v>
      </c>
      <c r="AB57" s="3">
        <v>17.044</v>
      </c>
      <c r="AC57" s="3">
        <v>15.927</v>
      </c>
      <c r="AD57" s="3">
        <v>16.228000000000002</v>
      </c>
      <c r="AE57" s="3">
        <v>15.898</v>
      </c>
      <c r="AF57" s="3">
        <v>17.445</v>
      </c>
      <c r="AG57" s="3">
        <v>17.870999999999999</v>
      </c>
      <c r="AH57" s="3">
        <v>17.666</v>
      </c>
      <c r="AI57" s="4">
        <f>MIN(B57:AH57)</f>
        <v>3.7749999999999999</v>
      </c>
      <c r="AJ57" s="4">
        <f>AVERAGE(B57:AH57)</f>
        <v>16.869303030303033</v>
      </c>
      <c r="AK57" s="4">
        <f>MAX(B57:AH57)</f>
        <v>34.021000000000001</v>
      </c>
    </row>
    <row r="58" spans="1:37">
      <c r="A58" s="19" t="s">
        <v>448</v>
      </c>
      <c r="B58" s="3">
        <v>44.143000000000001</v>
      </c>
      <c r="C58" s="3">
        <v>43.649000000000001</v>
      </c>
      <c r="D58" s="3">
        <v>44.658999999999999</v>
      </c>
      <c r="E58" s="3">
        <v>43.194000000000003</v>
      </c>
      <c r="F58" s="3">
        <v>43.758000000000003</v>
      </c>
      <c r="G58" s="3">
        <v>44.033000000000001</v>
      </c>
      <c r="H58" s="3">
        <v>43.430999999999997</v>
      </c>
      <c r="I58" s="3">
        <v>43.8</v>
      </c>
      <c r="J58" s="3">
        <v>44.271999999999998</v>
      </c>
      <c r="K58" s="3">
        <v>44.337000000000003</v>
      </c>
      <c r="L58" s="47">
        <v>23.873999999999999</v>
      </c>
      <c r="M58" s="47">
        <v>23.565000000000001</v>
      </c>
      <c r="N58" s="47">
        <v>22.989000000000001</v>
      </c>
      <c r="O58" s="47">
        <v>23.088999999999999</v>
      </c>
      <c r="P58" s="47">
        <v>24.286000000000001</v>
      </c>
      <c r="Q58" s="47">
        <v>24.47</v>
      </c>
      <c r="R58" s="47">
        <v>24.277999999999999</v>
      </c>
      <c r="S58" s="47">
        <v>22.611000000000001</v>
      </c>
      <c r="T58" s="47">
        <v>25.388000000000002</v>
      </c>
      <c r="U58" s="47">
        <v>26.588999999999999</v>
      </c>
      <c r="V58" s="47">
        <v>25.227</v>
      </c>
      <c r="W58" s="47">
        <v>24.370999999999999</v>
      </c>
      <c r="X58" s="3">
        <v>11.006</v>
      </c>
      <c r="Y58" s="3">
        <v>9.7409999999999997</v>
      </c>
      <c r="Z58" s="3">
        <v>14.27</v>
      </c>
      <c r="AA58" s="3">
        <v>15.9</v>
      </c>
      <c r="AB58" s="3">
        <v>26.474</v>
      </c>
      <c r="AC58" s="3">
        <v>31.138999999999999</v>
      </c>
      <c r="AD58" s="3">
        <v>31.004999999999999</v>
      </c>
      <c r="AE58" s="3">
        <v>31.297999999999998</v>
      </c>
      <c r="AF58" s="3">
        <v>29.414000000000001</v>
      </c>
      <c r="AG58" s="3">
        <v>28.844000000000001</v>
      </c>
      <c r="AH58" s="3">
        <v>28.587</v>
      </c>
      <c r="AI58" s="4">
        <f t="shared" ref="AI58:AI70" si="9">MIN(B58:AH58)</f>
        <v>9.7409999999999997</v>
      </c>
      <c r="AJ58" s="4">
        <f t="shared" ref="AJ58:AJ70" si="10">AVERAGE(B58:AH58)</f>
        <v>29.9300303030303</v>
      </c>
      <c r="AK58" s="4">
        <f t="shared" ref="AK58:AK70" si="11">MAX(B58:AH58)</f>
        <v>44.658999999999999</v>
      </c>
    </row>
    <row r="59" spans="1:37" ht="18">
      <c r="A59" s="19" t="s">
        <v>410</v>
      </c>
      <c r="B59" s="3">
        <v>0</v>
      </c>
      <c r="C59" s="3">
        <v>0</v>
      </c>
      <c r="D59" s="3">
        <v>1.0999999999999999E-2</v>
      </c>
      <c r="E59" s="3">
        <v>2.1000000000000001E-2</v>
      </c>
      <c r="F59" s="3">
        <v>3.6999999999999998E-2</v>
      </c>
      <c r="G59" s="3">
        <v>0.128</v>
      </c>
      <c r="H59" s="3">
        <v>0</v>
      </c>
      <c r="I59" s="3">
        <v>0</v>
      </c>
      <c r="J59" s="3">
        <v>0</v>
      </c>
      <c r="K59" s="3">
        <v>0</v>
      </c>
      <c r="L59" s="47">
        <v>0</v>
      </c>
      <c r="M59" s="47">
        <v>0</v>
      </c>
      <c r="N59" s="47">
        <v>0</v>
      </c>
      <c r="O59" s="47">
        <v>7.9000000000000001E-2</v>
      </c>
      <c r="P59" s="47">
        <v>0</v>
      </c>
      <c r="Q59" s="47">
        <v>0.14799999999999999</v>
      </c>
      <c r="R59" s="47">
        <v>9.5000000000000001E-2</v>
      </c>
      <c r="S59" s="47">
        <v>9.5000000000000001E-2</v>
      </c>
      <c r="T59" s="47">
        <v>0</v>
      </c>
      <c r="U59" s="47">
        <v>0</v>
      </c>
      <c r="V59" s="47">
        <v>0.14299999999999999</v>
      </c>
      <c r="W59" s="47">
        <v>0</v>
      </c>
      <c r="X59" s="3">
        <v>0</v>
      </c>
      <c r="Y59" s="3">
        <v>0</v>
      </c>
      <c r="Z59" s="3">
        <v>9.5000000000000001E-2</v>
      </c>
      <c r="AA59" s="3">
        <v>5.0000000000000001E-3</v>
      </c>
      <c r="AB59" s="3">
        <v>0</v>
      </c>
      <c r="AC59" s="3">
        <v>0.127</v>
      </c>
      <c r="AD59" s="3">
        <v>0.186</v>
      </c>
      <c r="AE59" s="3">
        <v>0</v>
      </c>
      <c r="AF59" s="3">
        <v>4.8000000000000001E-2</v>
      </c>
      <c r="AG59" s="3">
        <v>0</v>
      </c>
      <c r="AH59" s="3">
        <v>0</v>
      </c>
      <c r="AI59" s="4">
        <f t="shared" si="9"/>
        <v>0</v>
      </c>
      <c r="AJ59" s="4">
        <f t="shared" si="10"/>
        <v>3.6909090909090905E-2</v>
      </c>
      <c r="AK59" s="4">
        <f t="shared" si="11"/>
        <v>0.186</v>
      </c>
    </row>
    <row r="60" spans="1:37">
      <c r="A60" s="19" t="s">
        <v>389</v>
      </c>
      <c r="B60" s="3">
        <v>2.8000000000000001E-2</v>
      </c>
      <c r="C60" s="3">
        <v>5.6000000000000001E-2</v>
      </c>
      <c r="D60" s="3">
        <v>7.5999999999999998E-2</v>
      </c>
      <c r="E60" s="3">
        <v>6.0999999999999999E-2</v>
      </c>
      <c r="F60" s="3">
        <v>8.4000000000000005E-2</v>
      </c>
      <c r="G60" s="3">
        <v>4.2000000000000003E-2</v>
      </c>
      <c r="H60" s="3">
        <v>5.0999999999999997E-2</v>
      </c>
      <c r="I60" s="3">
        <v>4.5999999999999999E-2</v>
      </c>
      <c r="J60" s="3">
        <v>5.8999999999999997E-2</v>
      </c>
      <c r="K60" s="3">
        <v>7.1999999999999995E-2</v>
      </c>
      <c r="L60" s="47">
        <v>5.0999999999999997E-2</v>
      </c>
      <c r="M60" s="47">
        <v>4.2000000000000003E-2</v>
      </c>
      <c r="N60" s="47">
        <v>4.2999999999999997E-2</v>
      </c>
      <c r="O60" s="47">
        <v>0</v>
      </c>
      <c r="P60" s="47">
        <v>3.9E-2</v>
      </c>
      <c r="Q60" s="47">
        <v>8.9999999999999993E-3</v>
      </c>
      <c r="R60" s="47">
        <v>1.2E-2</v>
      </c>
      <c r="S60" s="47">
        <v>5.3999999999999999E-2</v>
      </c>
      <c r="T60" s="47">
        <v>1.4E-2</v>
      </c>
      <c r="U60" s="47">
        <v>3.5000000000000003E-2</v>
      </c>
      <c r="V60" s="47">
        <v>4.7E-2</v>
      </c>
      <c r="W60" s="47">
        <v>3.3000000000000002E-2</v>
      </c>
      <c r="X60" s="3">
        <v>5.0000000000000001E-3</v>
      </c>
      <c r="Y60" s="3">
        <v>0</v>
      </c>
      <c r="Z60" s="3">
        <v>4.2000000000000003E-2</v>
      </c>
      <c r="AA60" s="3">
        <v>1.9E-2</v>
      </c>
      <c r="AB60" s="3">
        <v>3.4000000000000002E-2</v>
      </c>
      <c r="AC60" s="3">
        <v>5.8999999999999997E-2</v>
      </c>
      <c r="AD60" s="3">
        <v>7.5999999999999998E-2</v>
      </c>
      <c r="AE60" s="3">
        <v>9.9000000000000005E-2</v>
      </c>
      <c r="AF60" s="3">
        <v>6.5000000000000002E-2</v>
      </c>
      <c r="AG60" s="3">
        <v>0.06</v>
      </c>
      <c r="AH60" s="3">
        <v>2.9000000000000001E-2</v>
      </c>
      <c r="AI60" s="4">
        <f t="shared" si="9"/>
        <v>0</v>
      </c>
      <c r="AJ60" s="4">
        <f t="shared" si="10"/>
        <v>4.3696969696969692E-2</v>
      </c>
      <c r="AK60" s="4">
        <f t="shared" si="11"/>
        <v>9.9000000000000005E-2</v>
      </c>
    </row>
    <row r="61" spans="1:37" ht="18">
      <c r="A61" s="19" t="s">
        <v>154</v>
      </c>
      <c r="B61" s="3">
        <v>52.101999999999997</v>
      </c>
      <c r="C61" s="3">
        <v>51.667999999999999</v>
      </c>
      <c r="D61" s="3">
        <v>51.442999999999998</v>
      </c>
      <c r="E61" s="3">
        <v>52.271999999999998</v>
      </c>
      <c r="F61" s="3">
        <v>51.792000000000002</v>
      </c>
      <c r="G61" s="3">
        <v>51.076999999999998</v>
      </c>
      <c r="H61" s="3">
        <v>51.496000000000002</v>
      </c>
      <c r="I61" s="3">
        <v>51.534999999999997</v>
      </c>
      <c r="J61" s="3">
        <v>51.374000000000002</v>
      </c>
      <c r="K61" s="3">
        <v>51.648000000000003</v>
      </c>
      <c r="L61" s="47">
        <v>52.604999999999997</v>
      </c>
      <c r="M61" s="47">
        <v>53.234999999999999</v>
      </c>
      <c r="N61" s="47">
        <v>55.201999999999998</v>
      </c>
      <c r="O61" s="47">
        <v>52.904000000000003</v>
      </c>
      <c r="P61" s="47">
        <v>52.466000000000001</v>
      </c>
      <c r="Q61" s="47">
        <v>53.265999999999998</v>
      </c>
      <c r="R61" s="47">
        <v>52.529000000000003</v>
      </c>
      <c r="S61" s="47">
        <v>50.759</v>
      </c>
      <c r="T61" s="47">
        <v>52.832999999999998</v>
      </c>
      <c r="U61" s="47">
        <v>53.055999999999997</v>
      </c>
      <c r="V61" s="47">
        <v>52.473999999999997</v>
      </c>
      <c r="W61" s="47">
        <v>52.512999999999998</v>
      </c>
      <c r="X61" s="3">
        <v>50.466000000000001</v>
      </c>
      <c r="Y61" s="3">
        <v>51.664999999999999</v>
      </c>
      <c r="Z61" s="3">
        <v>51.445999999999998</v>
      </c>
      <c r="AA61" s="3">
        <v>52.116999999999997</v>
      </c>
      <c r="AB61" s="3">
        <v>52.412999999999997</v>
      </c>
      <c r="AC61" s="3">
        <v>52.008000000000003</v>
      </c>
      <c r="AD61" s="3">
        <v>51.9</v>
      </c>
      <c r="AE61" s="3">
        <v>52.523000000000003</v>
      </c>
      <c r="AF61" s="3">
        <v>52.759</v>
      </c>
      <c r="AG61" s="3">
        <v>51.624000000000002</v>
      </c>
      <c r="AH61" s="3">
        <v>53.619</v>
      </c>
      <c r="AI61" s="4">
        <f t="shared" si="9"/>
        <v>50.466000000000001</v>
      </c>
      <c r="AJ61" s="4">
        <f t="shared" si="10"/>
        <v>52.205727272727259</v>
      </c>
      <c r="AK61" s="4">
        <f t="shared" si="11"/>
        <v>55.201999999999998</v>
      </c>
    </row>
    <row r="62" spans="1:37" ht="18">
      <c r="A62" s="19" t="s">
        <v>957</v>
      </c>
      <c r="B62" s="3">
        <v>0</v>
      </c>
      <c r="C62" s="3">
        <v>0</v>
      </c>
      <c r="D62" s="3">
        <v>0</v>
      </c>
      <c r="E62" s="3">
        <v>0</v>
      </c>
      <c r="F62" s="3">
        <v>6.0000000000000001E-3</v>
      </c>
      <c r="G62" s="3">
        <v>0</v>
      </c>
      <c r="H62" s="3">
        <v>0</v>
      </c>
      <c r="I62" s="3">
        <v>0</v>
      </c>
      <c r="J62" s="3">
        <v>0</v>
      </c>
      <c r="K62" s="3">
        <v>0</v>
      </c>
      <c r="L62" s="47">
        <v>0</v>
      </c>
      <c r="M62" s="47">
        <v>0</v>
      </c>
      <c r="N62" s="47">
        <v>0</v>
      </c>
      <c r="O62" s="47">
        <v>0</v>
      </c>
      <c r="P62" s="47">
        <v>0</v>
      </c>
      <c r="Q62" s="47">
        <v>0</v>
      </c>
      <c r="R62" s="47">
        <v>0</v>
      </c>
      <c r="S62" s="47">
        <v>0</v>
      </c>
      <c r="T62" s="47">
        <v>0</v>
      </c>
      <c r="U62" s="47">
        <v>0</v>
      </c>
      <c r="V62" s="47">
        <v>0</v>
      </c>
      <c r="W62" s="47">
        <v>0</v>
      </c>
      <c r="X62" s="3">
        <v>0</v>
      </c>
      <c r="Y62" s="3">
        <v>0</v>
      </c>
      <c r="Z62" s="3">
        <v>0</v>
      </c>
      <c r="AA62" s="3">
        <v>0</v>
      </c>
      <c r="AB62" s="3">
        <v>0</v>
      </c>
      <c r="AC62" s="3">
        <v>0</v>
      </c>
      <c r="AD62" s="3">
        <v>0</v>
      </c>
      <c r="AE62" s="3">
        <v>0</v>
      </c>
      <c r="AF62" s="3">
        <v>0</v>
      </c>
      <c r="AG62" s="3">
        <v>0</v>
      </c>
      <c r="AH62" s="3">
        <v>0</v>
      </c>
      <c r="AI62" s="4">
        <f t="shared" si="9"/>
        <v>0</v>
      </c>
      <c r="AJ62" s="4">
        <f t="shared" si="10"/>
        <v>1.8181818181818183E-4</v>
      </c>
      <c r="AK62" s="4">
        <f t="shared" si="11"/>
        <v>6.0000000000000001E-3</v>
      </c>
    </row>
    <row r="63" spans="1:37">
      <c r="A63" s="19" t="s">
        <v>390</v>
      </c>
      <c r="B63" s="3">
        <v>0</v>
      </c>
      <c r="C63" s="3">
        <v>2.4E-2</v>
      </c>
      <c r="D63" s="3">
        <v>7.0000000000000001E-3</v>
      </c>
      <c r="E63" s="3">
        <v>1.7000000000000001E-2</v>
      </c>
      <c r="F63" s="3">
        <v>2.5999999999999999E-2</v>
      </c>
      <c r="G63" s="3">
        <v>5.0000000000000001E-3</v>
      </c>
      <c r="H63" s="3">
        <v>2.1000000000000001E-2</v>
      </c>
      <c r="I63" s="3">
        <v>2.1000000000000001E-2</v>
      </c>
      <c r="J63" s="3">
        <v>1.4E-2</v>
      </c>
      <c r="K63" s="3">
        <v>8.9999999999999993E-3</v>
      </c>
      <c r="L63" s="47">
        <v>0</v>
      </c>
      <c r="M63" s="47">
        <v>4.8000000000000001E-2</v>
      </c>
      <c r="N63" s="47">
        <v>0</v>
      </c>
      <c r="O63" s="47">
        <v>0</v>
      </c>
      <c r="P63" s="47">
        <v>0.03</v>
      </c>
      <c r="Q63" s="47">
        <v>1.7000000000000001E-2</v>
      </c>
      <c r="R63" s="47">
        <v>5.0000000000000001E-3</v>
      </c>
      <c r="S63" s="47">
        <v>2.3E-2</v>
      </c>
      <c r="T63" s="47">
        <v>0</v>
      </c>
      <c r="U63" s="47">
        <v>2.1999999999999999E-2</v>
      </c>
      <c r="V63" s="47">
        <v>2E-3</v>
      </c>
      <c r="W63" s="47">
        <v>2.8000000000000001E-2</v>
      </c>
      <c r="X63" s="3">
        <v>0.255</v>
      </c>
      <c r="Y63" s="3">
        <v>1.4999999999999999E-2</v>
      </c>
      <c r="Z63" s="3">
        <v>0</v>
      </c>
      <c r="AA63" s="3">
        <v>0</v>
      </c>
      <c r="AB63" s="3">
        <v>0.03</v>
      </c>
      <c r="AC63" s="3">
        <v>3.5999999999999997E-2</v>
      </c>
      <c r="AD63" s="3">
        <v>5.6000000000000001E-2</v>
      </c>
      <c r="AE63" s="3">
        <v>2.9000000000000001E-2</v>
      </c>
      <c r="AF63" s="3">
        <v>1.4999999999999999E-2</v>
      </c>
      <c r="AG63" s="3">
        <v>0.04</v>
      </c>
      <c r="AH63" s="3">
        <v>2.9000000000000001E-2</v>
      </c>
      <c r="AI63" s="4">
        <f t="shared" si="9"/>
        <v>0</v>
      </c>
      <c r="AJ63" s="4">
        <f t="shared" si="10"/>
        <v>2.4969696969696979E-2</v>
      </c>
      <c r="AK63" s="4">
        <f t="shared" si="11"/>
        <v>0.255</v>
      </c>
    </row>
    <row r="64" spans="1:37" ht="18">
      <c r="A64" s="19" t="s">
        <v>440</v>
      </c>
      <c r="B64" s="3">
        <v>2.8000000000000001E-2</v>
      </c>
      <c r="C64" s="3">
        <v>2.8000000000000001E-2</v>
      </c>
      <c r="D64" s="3">
        <v>4.0000000000000001E-3</v>
      </c>
      <c r="E64" s="3">
        <v>1.2999999999999999E-2</v>
      </c>
      <c r="F64" s="3">
        <v>1.7000000000000001E-2</v>
      </c>
      <c r="G64" s="3">
        <v>1.0999999999999999E-2</v>
      </c>
      <c r="H64" s="3">
        <v>0</v>
      </c>
      <c r="I64" s="3">
        <v>0</v>
      </c>
      <c r="J64" s="3">
        <v>1.4E-2</v>
      </c>
      <c r="K64" s="3">
        <v>3.2000000000000001E-2</v>
      </c>
      <c r="L64" s="47">
        <v>1.2999999999999999E-2</v>
      </c>
      <c r="M64" s="47">
        <v>0</v>
      </c>
      <c r="N64" s="47">
        <v>6.0000000000000001E-3</v>
      </c>
      <c r="O64" s="47">
        <v>0</v>
      </c>
      <c r="P64" s="47">
        <v>1.6E-2</v>
      </c>
      <c r="Q64" s="47">
        <v>0</v>
      </c>
      <c r="R64" s="47">
        <v>3.5999999999999997E-2</v>
      </c>
      <c r="S64" s="47">
        <v>0</v>
      </c>
      <c r="T64" s="47">
        <v>0</v>
      </c>
      <c r="U64" s="47">
        <v>0</v>
      </c>
      <c r="V64" s="47">
        <v>0</v>
      </c>
      <c r="W64" s="47">
        <v>2.3E-2</v>
      </c>
      <c r="X64" s="3">
        <v>0.51700000000000002</v>
      </c>
      <c r="Y64" s="3">
        <v>8.8999999999999996E-2</v>
      </c>
      <c r="Z64" s="3">
        <v>5.0000000000000001E-3</v>
      </c>
      <c r="AA64" s="3">
        <v>1.2999999999999999E-2</v>
      </c>
      <c r="AB64" s="3">
        <v>1.2999999999999999E-2</v>
      </c>
      <c r="AC64" s="3">
        <v>2.9000000000000001E-2</v>
      </c>
      <c r="AD64" s="3">
        <v>2.8000000000000001E-2</v>
      </c>
      <c r="AE64" s="3">
        <v>0</v>
      </c>
      <c r="AF64" s="3">
        <v>0</v>
      </c>
      <c r="AG64" s="3">
        <v>1.2999999999999999E-2</v>
      </c>
      <c r="AH64" s="3">
        <v>2.5999999999999999E-2</v>
      </c>
      <c r="AI64" s="4">
        <f t="shared" si="9"/>
        <v>0</v>
      </c>
      <c r="AJ64" s="4">
        <f t="shared" si="10"/>
        <v>2.9515151515151519E-2</v>
      </c>
      <c r="AK64" s="4">
        <f t="shared" si="11"/>
        <v>0.51700000000000002</v>
      </c>
    </row>
    <row r="65" spans="1:37" ht="18">
      <c r="A65" s="19" t="s">
        <v>411</v>
      </c>
      <c r="B65" s="3">
        <v>5.5E-2</v>
      </c>
      <c r="C65" s="3">
        <v>3.1E-2</v>
      </c>
      <c r="D65" s="3">
        <v>0</v>
      </c>
      <c r="E65" s="3">
        <v>0</v>
      </c>
      <c r="F65" s="3">
        <v>6.6000000000000003E-2</v>
      </c>
      <c r="G65" s="3">
        <v>6.0000000000000001E-3</v>
      </c>
      <c r="H65" s="3">
        <v>8.0000000000000002E-3</v>
      </c>
      <c r="I65" s="3">
        <v>7.0000000000000001E-3</v>
      </c>
      <c r="J65" s="3">
        <v>0</v>
      </c>
      <c r="K65" s="3">
        <v>4.8000000000000001E-2</v>
      </c>
      <c r="L65" s="47">
        <v>7.2999999999999995E-2</v>
      </c>
      <c r="M65" s="47">
        <v>1.2999999999999999E-2</v>
      </c>
      <c r="N65" s="47">
        <v>4.7E-2</v>
      </c>
      <c r="O65" s="47">
        <v>0</v>
      </c>
      <c r="P65" s="47">
        <v>1.9E-2</v>
      </c>
      <c r="Q65" s="47">
        <v>0</v>
      </c>
      <c r="R65" s="47">
        <v>0</v>
      </c>
      <c r="S65" s="47">
        <v>0</v>
      </c>
      <c r="T65" s="47">
        <v>4.2000000000000003E-2</v>
      </c>
      <c r="U65" s="47">
        <v>0</v>
      </c>
      <c r="V65" s="47">
        <v>0</v>
      </c>
      <c r="W65" s="47">
        <v>0.04</v>
      </c>
      <c r="X65" s="3">
        <v>1.34</v>
      </c>
      <c r="Y65" s="3">
        <v>0.877</v>
      </c>
      <c r="Z65" s="3">
        <v>0.14699999999999999</v>
      </c>
      <c r="AA65" s="3">
        <v>0</v>
      </c>
      <c r="AB65" s="3">
        <v>0.71699999999999997</v>
      </c>
      <c r="AC65" s="3">
        <v>2E-3</v>
      </c>
      <c r="AD65" s="3">
        <v>0</v>
      </c>
      <c r="AE65" s="3">
        <v>0</v>
      </c>
      <c r="AF65" s="3">
        <v>0</v>
      </c>
      <c r="AG65" s="3">
        <v>0</v>
      </c>
      <c r="AH65" s="3">
        <v>6.0000000000000001E-3</v>
      </c>
      <c r="AI65" s="4">
        <f t="shared" si="9"/>
        <v>0</v>
      </c>
      <c r="AJ65" s="4">
        <f t="shared" si="10"/>
        <v>0.10739393939393937</v>
      </c>
      <c r="AK65" s="4">
        <f t="shared" si="11"/>
        <v>1.34</v>
      </c>
    </row>
    <row r="66" spans="1:37">
      <c r="A66" s="19" t="s">
        <v>55</v>
      </c>
      <c r="B66" s="3">
        <v>0</v>
      </c>
      <c r="C66" s="3">
        <v>0</v>
      </c>
      <c r="D66" s="3">
        <v>0</v>
      </c>
      <c r="E66" s="3">
        <v>8.7999999999999995E-2</v>
      </c>
      <c r="F66" s="3">
        <v>0</v>
      </c>
      <c r="G66" s="3">
        <v>2.5999999999999999E-2</v>
      </c>
      <c r="H66" s="3">
        <v>0</v>
      </c>
      <c r="I66" s="3">
        <v>0</v>
      </c>
      <c r="J66" s="3">
        <v>0</v>
      </c>
      <c r="K66" s="3">
        <v>0</v>
      </c>
      <c r="L66" s="47">
        <v>0.17499999999999999</v>
      </c>
      <c r="M66" s="47">
        <v>0.13400000000000001</v>
      </c>
      <c r="N66" s="47">
        <v>0.159</v>
      </c>
      <c r="O66" s="47">
        <v>0</v>
      </c>
      <c r="P66" s="47">
        <v>0.38100000000000001</v>
      </c>
      <c r="Q66" s="47">
        <v>0.31900000000000001</v>
      </c>
      <c r="R66" s="47">
        <v>9.8000000000000004E-2</v>
      </c>
      <c r="S66" s="47">
        <v>0.441</v>
      </c>
      <c r="T66" s="47">
        <v>0.38500000000000001</v>
      </c>
      <c r="U66" s="47">
        <v>2.5999999999999999E-2</v>
      </c>
      <c r="V66" s="47">
        <v>0.04</v>
      </c>
      <c r="W66" s="47">
        <v>7.0999999999999994E-2</v>
      </c>
      <c r="X66" s="3">
        <v>1.2330000000000001</v>
      </c>
      <c r="Y66" s="3">
        <v>2.2829999999999999</v>
      </c>
      <c r="Z66" s="3">
        <v>1.1439999999999999</v>
      </c>
      <c r="AA66" s="3">
        <v>0.45600000000000002</v>
      </c>
      <c r="AB66" s="3">
        <v>1.7190000000000001</v>
      </c>
      <c r="AC66" s="3">
        <v>0.32300000000000001</v>
      </c>
      <c r="AD66" s="3">
        <v>6.3E-2</v>
      </c>
      <c r="AE66" s="3">
        <v>0.109</v>
      </c>
      <c r="AF66" s="3">
        <v>0.77100000000000002</v>
      </c>
      <c r="AG66" s="3">
        <v>0.83699999999999997</v>
      </c>
      <c r="AH66" s="3">
        <v>0.2</v>
      </c>
      <c r="AI66" s="4">
        <f t="shared" si="9"/>
        <v>0</v>
      </c>
      <c r="AJ66" s="4">
        <f t="shared" si="10"/>
        <v>0.34790909090909095</v>
      </c>
      <c r="AK66" s="4">
        <f t="shared" si="11"/>
        <v>2.2829999999999999</v>
      </c>
    </row>
    <row r="67" spans="1:37" ht="18">
      <c r="A67" s="19" t="s">
        <v>44</v>
      </c>
      <c r="B67" s="3">
        <v>0.17399999999999999</v>
      </c>
      <c r="C67" s="3">
        <v>0.185</v>
      </c>
      <c r="D67" s="3">
        <v>0.15</v>
      </c>
      <c r="E67" s="3">
        <v>0.34499999999999997</v>
      </c>
      <c r="F67" s="3">
        <v>0.113</v>
      </c>
      <c r="G67" s="3">
        <v>0.19800000000000001</v>
      </c>
      <c r="H67" s="3">
        <v>0.186</v>
      </c>
      <c r="I67" s="3">
        <v>0.39600000000000002</v>
      </c>
      <c r="J67" s="3">
        <v>0.19700000000000001</v>
      </c>
      <c r="K67" s="3">
        <v>0.184</v>
      </c>
      <c r="L67" s="47">
        <v>0.36599999999999999</v>
      </c>
      <c r="M67" s="47">
        <v>0.371</v>
      </c>
      <c r="N67" s="47">
        <v>0.25700000000000001</v>
      </c>
      <c r="O67" s="47">
        <v>0.21299999999999999</v>
      </c>
      <c r="P67" s="47">
        <v>0.18</v>
      </c>
      <c r="Q67" s="47">
        <v>0.307</v>
      </c>
      <c r="R67" s="47">
        <v>0.59299999999999997</v>
      </c>
      <c r="S67" s="47">
        <v>0.19900000000000001</v>
      </c>
      <c r="T67" s="47">
        <v>0.51500000000000001</v>
      </c>
      <c r="U67" s="47">
        <v>0.29699999999999999</v>
      </c>
      <c r="V67" s="47">
        <v>0.214</v>
      </c>
      <c r="W67" s="47">
        <v>0.223</v>
      </c>
      <c r="X67" s="3">
        <v>0.312</v>
      </c>
      <c r="Y67" s="3">
        <v>0.34399999999999997</v>
      </c>
      <c r="Z67" s="3">
        <v>0.38200000000000001</v>
      </c>
      <c r="AA67" s="3">
        <v>0.49399999999999999</v>
      </c>
      <c r="AB67" s="3">
        <v>0.22</v>
      </c>
      <c r="AC67" s="3">
        <v>0.21299999999999999</v>
      </c>
      <c r="AD67" s="3">
        <v>0.40400000000000003</v>
      </c>
      <c r="AE67" s="3">
        <v>0.35299999999999998</v>
      </c>
      <c r="AF67" s="3">
        <v>0.161</v>
      </c>
      <c r="AG67" s="3">
        <v>0.84399999999999997</v>
      </c>
      <c r="AH67" s="3">
        <v>0.31900000000000001</v>
      </c>
      <c r="AI67" s="4">
        <f t="shared" si="9"/>
        <v>0.113</v>
      </c>
      <c r="AJ67" s="4">
        <f t="shared" si="10"/>
        <v>0.3002727272727273</v>
      </c>
      <c r="AK67" s="4">
        <f t="shared" si="11"/>
        <v>0.84399999999999997</v>
      </c>
    </row>
    <row r="68" spans="1:37" ht="18">
      <c r="A68" s="19" t="s">
        <v>955</v>
      </c>
      <c r="B68" s="3">
        <v>0</v>
      </c>
      <c r="C68" s="3">
        <v>0</v>
      </c>
      <c r="D68" s="3">
        <v>0</v>
      </c>
      <c r="E68" s="3">
        <v>0</v>
      </c>
      <c r="F68" s="3">
        <v>0</v>
      </c>
      <c r="G68" s="3">
        <v>0</v>
      </c>
      <c r="H68" s="3">
        <v>0</v>
      </c>
      <c r="I68" s="3">
        <v>0.01</v>
      </c>
      <c r="J68" s="3">
        <v>0</v>
      </c>
      <c r="K68" s="3">
        <v>2.7E-2</v>
      </c>
      <c r="L68" s="47">
        <v>0</v>
      </c>
      <c r="M68" s="47">
        <v>0</v>
      </c>
      <c r="N68" s="47">
        <v>5.8999999999999997E-2</v>
      </c>
      <c r="O68" s="47">
        <v>0</v>
      </c>
      <c r="P68" s="47">
        <v>0</v>
      </c>
      <c r="Q68" s="47">
        <v>0</v>
      </c>
      <c r="R68" s="47">
        <v>3.3000000000000002E-2</v>
      </c>
      <c r="S68" s="47">
        <v>0</v>
      </c>
      <c r="T68" s="47">
        <v>0.03</v>
      </c>
      <c r="U68" s="47">
        <v>5.2999999999999999E-2</v>
      </c>
      <c r="V68" s="47">
        <v>0</v>
      </c>
      <c r="W68" s="47">
        <v>0</v>
      </c>
      <c r="X68" s="3">
        <v>0</v>
      </c>
      <c r="Y68" s="3">
        <v>3.3000000000000002E-2</v>
      </c>
      <c r="Z68" s="3">
        <v>3.9E-2</v>
      </c>
      <c r="AA68" s="3">
        <v>0</v>
      </c>
      <c r="AB68" s="3">
        <v>3.5999999999999997E-2</v>
      </c>
      <c r="AC68" s="3">
        <v>7.0000000000000001E-3</v>
      </c>
      <c r="AD68" s="3">
        <v>3.3000000000000002E-2</v>
      </c>
      <c r="AE68" s="3">
        <v>3.5999999999999997E-2</v>
      </c>
      <c r="AF68" s="3">
        <v>2.5999999999999999E-2</v>
      </c>
      <c r="AG68" s="3">
        <v>2.3E-2</v>
      </c>
      <c r="AH68" s="3">
        <v>0</v>
      </c>
      <c r="AI68" s="4">
        <f t="shared" si="9"/>
        <v>0</v>
      </c>
      <c r="AJ68" s="4">
        <f t="shared" si="10"/>
        <v>1.3484848484848485E-2</v>
      </c>
      <c r="AK68" s="4">
        <f t="shared" si="11"/>
        <v>5.8999999999999997E-2</v>
      </c>
    </row>
    <row r="69" spans="1:37" ht="18">
      <c r="A69" s="19" t="s">
        <v>470</v>
      </c>
      <c r="B69" s="3">
        <v>4.1000000000000002E-2</v>
      </c>
      <c r="C69" s="3">
        <v>0</v>
      </c>
      <c r="D69" s="3">
        <v>0</v>
      </c>
      <c r="E69" s="3">
        <v>0</v>
      </c>
      <c r="F69" s="3">
        <v>4.9000000000000002E-2</v>
      </c>
      <c r="G69" s="3">
        <v>5.0000000000000001E-3</v>
      </c>
      <c r="H69" s="3">
        <v>4.2999999999999997E-2</v>
      </c>
      <c r="I69" s="3">
        <v>0</v>
      </c>
      <c r="J69" s="3">
        <v>0</v>
      </c>
      <c r="K69" s="3">
        <v>5.8000000000000003E-2</v>
      </c>
      <c r="L69" s="47">
        <v>1E-3</v>
      </c>
      <c r="M69" s="47">
        <v>6.3E-2</v>
      </c>
      <c r="N69" s="47">
        <v>0</v>
      </c>
      <c r="O69" s="47">
        <v>0</v>
      </c>
      <c r="P69" s="47">
        <v>0</v>
      </c>
      <c r="Q69" s="47">
        <v>0</v>
      </c>
      <c r="R69" s="47">
        <v>0</v>
      </c>
      <c r="S69" s="47">
        <v>0</v>
      </c>
      <c r="T69" s="47">
        <v>0</v>
      </c>
      <c r="U69" s="47">
        <v>2.1999999999999999E-2</v>
      </c>
      <c r="V69" s="47">
        <v>4.3999999999999997E-2</v>
      </c>
      <c r="W69" s="47">
        <v>2.5000000000000001E-2</v>
      </c>
      <c r="X69" s="3">
        <v>6.0999999999999999E-2</v>
      </c>
      <c r="Y69" s="3">
        <v>0</v>
      </c>
      <c r="Z69" s="3">
        <v>0</v>
      </c>
      <c r="AA69" s="3">
        <v>5.0000000000000001E-3</v>
      </c>
      <c r="AB69" s="3">
        <v>1.2999999999999999E-2</v>
      </c>
      <c r="AC69" s="3">
        <v>2.1000000000000001E-2</v>
      </c>
      <c r="AD69" s="3">
        <v>0</v>
      </c>
      <c r="AE69" s="3">
        <v>2E-3</v>
      </c>
      <c r="AF69" s="3">
        <v>5.0000000000000001E-3</v>
      </c>
      <c r="AG69" s="3">
        <v>0.03</v>
      </c>
      <c r="AH69" s="3">
        <v>3.4000000000000002E-2</v>
      </c>
      <c r="AI69" s="4">
        <f t="shared" si="9"/>
        <v>0</v>
      </c>
      <c r="AJ69" s="4">
        <f t="shared" si="10"/>
        <v>1.5818181818181822E-2</v>
      </c>
      <c r="AK69" s="4">
        <f t="shared" si="11"/>
        <v>6.3E-2</v>
      </c>
    </row>
    <row r="70" spans="1:37" ht="17" thickBot="1">
      <c r="A70" s="74" t="s">
        <v>63</v>
      </c>
      <c r="B70" s="5">
        <v>100.85599999999999</v>
      </c>
      <c r="C70" s="5">
        <v>100.081</v>
      </c>
      <c r="D70" s="5">
        <v>100.125</v>
      </c>
      <c r="E70" s="5">
        <v>100.52500000000001</v>
      </c>
      <c r="F70" s="5">
        <v>100.157</v>
      </c>
      <c r="G70" s="5">
        <v>99.462000000000003</v>
      </c>
      <c r="H70" s="5">
        <v>99.616</v>
      </c>
      <c r="I70" s="5">
        <v>100.258</v>
      </c>
      <c r="J70" s="5">
        <v>99.867000000000004</v>
      </c>
      <c r="K70" s="5">
        <v>100.45099999999999</v>
      </c>
      <c r="L70" s="59">
        <v>99.828000000000003</v>
      </c>
      <c r="M70" s="59">
        <v>100.532</v>
      </c>
      <c r="N70" s="59">
        <v>100.91</v>
      </c>
      <c r="O70" s="59">
        <v>100.16</v>
      </c>
      <c r="P70" s="59">
        <v>100.009</v>
      </c>
      <c r="Q70" s="59">
        <v>100.932</v>
      </c>
      <c r="R70" s="59">
        <v>100.101</v>
      </c>
      <c r="S70" s="59">
        <v>96.385000000000005</v>
      </c>
      <c r="T70" s="59">
        <v>100.76600000000001</v>
      </c>
      <c r="U70" s="59">
        <v>100.38500000000001</v>
      </c>
      <c r="V70" s="59">
        <v>99.734999999999999</v>
      </c>
      <c r="W70" s="59">
        <v>99.715999999999994</v>
      </c>
      <c r="X70" s="5">
        <v>98.984999999999999</v>
      </c>
      <c r="Y70" s="5">
        <v>99.067999999999998</v>
      </c>
      <c r="Z70" s="5">
        <v>98.616</v>
      </c>
      <c r="AA70" s="5">
        <v>99.665999999999997</v>
      </c>
      <c r="AB70" s="5">
        <v>98.712999999999994</v>
      </c>
      <c r="AC70" s="5">
        <v>99.891000000000005</v>
      </c>
      <c r="AD70" s="5">
        <v>99.978999999999999</v>
      </c>
      <c r="AE70" s="5">
        <v>100.34699999999999</v>
      </c>
      <c r="AF70" s="5">
        <v>100.709</v>
      </c>
      <c r="AG70" s="5">
        <v>100.18600000000001</v>
      </c>
      <c r="AH70" s="5">
        <v>100.515</v>
      </c>
      <c r="AI70" s="6">
        <f t="shared" si="9"/>
        <v>96.385000000000005</v>
      </c>
      <c r="AJ70" s="6">
        <f t="shared" si="10"/>
        <v>99.925212121212155</v>
      </c>
      <c r="AK70" s="6">
        <f t="shared" si="11"/>
        <v>100.932</v>
      </c>
    </row>
  </sheetData>
  <mergeCells count="4">
    <mergeCell ref="A6:T6"/>
    <mergeCell ref="A39:AB39"/>
    <mergeCell ref="A22:AK22"/>
    <mergeCell ref="A55:AK55"/>
  </mergeCells>
  <phoneticPr fontId="2" type="noConversion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V35"/>
  <sheetViews>
    <sheetView workbookViewId="0">
      <selection activeCell="A3" sqref="A3"/>
    </sheetView>
  </sheetViews>
  <sheetFormatPr baseColWidth="10" defaultColWidth="9" defaultRowHeight="16"/>
  <cols>
    <col min="1" max="16384" width="9" style="19"/>
  </cols>
  <sheetData>
    <row r="1" spans="1:48">
      <c r="A1" s="1" t="s">
        <v>1333</v>
      </c>
    </row>
    <row r="2" spans="1:48">
      <c r="A2" s="1" t="s">
        <v>1305</v>
      </c>
    </row>
    <row r="5" spans="1:48" s="45" customFormat="1" ht="15.75" customHeight="1" thickBot="1">
      <c r="A5" s="103" t="s">
        <v>1323</v>
      </c>
      <c r="B5" s="103"/>
      <c r="C5" s="103"/>
      <c r="D5" s="103"/>
      <c r="E5" s="103"/>
      <c r="F5" s="103"/>
      <c r="G5" s="103"/>
      <c r="H5" s="103"/>
      <c r="I5" s="103"/>
      <c r="J5" s="103"/>
      <c r="K5" s="103"/>
      <c r="L5" s="103"/>
      <c r="M5" s="103"/>
      <c r="N5" s="103"/>
      <c r="O5" s="103"/>
      <c r="P5" s="103"/>
      <c r="Q5" s="103"/>
      <c r="R5" s="103"/>
      <c r="S5" s="103"/>
      <c r="T5" s="103"/>
      <c r="U5" s="103"/>
      <c r="V5" s="103"/>
      <c r="W5" s="103"/>
      <c r="X5" s="103"/>
      <c r="Y5" s="103"/>
      <c r="Z5" s="103"/>
      <c r="AA5" s="103"/>
      <c r="AB5" s="103"/>
      <c r="AC5" s="103"/>
      <c r="AD5" s="103"/>
      <c r="AE5" s="103"/>
      <c r="AF5" s="103"/>
      <c r="AG5" s="103"/>
      <c r="AH5" s="103"/>
      <c r="AI5" s="103"/>
      <c r="AJ5" s="103"/>
      <c r="AK5" s="103"/>
      <c r="AL5" s="103"/>
      <c r="AM5" s="103"/>
      <c r="AN5" s="103"/>
      <c r="AO5" s="103"/>
      <c r="AP5" s="103"/>
      <c r="AQ5" s="103"/>
      <c r="AR5" s="103"/>
      <c r="AS5" s="103"/>
      <c r="AT5" s="103"/>
      <c r="AU5" s="103"/>
      <c r="AV5" s="103"/>
    </row>
    <row r="6" spans="1:48">
      <c r="A6" s="19" t="s">
        <v>884</v>
      </c>
      <c r="B6" s="19" t="s">
        <v>806</v>
      </c>
      <c r="C6" s="19" t="s">
        <v>807</v>
      </c>
      <c r="D6" s="19" t="s">
        <v>808</v>
      </c>
      <c r="E6" s="19" t="s">
        <v>809</v>
      </c>
      <c r="F6" s="19" t="s">
        <v>810</v>
      </c>
      <c r="G6" s="19" t="s">
        <v>811</v>
      </c>
      <c r="H6" s="19" t="s">
        <v>812</v>
      </c>
      <c r="I6" s="19" t="s">
        <v>813</v>
      </c>
      <c r="J6" s="19" t="s">
        <v>814</v>
      </c>
      <c r="K6" s="19" t="s">
        <v>815</v>
      </c>
      <c r="L6" s="19" t="s">
        <v>816</v>
      </c>
      <c r="M6" s="19" t="s">
        <v>817</v>
      </c>
      <c r="N6" s="19" t="s">
        <v>818</v>
      </c>
      <c r="O6" s="19" t="s">
        <v>819</v>
      </c>
      <c r="P6" s="19" t="s">
        <v>820</v>
      </c>
      <c r="Q6" s="19" t="s">
        <v>821</v>
      </c>
      <c r="R6" s="19" t="s">
        <v>822</v>
      </c>
      <c r="S6" s="19" t="s">
        <v>823</v>
      </c>
      <c r="T6" s="19" t="s">
        <v>824</v>
      </c>
      <c r="U6" s="19" t="s">
        <v>891</v>
      </c>
      <c r="V6" s="19" t="s">
        <v>825</v>
      </c>
      <c r="W6" s="19" t="s">
        <v>826</v>
      </c>
      <c r="X6" s="19" t="s">
        <v>827</v>
      </c>
      <c r="Y6" s="19" t="s">
        <v>828</v>
      </c>
      <c r="Z6" s="19" t="s">
        <v>829</v>
      </c>
      <c r="AA6" s="19" t="s">
        <v>830</v>
      </c>
      <c r="AB6" s="19" t="s">
        <v>831</v>
      </c>
      <c r="AC6" s="19" t="s">
        <v>832</v>
      </c>
      <c r="AD6" s="19" t="s">
        <v>833</v>
      </c>
      <c r="AE6" s="19" t="s">
        <v>834</v>
      </c>
      <c r="AF6" s="19" t="s">
        <v>835</v>
      </c>
      <c r="AG6" s="19" t="s">
        <v>836</v>
      </c>
      <c r="AH6" s="19" t="s">
        <v>837</v>
      </c>
      <c r="AI6" s="19" t="s">
        <v>838</v>
      </c>
      <c r="AJ6" s="19" t="s">
        <v>839</v>
      </c>
      <c r="AK6" s="19" t="s">
        <v>840</v>
      </c>
      <c r="AL6" s="19" t="s">
        <v>841</v>
      </c>
      <c r="AM6" s="19" t="s">
        <v>842</v>
      </c>
      <c r="AN6" s="19" t="s">
        <v>843</v>
      </c>
      <c r="AO6" s="19" t="s">
        <v>844</v>
      </c>
      <c r="AP6" s="19" t="s">
        <v>845</v>
      </c>
      <c r="AQ6" s="19" t="s">
        <v>846</v>
      </c>
      <c r="AR6" s="19" t="s">
        <v>847</v>
      </c>
      <c r="AS6" s="19" t="s">
        <v>848</v>
      </c>
      <c r="AT6" s="19" t="s">
        <v>886</v>
      </c>
      <c r="AU6" s="19" t="s">
        <v>887</v>
      </c>
      <c r="AV6" s="19" t="s">
        <v>888</v>
      </c>
    </row>
    <row r="7" spans="1:48">
      <c r="A7" s="19" t="s">
        <v>849</v>
      </c>
      <c r="B7" s="3">
        <v>0</v>
      </c>
      <c r="C7" s="3">
        <v>0</v>
      </c>
      <c r="D7" s="3">
        <v>7.0000000000000001E-3</v>
      </c>
      <c r="E7" s="3">
        <v>9.4E-2</v>
      </c>
      <c r="F7" s="3">
        <v>0</v>
      </c>
      <c r="G7" s="3">
        <v>0</v>
      </c>
      <c r="H7" s="3">
        <v>0</v>
      </c>
      <c r="I7" s="3">
        <v>1E-3</v>
      </c>
      <c r="J7" s="3">
        <v>3.0000000000000001E-3</v>
      </c>
      <c r="K7" s="3">
        <v>4.0000000000000001E-3</v>
      </c>
      <c r="L7" s="3">
        <v>0</v>
      </c>
      <c r="M7" s="3">
        <v>4.0000000000000001E-3</v>
      </c>
      <c r="N7" s="3">
        <v>7.0000000000000001E-3</v>
      </c>
      <c r="O7" s="3">
        <v>0</v>
      </c>
      <c r="P7" s="3">
        <v>0</v>
      </c>
      <c r="Q7" s="3">
        <v>3.0000000000000001E-3</v>
      </c>
      <c r="R7" s="3">
        <v>3.0000000000000001E-3</v>
      </c>
      <c r="S7" s="3">
        <v>0.377</v>
      </c>
      <c r="T7" s="3">
        <v>0</v>
      </c>
      <c r="U7" s="3">
        <v>8.0000000000000002E-3</v>
      </c>
      <c r="V7" s="3">
        <v>4.0000000000000001E-3</v>
      </c>
      <c r="W7" s="3">
        <v>8.9999999999999993E-3</v>
      </c>
      <c r="X7" s="3">
        <v>1.2E-2</v>
      </c>
      <c r="Y7" s="3">
        <v>0</v>
      </c>
      <c r="Z7" s="3">
        <v>0</v>
      </c>
      <c r="AA7" s="3">
        <v>2E-3</v>
      </c>
      <c r="AB7" s="3">
        <v>0</v>
      </c>
      <c r="AC7" s="3">
        <v>0</v>
      </c>
      <c r="AD7" s="3">
        <v>6.0000000000000001E-3</v>
      </c>
      <c r="AE7" s="3">
        <v>8.0000000000000002E-3</v>
      </c>
      <c r="AF7" s="3">
        <v>0</v>
      </c>
      <c r="AG7" s="3">
        <v>1E-3</v>
      </c>
      <c r="AH7" s="3">
        <v>8.0000000000000002E-3</v>
      </c>
      <c r="AI7" s="3">
        <v>7.0000000000000001E-3</v>
      </c>
      <c r="AJ7" s="3">
        <v>4.0000000000000001E-3</v>
      </c>
      <c r="AK7" s="3">
        <v>0</v>
      </c>
      <c r="AL7" s="3">
        <v>0</v>
      </c>
      <c r="AM7" s="3">
        <v>3.0000000000000001E-3</v>
      </c>
      <c r="AN7" s="3">
        <v>0</v>
      </c>
      <c r="AO7" s="3">
        <v>1E-3</v>
      </c>
      <c r="AP7" s="3">
        <v>0</v>
      </c>
      <c r="AQ7" s="3">
        <v>2E-3</v>
      </c>
      <c r="AR7" s="3">
        <v>0</v>
      </c>
      <c r="AS7" s="3">
        <v>0</v>
      </c>
      <c r="AT7" s="3">
        <f>MIN(B7:AS7)</f>
        <v>0</v>
      </c>
      <c r="AU7" s="3">
        <f>AVERAGE(B7:AS7)</f>
        <v>1.3136363636363639E-2</v>
      </c>
      <c r="AV7" s="3">
        <f>MAX(B7:AS7)</f>
        <v>0.377</v>
      </c>
    </row>
    <row r="8" spans="1:48">
      <c r="A8" s="19" t="s">
        <v>885</v>
      </c>
      <c r="B8" s="3">
        <v>1.145</v>
      </c>
      <c r="C8" s="3">
        <v>1.4550000000000001</v>
      </c>
      <c r="D8" s="3">
        <v>2.7839999999999998</v>
      </c>
      <c r="E8" s="3">
        <v>1.5580000000000001</v>
      </c>
      <c r="F8" s="3">
        <v>2.274</v>
      </c>
      <c r="G8" s="3">
        <v>1.6879999999999999</v>
      </c>
      <c r="H8" s="3">
        <v>1.7150000000000001</v>
      </c>
      <c r="I8" s="3">
        <v>1.554</v>
      </c>
      <c r="J8" s="3">
        <v>1.9610000000000001</v>
      </c>
      <c r="K8" s="3">
        <v>1.075</v>
      </c>
      <c r="L8" s="3">
        <v>0.95099999999999996</v>
      </c>
      <c r="M8" s="3">
        <v>2.0409999999999999</v>
      </c>
      <c r="N8" s="3">
        <v>1.6140000000000001</v>
      </c>
      <c r="O8" s="3">
        <v>1.893</v>
      </c>
      <c r="P8" s="3">
        <v>1.6140000000000001</v>
      </c>
      <c r="Q8" s="3">
        <v>1.3080000000000001</v>
      </c>
      <c r="R8" s="3">
        <v>2.34</v>
      </c>
      <c r="S8" s="3">
        <v>2.1960000000000002</v>
      </c>
      <c r="T8" s="3">
        <v>1.87</v>
      </c>
      <c r="U8" s="3">
        <v>1.7370000000000001</v>
      </c>
      <c r="V8" s="3">
        <v>2.2309999999999999</v>
      </c>
      <c r="W8" s="3">
        <v>1.117</v>
      </c>
      <c r="X8" s="3">
        <v>1.0029999999999999</v>
      </c>
      <c r="Y8" s="3">
        <v>1.1080000000000001</v>
      </c>
      <c r="Z8" s="3">
        <v>1.054</v>
      </c>
      <c r="AA8" s="3">
        <v>2.09</v>
      </c>
      <c r="AB8" s="3">
        <v>1.861</v>
      </c>
      <c r="AC8" s="3">
        <v>1.448</v>
      </c>
      <c r="AD8" s="3">
        <v>2.2410000000000001</v>
      </c>
      <c r="AE8" s="3">
        <v>0.999</v>
      </c>
      <c r="AF8" s="3">
        <v>1.1339999999999999</v>
      </c>
      <c r="AG8" s="3">
        <v>1.748</v>
      </c>
      <c r="AH8" s="3">
        <v>1.591</v>
      </c>
      <c r="AI8" s="3">
        <v>1.81</v>
      </c>
      <c r="AJ8" s="3">
        <v>1.762</v>
      </c>
      <c r="AK8" s="3">
        <v>2.0550000000000002</v>
      </c>
      <c r="AL8" s="3">
        <v>2.0190000000000001</v>
      </c>
      <c r="AM8" s="3">
        <v>2.04</v>
      </c>
      <c r="AN8" s="3">
        <v>1.7290000000000001</v>
      </c>
      <c r="AO8" s="3">
        <v>1.61</v>
      </c>
      <c r="AP8" s="3">
        <v>1.8180000000000001</v>
      </c>
      <c r="AQ8" s="3">
        <v>1.5680000000000001</v>
      </c>
      <c r="AR8" s="3">
        <v>1.5409999999999999</v>
      </c>
      <c r="AS8" s="3">
        <v>1.4139999999999999</v>
      </c>
      <c r="AT8" s="3">
        <f t="shared" ref="AT8:AT19" si="0">MIN(B8:AS8)</f>
        <v>0.95099999999999996</v>
      </c>
      <c r="AU8" s="3">
        <f t="shared" ref="AU8:AU19" si="1">AVERAGE(B8:AS8)</f>
        <v>1.6764545454545454</v>
      </c>
      <c r="AV8" s="3">
        <f t="shared" ref="AV8:AV19" si="2">MAX(B8:AS8)</f>
        <v>2.7839999999999998</v>
      </c>
    </row>
    <row r="9" spans="1:48">
      <c r="A9" s="19" t="s">
        <v>58</v>
      </c>
      <c r="B9" s="3">
        <v>3.7999999999999999E-2</v>
      </c>
      <c r="C9" s="3">
        <v>5.5E-2</v>
      </c>
      <c r="D9" s="3">
        <v>8.4000000000000005E-2</v>
      </c>
      <c r="E9" s="3">
        <v>3.3000000000000002E-2</v>
      </c>
      <c r="F9" s="3">
        <v>7.6999999999999999E-2</v>
      </c>
      <c r="G9" s="3">
        <v>7.2999999999999995E-2</v>
      </c>
      <c r="H9" s="3">
        <v>5.6000000000000001E-2</v>
      </c>
      <c r="I9" s="3">
        <v>2.7E-2</v>
      </c>
      <c r="J9" s="3">
        <v>7.1999999999999995E-2</v>
      </c>
      <c r="K9" s="3">
        <v>3.3000000000000002E-2</v>
      </c>
      <c r="L9" s="3">
        <v>2.5000000000000001E-2</v>
      </c>
      <c r="M9" s="3">
        <v>8.1000000000000003E-2</v>
      </c>
      <c r="N9" s="3">
        <v>6.9000000000000006E-2</v>
      </c>
      <c r="O9" s="3">
        <v>6.3E-2</v>
      </c>
      <c r="P9" s="3">
        <v>4.2999999999999997E-2</v>
      </c>
      <c r="Q9" s="3">
        <v>8.2000000000000003E-2</v>
      </c>
      <c r="R9" s="3">
        <v>0.09</v>
      </c>
      <c r="S9" s="3">
        <v>7.3999999999999996E-2</v>
      </c>
      <c r="T9" s="3">
        <v>6.5000000000000002E-2</v>
      </c>
      <c r="U9" s="3">
        <v>0.06</v>
      </c>
      <c r="V9" s="3">
        <v>9.5000000000000001E-2</v>
      </c>
      <c r="W9" s="3">
        <v>0.04</v>
      </c>
      <c r="X9" s="3">
        <v>2.1000000000000001E-2</v>
      </c>
      <c r="Y9" s="3">
        <v>4.2999999999999997E-2</v>
      </c>
      <c r="Z9" s="3">
        <v>0.04</v>
      </c>
      <c r="AA9" s="3">
        <v>8.7999999999999995E-2</v>
      </c>
      <c r="AB9" s="3">
        <v>4.9000000000000002E-2</v>
      </c>
      <c r="AC9" s="3">
        <v>7.0999999999999994E-2</v>
      </c>
      <c r="AD9" s="3">
        <v>5.8999999999999997E-2</v>
      </c>
      <c r="AE9" s="3">
        <v>1.9E-2</v>
      </c>
      <c r="AF9" s="3">
        <v>6.9000000000000006E-2</v>
      </c>
      <c r="AG9" s="3">
        <v>4.7E-2</v>
      </c>
      <c r="AH9" s="3">
        <v>7.6999999999999999E-2</v>
      </c>
      <c r="AI9" s="3">
        <v>6.4000000000000001E-2</v>
      </c>
      <c r="AJ9" s="3">
        <v>3.3000000000000002E-2</v>
      </c>
      <c r="AK9" s="3">
        <v>3.6999999999999998E-2</v>
      </c>
      <c r="AL9" s="3">
        <v>6.4000000000000001E-2</v>
      </c>
      <c r="AM9" s="3">
        <v>6.4000000000000001E-2</v>
      </c>
      <c r="AN9" s="3">
        <v>4.8000000000000001E-2</v>
      </c>
      <c r="AO9" s="3">
        <v>6.6000000000000003E-2</v>
      </c>
      <c r="AP9" s="3">
        <v>3.9E-2</v>
      </c>
      <c r="AQ9" s="3">
        <v>3.5999999999999997E-2</v>
      </c>
      <c r="AR9" s="3">
        <v>7.0999999999999994E-2</v>
      </c>
      <c r="AS9" s="3">
        <v>0.04</v>
      </c>
      <c r="AT9" s="3">
        <f t="shared" si="0"/>
        <v>1.9E-2</v>
      </c>
      <c r="AU9" s="3">
        <f t="shared" si="1"/>
        <v>5.6363636363636366E-2</v>
      </c>
      <c r="AV9" s="3">
        <f t="shared" si="2"/>
        <v>9.5000000000000001E-2</v>
      </c>
    </row>
    <row r="10" spans="1:48" ht="18">
      <c r="A10" s="19" t="s">
        <v>154</v>
      </c>
      <c r="B10" s="3">
        <v>35.393999999999998</v>
      </c>
      <c r="C10" s="3">
        <v>37.526000000000003</v>
      </c>
      <c r="D10" s="3">
        <v>34.756</v>
      </c>
      <c r="E10" s="3">
        <v>35.06</v>
      </c>
      <c r="F10" s="3">
        <v>33.485999999999997</v>
      </c>
      <c r="G10" s="3">
        <v>36.036000000000001</v>
      </c>
      <c r="H10" s="3">
        <v>35.837000000000003</v>
      </c>
      <c r="I10" s="3">
        <v>36.670999999999999</v>
      </c>
      <c r="J10" s="3">
        <v>35.454999999999998</v>
      </c>
      <c r="K10" s="3">
        <v>38.031999999999996</v>
      </c>
      <c r="L10" s="3">
        <v>36.933</v>
      </c>
      <c r="M10" s="3">
        <v>34.362000000000002</v>
      </c>
      <c r="N10" s="3">
        <v>35.816000000000003</v>
      </c>
      <c r="O10" s="3">
        <v>35.320999999999998</v>
      </c>
      <c r="P10" s="3">
        <v>36.198</v>
      </c>
      <c r="Q10" s="3">
        <v>37.158000000000001</v>
      </c>
      <c r="R10" s="3">
        <v>33.481999999999999</v>
      </c>
      <c r="S10" s="3">
        <v>32.118000000000002</v>
      </c>
      <c r="T10" s="3">
        <v>34.941000000000003</v>
      </c>
      <c r="U10" s="3">
        <v>35.500999999999998</v>
      </c>
      <c r="V10" s="3">
        <v>34.33</v>
      </c>
      <c r="W10" s="3">
        <v>37.604999999999997</v>
      </c>
      <c r="X10" s="3">
        <v>37.034999999999997</v>
      </c>
      <c r="Y10" s="3">
        <v>36.741999999999997</v>
      </c>
      <c r="Z10" s="3">
        <v>36.853000000000002</v>
      </c>
      <c r="AA10" s="3">
        <v>33.716000000000001</v>
      </c>
      <c r="AB10" s="3">
        <v>34.939</v>
      </c>
      <c r="AC10" s="3">
        <v>36.378</v>
      </c>
      <c r="AD10" s="3">
        <v>33.579000000000001</v>
      </c>
      <c r="AE10" s="3">
        <v>36.429000000000002</v>
      </c>
      <c r="AF10" s="3">
        <v>36.581000000000003</v>
      </c>
      <c r="AG10" s="3">
        <v>36.335999999999999</v>
      </c>
      <c r="AH10" s="3">
        <v>36.619999999999997</v>
      </c>
      <c r="AI10" s="3">
        <v>35.539000000000001</v>
      </c>
      <c r="AJ10" s="3">
        <v>36.335999999999999</v>
      </c>
      <c r="AK10" s="3">
        <v>35.246000000000002</v>
      </c>
      <c r="AL10" s="3">
        <v>34.99</v>
      </c>
      <c r="AM10" s="3">
        <v>34.192999999999998</v>
      </c>
      <c r="AN10" s="3">
        <v>34.957999999999998</v>
      </c>
      <c r="AO10" s="3">
        <v>36.238999999999997</v>
      </c>
      <c r="AP10" s="3">
        <v>35.915999999999997</v>
      </c>
      <c r="AQ10" s="3">
        <v>36.436</v>
      </c>
      <c r="AR10" s="3">
        <v>36.478000000000002</v>
      </c>
      <c r="AS10" s="3">
        <v>36.484999999999999</v>
      </c>
      <c r="AT10" s="3">
        <f t="shared" si="0"/>
        <v>32.118000000000002</v>
      </c>
      <c r="AU10" s="3">
        <f t="shared" si="1"/>
        <v>35.682772727272727</v>
      </c>
      <c r="AV10" s="3">
        <f t="shared" si="2"/>
        <v>38.031999999999996</v>
      </c>
    </row>
    <row r="11" spans="1:48" ht="18">
      <c r="A11" s="19" t="s">
        <v>418</v>
      </c>
      <c r="B11" s="3">
        <v>0</v>
      </c>
      <c r="C11" s="3">
        <v>0</v>
      </c>
      <c r="D11" s="3">
        <v>0</v>
      </c>
      <c r="E11" s="3">
        <v>0</v>
      </c>
      <c r="F11" s="3">
        <v>0</v>
      </c>
      <c r="G11" s="3">
        <v>0.02</v>
      </c>
      <c r="H11" s="3">
        <v>0</v>
      </c>
      <c r="I11" s="3">
        <v>0</v>
      </c>
      <c r="J11" s="3">
        <v>0</v>
      </c>
      <c r="K11" s="3">
        <v>1E-3</v>
      </c>
      <c r="L11" s="3">
        <v>0</v>
      </c>
      <c r="M11" s="3">
        <v>0</v>
      </c>
      <c r="N11" s="3">
        <v>0</v>
      </c>
      <c r="O11" s="3">
        <v>6.0000000000000001E-3</v>
      </c>
      <c r="P11" s="3">
        <v>0</v>
      </c>
      <c r="Q11" s="3">
        <v>8.0000000000000002E-3</v>
      </c>
      <c r="R11" s="3">
        <v>0</v>
      </c>
      <c r="S11" s="3">
        <v>2.1000000000000001E-2</v>
      </c>
      <c r="T11" s="3">
        <v>0</v>
      </c>
      <c r="U11" s="3">
        <v>0</v>
      </c>
      <c r="V11" s="3">
        <v>0</v>
      </c>
      <c r="W11" s="3">
        <v>0.01</v>
      </c>
      <c r="X11" s="3">
        <v>0</v>
      </c>
      <c r="Y11" s="3">
        <v>0</v>
      </c>
      <c r="Z11" s="3">
        <v>0</v>
      </c>
      <c r="AA11" s="3">
        <v>0</v>
      </c>
      <c r="AB11" s="3">
        <v>0</v>
      </c>
      <c r="AC11" s="3">
        <v>0</v>
      </c>
      <c r="AD11" s="3">
        <v>4.2000000000000003E-2</v>
      </c>
      <c r="AE11" s="3">
        <v>0</v>
      </c>
      <c r="AF11" s="3">
        <v>0</v>
      </c>
      <c r="AG11" s="3">
        <v>0</v>
      </c>
      <c r="AH11" s="3">
        <v>0</v>
      </c>
      <c r="AI11" s="3">
        <v>3.5999999999999997E-2</v>
      </c>
      <c r="AJ11" s="3">
        <v>1.4999999999999999E-2</v>
      </c>
      <c r="AK11" s="3">
        <v>0</v>
      </c>
      <c r="AL11" s="3">
        <v>0</v>
      </c>
      <c r="AM11" s="3">
        <v>0</v>
      </c>
      <c r="AN11" s="3">
        <v>1.2999999999999999E-2</v>
      </c>
      <c r="AO11" s="3">
        <v>0</v>
      </c>
      <c r="AP11" s="3">
        <v>2.1000000000000001E-2</v>
      </c>
      <c r="AQ11" s="3">
        <v>0</v>
      </c>
      <c r="AR11" s="3">
        <v>0</v>
      </c>
      <c r="AS11" s="3">
        <v>0</v>
      </c>
      <c r="AT11" s="3">
        <f t="shared" si="0"/>
        <v>0</v>
      </c>
      <c r="AU11" s="3">
        <f t="shared" si="1"/>
        <v>4.386363636363637E-3</v>
      </c>
      <c r="AV11" s="3">
        <f t="shared" si="2"/>
        <v>4.2000000000000003E-2</v>
      </c>
    </row>
    <row r="12" spans="1:48" ht="18">
      <c r="A12" s="19" t="s">
        <v>958</v>
      </c>
      <c r="B12" s="3">
        <v>0.27400000000000002</v>
      </c>
      <c r="C12" s="3">
        <v>4.8000000000000001E-2</v>
      </c>
      <c r="D12" s="3">
        <v>0.11899999999999999</v>
      </c>
      <c r="E12" s="3">
        <v>0.13200000000000001</v>
      </c>
      <c r="F12" s="3">
        <v>7.6999999999999999E-2</v>
      </c>
      <c r="G12" s="3">
        <v>0.01</v>
      </c>
      <c r="H12" s="3">
        <v>0</v>
      </c>
      <c r="I12" s="3">
        <v>4.4999999999999998E-2</v>
      </c>
      <c r="J12" s="3">
        <v>3.2000000000000001E-2</v>
      </c>
      <c r="K12" s="3">
        <v>0.42299999999999999</v>
      </c>
      <c r="L12" s="3">
        <v>0.41499999999999998</v>
      </c>
      <c r="M12" s="3">
        <v>3.2000000000000001E-2</v>
      </c>
      <c r="N12" s="3">
        <v>3.9E-2</v>
      </c>
      <c r="O12" s="3">
        <v>3.9E-2</v>
      </c>
      <c r="P12" s="3">
        <v>2.9000000000000001E-2</v>
      </c>
      <c r="Q12" s="3">
        <v>0</v>
      </c>
      <c r="R12" s="3">
        <v>5.0999999999999997E-2</v>
      </c>
      <c r="S12" s="3">
        <v>9.9000000000000005E-2</v>
      </c>
      <c r="T12" s="3">
        <v>6.0000000000000001E-3</v>
      </c>
      <c r="U12" s="3">
        <v>0.106</v>
      </c>
      <c r="V12" s="3">
        <v>0</v>
      </c>
      <c r="W12" s="3">
        <v>0.34</v>
      </c>
      <c r="X12" s="3">
        <v>0.44700000000000001</v>
      </c>
      <c r="Y12" s="3">
        <v>0.41799999999999998</v>
      </c>
      <c r="Z12" s="3">
        <v>0.33600000000000002</v>
      </c>
      <c r="AA12" s="3">
        <v>2.5999999999999999E-2</v>
      </c>
      <c r="AB12" s="3">
        <v>3.5000000000000003E-2</v>
      </c>
      <c r="AC12" s="3">
        <v>4.8000000000000001E-2</v>
      </c>
      <c r="AD12" s="3">
        <v>7.3999999999999996E-2</v>
      </c>
      <c r="AE12" s="3">
        <v>0.441</v>
      </c>
      <c r="AF12" s="3">
        <v>0.30099999999999999</v>
      </c>
      <c r="AG12" s="3">
        <v>0</v>
      </c>
      <c r="AH12" s="3">
        <v>7.0999999999999994E-2</v>
      </c>
      <c r="AI12" s="3">
        <v>5.8000000000000003E-2</v>
      </c>
      <c r="AJ12" s="3">
        <v>2.3E-2</v>
      </c>
      <c r="AK12" s="3">
        <v>1.9E-2</v>
      </c>
      <c r="AL12" s="3">
        <v>4.8000000000000001E-2</v>
      </c>
      <c r="AM12" s="3">
        <v>4.4999999999999998E-2</v>
      </c>
      <c r="AN12" s="3">
        <v>0.01</v>
      </c>
      <c r="AO12" s="3">
        <v>0</v>
      </c>
      <c r="AP12" s="3">
        <v>1.9E-2</v>
      </c>
      <c r="AQ12" s="3">
        <v>4.2000000000000003E-2</v>
      </c>
      <c r="AR12" s="3">
        <v>0</v>
      </c>
      <c r="AS12" s="3">
        <v>5.0999999999999997E-2</v>
      </c>
      <c r="AT12" s="3">
        <f t="shared" si="0"/>
        <v>0</v>
      </c>
      <c r="AU12" s="3">
        <f t="shared" si="1"/>
        <v>0.10972727272727271</v>
      </c>
      <c r="AV12" s="3">
        <f t="shared" si="2"/>
        <v>0.44700000000000001</v>
      </c>
    </row>
    <row r="13" spans="1:48" ht="18">
      <c r="A13" s="19" t="s">
        <v>959</v>
      </c>
      <c r="B13" s="3">
        <v>1.3779999999999999</v>
      </c>
      <c r="C13" s="3">
        <v>1.175</v>
      </c>
      <c r="D13" s="3">
        <v>1.486</v>
      </c>
      <c r="E13" s="3">
        <v>1.1459999999999999</v>
      </c>
      <c r="F13" s="3">
        <v>1.6020000000000001</v>
      </c>
      <c r="G13" s="3">
        <v>1.27</v>
      </c>
      <c r="H13" s="3">
        <v>1.4059999999999999</v>
      </c>
      <c r="I13" s="3">
        <v>1.198</v>
      </c>
      <c r="J13" s="3">
        <v>1.3089999999999999</v>
      </c>
      <c r="K13" s="3">
        <v>0.77300000000000002</v>
      </c>
      <c r="L13" s="3">
        <v>0.85</v>
      </c>
      <c r="M13" s="3">
        <v>1.6</v>
      </c>
      <c r="N13" s="3">
        <v>1.3009999999999999</v>
      </c>
      <c r="O13" s="3">
        <v>1.462</v>
      </c>
      <c r="P13" s="3">
        <v>1.238</v>
      </c>
      <c r="Q13" s="3">
        <v>1.2330000000000001</v>
      </c>
      <c r="R13" s="3">
        <v>1.7170000000000001</v>
      </c>
      <c r="S13" s="3">
        <v>1.6719999999999999</v>
      </c>
      <c r="T13" s="3">
        <v>1.4359999999999999</v>
      </c>
      <c r="U13" s="3">
        <v>1.4710000000000001</v>
      </c>
      <c r="V13" s="3">
        <v>1.6639999999999999</v>
      </c>
      <c r="W13" s="3">
        <v>0.79100000000000004</v>
      </c>
      <c r="X13" s="3">
        <v>0.879</v>
      </c>
      <c r="Y13" s="3">
        <v>0.84399999999999997</v>
      </c>
      <c r="Z13" s="3">
        <v>0.97599999999999998</v>
      </c>
      <c r="AA13" s="3">
        <v>1.579</v>
      </c>
      <c r="AB13" s="3">
        <v>1.611</v>
      </c>
      <c r="AC13" s="3">
        <v>1.1879999999999999</v>
      </c>
      <c r="AD13" s="3">
        <v>1.5860000000000001</v>
      </c>
      <c r="AE13" s="3">
        <v>0.91800000000000004</v>
      </c>
      <c r="AF13" s="3">
        <v>0.83199999999999996</v>
      </c>
      <c r="AG13" s="3">
        <v>1.1839999999999999</v>
      </c>
      <c r="AH13" s="3">
        <v>1.0129999999999999</v>
      </c>
      <c r="AI13" s="3">
        <v>1.1819999999999999</v>
      </c>
      <c r="AJ13" s="3">
        <v>1.0780000000000001</v>
      </c>
      <c r="AK13" s="3">
        <v>1.4139999999999999</v>
      </c>
      <c r="AL13" s="3">
        <v>1.2350000000000001</v>
      </c>
      <c r="AM13" s="3">
        <v>1.2609999999999999</v>
      </c>
      <c r="AN13" s="3">
        <v>1.133</v>
      </c>
      <c r="AO13" s="3">
        <v>1.157</v>
      </c>
      <c r="AP13" s="3">
        <v>1.3640000000000001</v>
      </c>
      <c r="AQ13" s="3">
        <v>1.238</v>
      </c>
      <c r="AR13" s="3">
        <v>1.3280000000000001</v>
      </c>
      <c r="AS13" s="3">
        <v>1.1439999999999999</v>
      </c>
      <c r="AT13" s="3">
        <f t="shared" si="0"/>
        <v>0.77300000000000002</v>
      </c>
      <c r="AU13" s="3">
        <f t="shared" si="1"/>
        <v>1.2573181818181818</v>
      </c>
      <c r="AV13" s="3">
        <f t="shared" si="2"/>
        <v>1.7170000000000001</v>
      </c>
    </row>
    <row r="14" spans="1:48">
      <c r="A14" s="19" t="s">
        <v>850</v>
      </c>
      <c r="B14" s="3">
        <v>3.2000000000000001E-2</v>
      </c>
      <c r="C14" s="3">
        <v>6.8000000000000005E-2</v>
      </c>
      <c r="D14" s="3">
        <v>1.9E-2</v>
      </c>
      <c r="E14" s="3">
        <v>4.2999999999999997E-2</v>
      </c>
      <c r="F14" s="3">
        <v>3.3000000000000002E-2</v>
      </c>
      <c r="G14" s="3">
        <v>3.5000000000000003E-2</v>
      </c>
      <c r="H14" s="3">
        <v>6.4000000000000001E-2</v>
      </c>
      <c r="I14" s="3">
        <v>7.2999999999999995E-2</v>
      </c>
      <c r="J14" s="3">
        <v>0.01</v>
      </c>
      <c r="K14" s="3">
        <v>2.1000000000000001E-2</v>
      </c>
      <c r="L14" s="3">
        <v>0</v>
      </c>
      <c r="M14" s="3">
        <v>1.2999999999999999E-2</v>
      </c>
      <c r="N14" s="3">
        <v>8.9999999999999993E-3</v>
      </c>
      <c r="O14" s="3">
        <v>3.5999999999999997E-2</v>
      </c>
      <c r="P14" s="3">
        <v>2.8000000000000001E-2</v>
      </c>
      <c r="Q14" s="3">
        <v>1.7000000000000001E-2</v>
      </c>
      <c r="R14" s="3">
        <v>3.1E-2</v>
      </c>
      <c r="S14" s="3">
        <v>1.7000000000000001E-2</v>
      </c>
      <c r="T14" s="3">
        <v>2.5000000000000001E-2</v>
      </c>
      <c r="U14" s="3">
        <v>0.01</v>
      </c>
      <c r="V14" s="3">
        <v>1.0999999999999999E-2</v>
      </c>
      <c r="W14" s="3">
        <v>1.7000000000000001E-2</v>
      </c>
      <c r="X14" s="3">
        <v>0</v>
      </c>
      <c r="Y14" s="3">
        <v>0</v>
      </c>
      <c r="Z14" s="3">
        <v>1.7000000000000001E-2</v>
      </c>
      <c r="AA14" s="3">
        <v>2.7E-2</v>
      </c>
      <c r="AB14" s="3">
        <v>2.9000000000000001E-2</v>
      </c>
      <c r="AC14" s="3">
        <v>6.0000000000000001E-3</v>
      </c>
      <c r="AD14" s="3">
        <v>2.8000000000000001E-2</v>
      </c>
      <c r="AE14" s="3">
        <v>0</v>
      </c>
      <c r="AF14" s="3">
        <v>0</v>
      </c>
      <c r="AG14" s="3">
        <v>1.7000000000000001E-2</v>
      </c>
      <c r="AH14" s="3">
        <v>0</v>
      </c>
      <c r="AI14" s="3">
        <v>4.2000000000000003E-2</v>
      </c>
      <c r="AJ14" s="3">
        <v>3.7999999999999999E-2</v>
      </c>
      <c r="AK14" s="3">
        <v>8.0000000000000002E-3</v>
      </c>
      <c r="AL14" s="3">
        <v>1.7999999999999999E-2</v>
      </c>
      <c r="AM14" s="3">
        <v>2.8000000000000001E-2</v>
      </c>
      <c r="AN14" s="3">
        <v>1.0999999999999999E-2</v>
      </c>
      <c r="AO14" s="3">
        <v>4.5999999999999999E-2</v>
      </c>
      <c r="AP14" s="3">
        <v>2.9000000000000001E-2</v>
      </c>
      <c r="AQ14" s="3">
        <v>4.2999999999999997E-2</v>
      </c>
      <c r="AR14" s="3">
        <v>0.06</v>
      </c>
      <c r="AS14" s="3">
        <v>3.3000000000000002E-2</v>
      </c>
      <c r="AT14" s="3">
        <f t="shared" si="0"/>
        <v>0</v>
      </c>
      <c r="AU14" s="3">
        <f t="shared" si="1"/>
        <v>2.481818181818183E-2</v>
      </c>
      <c r="AV14" s="3">
        <f t="shared" si="2"/>
        <v>7.2999999999999995E-2</v>
      </c>
    </row>
    <row r="15" spans="1:48">
      <c r="A15" s="19" t="s">
        <v>851</v>
      </c>
      <c r="B15" s="3">
        <v>0.30299999999999999</v>
      </c>
      <c r="C15" s="3">
        <v>9.7000000000000003E-2</v>
      </c>
      <c r="D15" s="3">
        <v>0.51300000000000001</v>
      </c>
      <c r="E15" s="3">
        <v>0</v>
      </c>
      <c r="F15" s="3">
        <v>0.54400000000000004</v>
      </c>
      <c r="G15" s="3">
        <v>0.11700000000000001</v>
      </c>
      <c r="H15" s="3">
        <v>0.27800000000000002</v>
      </c>
      <c r="I15" s="3">
        <v>0.13200000000000001</v>
      </c>
      <c r="J15" s="3">
        <v>0.25</v>
      </c>
      <c r="K15" s="3">
        <v>0.46400000000000002</v>
      </c>
      <c r="L15" s="3">
        <v>0.26100000000000001</v>
      </c>
      <c r="M15" s="3">
        <v>0.36799999999999999</v>
      </c>
      <c r="N15" s="3">
        <v>0.35099999999999998</v>
      </c>
      <c r="O15" s="3">
        <v>0.123</v>
      </c>
      <c r="P15" s="3">
        <v>0.05</v>
      </c>
      <c r="Q15" s="3">
        <v>4.7E-2</v>
      </c>
      <c r="R15" s="3">
        <v>0.51500000000000001</v>
      </c>
      <c r="S15" s="3">
        <v>0.45700000000000002</v>
      </c>
      <c r="T15" s="3">
        <v>0.17799999999999999</v>
      </c>
      <c r="U15" s="3">
        <v>0.375</v>
      </c>
      <c r="V15" s="3">
        <v>0.51800000000000002</v>
      </c>
      <c r="W15" s="3">
        <v>0.315</v>
      </c>
      <c r="X15" s="3">
        <v>0.316</v>
      </c>
      <c r="Y15" s="3">
        <v>0.33800000000000002</v>
      </c>
      <c r="Z15" s="3">
        <v>0.40600000000000003</v>
      </c>
      <c r="AA15" s="3">
        <v>0.41499999999999998</v>
      </c>
      <c r="AB15" s="3">
        <v>5.8999999999999997E-2</v>
      </c>
      <c r="AC15" s="3">
        <v>8.6999999999999994E-2</v>
      </c>
      <c r="AD15" s="3">
        <v>0.41699999999999998</v>
      </c>
      <c r="AE15" s="3">
        <v>0.51900000000000002</v>
      </c>
      <c r="AF15" s="3">
        <v>0.214</v>
      </c>
      <c r="AG15" s="3">
        <v>0.14699999999999999</v>
      </c>
      <c r="AH15" s="3">
        <v>0.26400000000000001</v>
      </c>
      <c r="AI15" s="3">
        <v>0.27700000000000002</v>
      </c>
      <c r="AJ15" s="3">
        <v>0.114</v>
      </c>
      <c r="AK15" s="3">
        <v>0.308</v>
      </c>
      <c r="AL15" s="3">
        <v>0.26600000000000001</v>
      </c>
      <c r="AM15" s="3">
        <v>0.26100000000000001</v>
      </c>
      <c r="AN15" s="3">
        <v>0.27700000000000002</v>
      </c>
      <c r="AO15" s="3">
        <v>0.17100000000000001</v>
      </c>
      <c r="AP15" s="3">
        <v>0.121</v>
      </c>
      <c r="AQ15" s="3">
        <v>0.17</v>
      </c>
      <c r="AR15" s="3">
        <v>0.115</v>
      </c>
      <c r="AS15" s="3">
        <v>5.8000000000000003E-2</v>
      </c>
      <c r="AT15" s="3">
        <f t="shared" si="0"/>
        <v>0</v>
      </c>
      <c r="AU15" s="3">
        <f t="shared" si="1"/>
        <v>0.26309090909090904</v>
      </c>
      <c r="AV15" s="3">
        <f t="shared" si="2"/>
        <v>0.54400000000000004</v>
      </c>
    </row>
    <row r="16" spans="1:48" ht="18">
      <c r="A16" s="19" t="s">
        <v>411</v>
      </c>
      <c r="B16" s="3">
        <v>30.199000000000002</v>
      </c>
      <c r="C16" s="3">
        <v>29.376000000000001</v>
      </c>
      <c r="D16" s="3">
        <v>30.190999999999999</v>
      </c>
      <c r="E16" s="3">
        <v>28.396999999999998</v>
      </c>
      <c r="F16" s="3">
        <v>29.417999999999999</v>
      </c>
      <c r="G16" s="3">
        <v>29.291</v>
      </c>
      <c r="H16" s="3">
        <v>29.427</v>
      </c>
      <c r="I16" s="3">
        <v>29.256</v>
      </c>
      <c r="J16" s="3">
        <v>29.521000000000001</v>
      </c>
      <c r="K16" s="3">
        <v>30.254999999999999</v>
      </c>
      <c r="L16" s="3">
        <v>30.192</v>
      </c>
      <c r="M16" s="3">
        <v>29.791</v>
      </c>
      <c r="N16" s="3">
        <v>29.588000000000001</v>
      </c>
      <c r="O16" s="3">
        <v>29.606999999999999</v>
      </c>
      <c r="P16" s="3">
        <v>29.524000000000001</v>
      </c>
      <c r="Q16" s="3">
        <v>29.361000000000001</v>
      </c>
      <c r="R16" s="3">
        <v>29.533999999999999</v>
      </c>
      <c r="S16" s="3">
        <v>28.129000000000001</v>
      </c>
      <c r="T16" s="3">
        <v>29.771999999999998</v>
      </c>
      <c r="U16" s="3">
        <v>29.619</v>
      </c>
      <c r="V16" s="3">
        <v>29.861999999999998</v>
      </c>
      <c r="W16" s="3">
        <v>29.817</v>
      </c>
      <c r="X16" s="3">
        <v>29.919</v>
      </c>
      <c r="Y16" s="3">
        <v>30.366</v>
      </c>
      <c r="Z16" s="3">
        <v>29.658999999999999</v>
      </c>
      <c r="AA16" s="3">
        <v>29.646000000000001</v>
      </c>
      <c r="AB16" s="3">
        <v>29.734999999999999</v>
      </c>
      <c r="AC16" s="3">
        <v>29.55</v>
      </c>
      <c r="AD16" s="3">
        <v>29.46</v>
      </c>
      <c r="AE16" s="3">
        <v>30.135999999999999</v>
      </c>
      <c r="AF16" s="3">
        <v>30.024000000000001</v>
      </c>
      <c r="AG16" s="3">
        <v>29.794</v>
      </c>
      <c r="AH16" s="3">
        <v>29.574000000000002</v>
      </c>
      <c r="AI16" s="3">
        <v>29.782</v>
      </c>
      <c r="AJ16" s="3">
        <v>29.576000000000001</v>
      </c>
      <c r="AK16" s="3">
        <v>29.620999999999999</v>
      </c>
      <c r="AL16" s="3">
        <v>29.119</v>
      </c>
      <c r="AM16" s="3">
        <v>29.957000000000001</v>
      </c>
      <c r="AN16" s="3">
        <v>29.809000000000001</v>
      </c>
      <c r="AO16" s="3">
        <v>29.050999999999998</v>
      </c>
      <c r="AP16" s="3">
        <v>29.768000000000001</v>
      </c>
      <c r="AQ16" s="3">
        <v>29.478999999999999</v>
      </c>
      <c r="AR16" s="3">
        <v>29.241</v>
      </c>
      <c r="AS16" s="3">
        <v>28.968</v>
      </c>
      <c r="AT16" s="3">
        <f t="shared" si="0"/>
        <v>28.129000000000001</v>
      </c>
      <c r="AU16" s="3">
        <f t="shared" si="1"/>
        <v>29.59911363636364</v>
      </c>
      <c r="AV16" s="3">
        <f t="shared" si="2"/>
        <v>30.366</v>
      </c>
    </row>
    <row r="17" spans="1:48" ht="18">
      <c r="A17" s="19" t="s">
        <v>960</v>
      </c>
      <c r="B17" s="3">
        <v>0.01</v>
      </c>
      <c r="C17" s="3">
        <v>0</v>
      </c>
      <c r="D17" s="3">
        <v>7.0000000000000001E-3</v>
      </c>
      <c r="E17" s="3">
        <v>1.2E-2</v>
      </c>
      <c r="F17" s="3">
        <v>0</v>
      </c>
      <c r="G17" s="3">
        <v>0</v>
      </c>
      <c r="H17" s="3">
        <v>1.0999999999999999E-2</v>
      </c>
      <c r="I17" s="3">
        <v>2E-3</v>
      </c>
      <c r="J17" s="3">
        <v>0</v>
      </c>
      <c r="K17" s="3">
        <v>0</v>
      </c>
      <c r="L17" s="3">
        <v>0</v>
      </c>
      <c r="M17" s="3">
        <v>0</v>
      </c>
      <c r="N17" s="3">
        <v>2E-3</v>
      </c>
      <c r="O17" s="3">
        <v>0</v>
      </c>
      <c r="P17" s="3">
        <v>0</v>
      </c>
      <c r="Q17" s="3">
        <v>0</v>
      </c>
      <c r="R17" s="3">
        <v>3.0000000000000001E-3</v>
      </c>
      <c r="S17" s="3">
        <v>0.111</v>
      </c>
      <c r="T17" s="3">
        <v>1E-3</v>
      </c>
      <c r="U17" s="3">
        <v>0</v>
      </c>
      <c r="V17" s="3">
        <v>1E-3</v>
      </c>
      <c r="W17" s="3">
        <v>0</v>
      </c>
      <c r="X17" s="3">
        <v>0</v>
      </c>
      <c r="Y17" s="3">
        <v>1E-3</v>
      </c>
      <c r="Z17" s="3">
        <v>7.0000000000000001E-3</v>
      </c>
      <c r="AA17" s="3">
        <v>0</v>
      </c>
      <c r="AB17" s="3">
        <v>1E-3</v>
      </c>
      <c r="AC17" s="3">
        <v>0</v>
      </c>
      <c r="AD17" s="3">
        <v>0</v>
      </c>
      <c r="AE17" s="3">
        <v>0</v>
      </c>
      <c r="AF17" s="3">
        <v>4.0000000000000001E-3</v>
      </c>
      <c r="AG17" s="3">
        <v>8.0000000000000002E-3</v>
      </c>
      <c r="AH17" s="3">
        <v>1E-3</v>
      </c>
      <c r="AI17" s="3">
        <v>0</v>
      </c>
      <c r="AJ17" s="3">
        <v>5.0000000000000001E-3</v>
      </c>
      <c r="AK17" s="3">
        <v>0</v>
      </c>
      <c r="AL17" s="3">
        <v>0</v>
      </c>
      <c r="AM17" s="3">
        <v>0</v>
      </c>
      <c r="AN17" s="3">
        <v>3.0000000000000001E-3</v>
      </c>
      <c r="AO17" s="3">
        <v>3.0000000000000001E-3</v>
      </c>
      <c r="AP17" s="3">
        <v>7.0000000000000001E-3</v>
      </c>
      <c r="AQ17" s="3">
        <v>1.7999999999999999E-2</v>
      </c>
      <c r="AR17" s="3">
        <v>6.0000000000000001E-3</v>
      </c>
      <c r="AS17" s="3">
        <v>1E-3</v>
      </c>
      <c r="AT17" s="3">
        <f t="shared" si="0"/>
        <v>0</v>
      </c>
      <c r="AU17" s="3">
        <f t="shared" si="1"/>
        <v>5.1136363636363645E-3</v>
      </c>
      <c r="AV17" s="3">
        <f t="shared" si="2"/>
        <v>0.111</v>
      </c>
    </row>
    <row r="18" spans="1:48">
      <c r="A18" s="19" t="s">
        <v>55</v>
      </c>
      <c r="B18" s="3">
        <v>27.277000000000001</v>
      </c>
      <c r="C18" s="3">
        <v>27.707999999999998</v>
      </c>
      <c r="D18" s="3">
        <v>27.638999999999999</v>
      </c>
      <c r="E18" s="3">
        <v>26.748000000000001</v>
      </c>
      <c r="F18" s="3">
        <v>27.327000000000002</v>
      </c>
      <c r="G18" s="3">
        <v>27.413</v>
      </c>
      <c r="H18" s="3">
        <v>27.385000000000002</v>
      </c>
      <c r="I18" s="3">
        <v>27.515999999999998</v>
      </c>
      <c r="J18" s="3">
        <v>27.468</v>
      </c>
      <c r="K18" s="3">
        <v>27.428999999999998</v>
      </c>
      <c r="L18" s="3">
        <v>27.042999999999999</v>
      </c>
      <c r="M18" s="3">
        <v>27.268999999999998</v>
      </c>
      <c r="N18" s="3">
        <v>27.556999999999999</v>
      </c>
      <c r="O18" s="3">
        <v>27.536999999999999</v>
      </c>
      <c r="P18" s="3">
        <v>27.591999999999999</v>
      </c>
      <c r="Q18" s="3">
        <v>27.693000000000001</v>
      </c>
      <c r="R18" s="3">
        <v>27.129000000000001</v>
      </c>
      <c r="S18" s="3">
        <v>26.029</v>
      </c>
      <c r="T18" s="3">
        <v>27.276</v>
      </c>
      <c r="U18" s="3">
        <v>27.893999999999998</v>
      </c>
      <c r="V18" s="3">
        <v>27.436</v>
      </c>
      <c r="W18" s="3">
        <v>27.408000000000001</v>
      </c>
      <c r="X18" s="3">
        <v>27.023</v>
      </c>
      <c r="Y18" s="3">
        <v>27.274000000000001</v>
      </c>
      <c r="Z18" s="3">
        <v>27.291</v>
      </c>
      <c r="AA18" s="3">
        <v>27.148</v>
      </c>
      <c r="AB18" s="3">
        <v>27.391999999999999</v>
      </c>
      <c r="AC18" s="3">
        <v>27.369</v>
      </c>
      <c r="AD18" s="3">
        <v>27.213999999999999</v>
      </c>
      <c r="AE18" s="3">
        <v>26.623999999999999</v>
      </c>
      <c r="AF18" s="3">
        <v>27.385000000000002</v>
      </c>
      <c r="AG18" s="3">
        <v>27.734999999999999</v>
      </c>
      <c r="AH18" s="3">
        <v>27.364999999999998</v>
      </c>
      <c r="AI18" s="3">
        <v>27.347999999999999</v>
      </c>
      <c r="AJ18" s="3">
        <v>27.452999999999999</v>
      </c>
      <c r="AK18" s="3">
        <v>27.45</v>
      </c>
      <c r="AL18" s="3">
        <v>27.073</v>
      </c>
      <c r="AM18" s="3">
        <v>26.881</v>
      </c>
      <c r="AN18" s="3">
        <v>27.029</v>
      </c>
      <c r="AO18" s="3">
        <v>27.434999999999999</v>
      </c>
      <c r="AP18" s="3">
        <v>27.567</v>
      </c>
      <c r="AQ18" s="3">
        <v>27.494</v>
      </c>
      <c r="AR18" s="3">
        <v>27.375</v>
      </c>
      <c r="AS18" s="3">
        <v>27.286000000000001</v>
      </c>
      <c r="AT18" s="3">
        <f t="shared" si="0"/>
        <v>26.029</v>
      </c>
      <c r="AU18" s="3">
        <f t="shared" si="1"/>
        <v>27.317818181818186</v>
      </c>
      <c r="AV18" s="3">
        <f t="shared" si="2"/>
        <v>27.893999999999998</v>
      </c>
    </row>
    <row r="19" spans="1:48" ht="17" thickBot="1">
      <c r="A19" s="74" t="s">
        <v>63</v>
      </c>
      <c r="B19" s="5">
        <v>95.921999999999997</v>
      </c>
      <c r="C19" s="5">
        <v>97.466999999999999</v>
      </c>
      <c r="D19" s="5">
        <v>97.387</v>
      </c>
      <c r="E19" s="5">
        <v>93.201999999999998</v>
      </c>
      <c r="F19" s="5">
        <v>94.608999999999995</v>
      </c>
      <c r="G19" s="5">
        <v>95.903999999999996</v>
      </c>
      <c r="H19" s="5">
        <v>96.061999999999998</v>
      </c>
      <c r="I19" s="5">
        <v>96.418999999999997</v>
      </c>
      <c r="J19" s="5">
        <v>95.974999999999994</v>
      </c>
      <c r="K19" s="5">
        <v>98.313999999999993</v>
      </c>
      <c r="L19" s="5">
        <v>96.56</v>
      </c>
      <c r="M19" s="5">
        <v>95.405000000000001</v>
      </c>
      <c r="N19" s="5">
        <v>96.203000000000003</v>
      </c>
      <c r="O19" s="5">
        <v>96.034999999999997</v>
      </c>
      <c r="P19" s="5">
        <v>96.295000000000002</v>
      </c>
      <c r="Q19" s="5">
        <v>96.888999999999996</v>
      </c>
      <c r="R19" s="5">
        <v>94.677000000000007</v>
      </c>
      <c r="S19" s="5">
        <v>91.022999999999996</v>
      </c>
      <c r="T19" s="5">
        <v>95.495000000000005</v>
      </c>
      <c r="U19" s="5">
        <v>96.620999999999995</v>
      </c>
      <c r="V19" s="5">
        <v>95.933000000000007</v>
      </c>
      <c r="W19" s="5">
        <v>97.334000000000003</v>
      </c>
      <c r="X19" s="5">
        <v>96.519000000000005</v>
      </c>
      <c r="Y19" s="5">
        <v>96.992000000000004</v>
      </c>
      <c r="Z19" s="5">
        <v>96.468000000000004</v>
      </c>
      <c r="AA19" s="5">
        <v>94.561999999999998</v>
      </c>
      <c r="AB19" s="5">
        <v>95.686000000000007</v>
      </c>
      <c r="AC19" s="5">
        <v>96.108000000000004</v>
      </c>
      <c r="AD19" s="5">
        <v>94.528999999999996</v>
      </c>
      <c r="AE19" s="5">
        <v>95.872</v>
      </c>
      <c r="AF19" s="5">
        <v>96.453999999999994</v>
      </c>
      <c r="AG19" s="5">
        <v>96.954999999999998</v>
      </c>
      <c r="AH19" s="5">
        <v>96.471000000000004</v>
      </c>
      <c r="AI19" s="5">
        <v>96.025999999999996</v>
      </c>
      <c r="AJ19" s="5">
        <v>96.388000000000005</v>
      </c>
      <c r="AK19" s="5">
        <v>96.028000000000006</v>
      </c>
      <c r="AL19" s="5">
        <v>94.72</v>
      </c>
      <c r="AM19" s="5">
        <v>94.622</v>
      </c>
      <c r="AN19" s="5">
        <v>94.903000000000006</v>
      </c>
      <c r="AO19" s="5">
        <v>95.706999999999994</v>
      </c>
      <c r="AP19" s="5">
        <v>96.617999999999995</v>
      </c>
      <c r="AQ19" s="5">
        <v>96.453999999999994</v>
      </c>
      <c r="AR19" s="5">
        <v>96.167000000000002</v>
      </c>
      <c r="AS19" s="5">
        <v>95.456000000000003</v>
      </c>
      <c r="AT19" s="5">
        <f t="shared" si="0"/>
        <v>91.022999999999996</v>
      </c>
      <c r="AU19" s="5">
        <f t="shared" si="1"/>
        <v>95.896272727272716</v>
      </c>
      <c r="AV19" s="5">
        <f t="shared" si="2"/>
        <v>98.313999999999993</v>
      </c>
    </row>
    <row r="21" spans="1:48" s="45" customFormat="1" ht="17" thickBot="1">
      <c r="A21" s="103" t="s">
        <v>1324</v>
      </c>
      <c r="B21" s="103"/>
      <c r="C21" s="103"/>
      <c r="D21" s="103"/>
      <c r="E21" s="103"/>
      <c r="F21" s="103"/>
      <c r="G21" s="103"/>
      <c r="H21" s="103"/>
      <c r="I21" s="103"/>
      <c r="J21" s="103"/>
      <c r="K21" s="103"/>
      <c r="L21" s="103"/>
      <c r="M21" s="103"/>
      <c r="N21" s="103"/>
      <c r="O21" s="103"/>
      <c r="P21" s="103"/>
      <c r="Q21" s="103"/>
      <c r="R21" s="103"/>
      <c r="S21" s="103"/>
      <c r="T21" s="103"/>
      <c r="U21" s="103"/>
      <c r="V21" s="103"/>
      <c r="W21" s="103"/>
      <c r="X21" s="103"/>
      <c r="Y21" s="103"/>
      <c r="Z21" s="103"/>
      <c r="AA21" s="103"/>
      <c r="AB21" s="103"/>
      <c r="AC21" s="103"/>
      <c r="AD21" s="103"/>
      <c r="AE21" s="103"/>
      <c r="AF21" s="103"/>
      <c r="AG21" s="103"/>
      <c r="AH21" s="103"/>
      <c r="AI21" s="103"/>
      <c r="AJ21" s="103"/>
    </row>
    <row r="22" spans="1:48">
      <c r="A22" s="19" t="s">
        <v>884</v>
      </c>
      <c r="B22" s="19" t="s">
        <v>852</v>
      </c>
      <c r="C22" s="19" t="s">
        <v>853</v>
      </c>
      <c r="D22" s="19" t="s">
        <v>854</v>
      </c>
      <c r="E22" s="19" t="s">
        <v>855</v>
      </c>
      <c r="F22" s="19" t="s">
        <v>856</v>
      </c>
      <c r="G22" s="19" t="s">
        <v>857</v>
      </c>
      <c r="H22" s="19" t="s">
        <v>858</v>
      </c>
      <c r="I22" s="19" t="s">
        <v>859</v>
      </c>
      <c r="J22" s="19" t="s">
        <v>860</v>
      </c>
      <c r="K22" s="19" t="s">
        <v>861</v>
      </c>
      <c r="L22" s="19" t="s">
        <v>862</v>
      </c>
      <c r="M22" s="19" t="s">
        <v>863</v>
      </c>
      <c r="N22" s="19" t="s">
        <v>864</v>
      </c>
      <c r="O22" s="19" t="s">
        <v>865</v>
      </c>
      <c r="P22" s="19" t="s">
        <v>866</v>
      </c>
      <c r="Q22" s="19" t="s">
        <v>867</v>
      </c>
      <c r="R22" s="19" t="s">
        <v>868</v>
      </c>
      <c r="S22" s="19" t="s">
        <v>869</v>
      </c>
      <c r="T22" s="19" t="s">
        <v>870</v>
      </c>
      <c r="U22" s="19" t="s">
        <v>871</v>
      </c>
      <c r="V22" s="19" t="s">
        <v>872</v>
      </c>
      <c r="W22" s="19" t="s">
        <v>873</v>
      </c>
      <c r="X22" s="19" t="s">
        <v>874</v>
      </c>
      <c r="Y22" s="19" t="s">
        <v>875</v>
      </c>
      <c r="Z22" s="19" t="s">
        <v>876</v>
      </c>
      <c r="AA22" s="19" t="s">
        <v>877</v>
      </c>
      <c r="AB22" s="19" t="s">
        <v>878</v>
      </c>
      <c r="AC22" s="19" t="s">
        <v>879</v>
      </c>
      <c r="AD22" s="19" t="s">
        <v>880</v>
      </c>
      <c r="AE22" s="19" t="s">
        <v>881</v>
      </c>
      <c r="AF22" s="19" t="s">
        <v>882</v>
      </c>
      <c r="AG22" s="20" t="s">
        <v>883</v>
      </c>
      <c r="AH22" s="19" t="s">
        <v>886</v>
      </c>
      <c r="AI22" s="19" t="s">
        <v>887</v>
      </c>
      <c r="AJ22" s="19" t="s">
        <v>888</v>
      </c>
    </row>
    <row r="23" spans="1:48">
      <c r="A23" s="19" t="s">
        <v>849</v>
      </c>
      <c r="B23" s="3">
        <v>0</v>
      </c>
      <c r="C23" s="3">
        <v>0</v>
      </c>
      <c r="D23" s="3">
        <v>6.0000000000000001E-3</v>
      </c>
      <c r="E23" s="3">
        <v>0</v>
      </c>
      <c r="F23" s="3">
        <v>0</v>
      </c>
      <c r="G23" s="3">
        <v>5.0000000000000001E-3</v>
      </c>
      <c r="H23" s="3">
        <v>0</v>
      </c>
      <c r="I23" s="3">
        <v>5.0000000000000001E-3</v>
      </c>
      <c r="J23" s="3">
        <v>0</v>
      </c>
      <c r="K23" s="3">
        <v>3.0000000000000001E-3</v>
      </c>
      <c r="L23" s="3">
        <v>2E-3</v>
      </c>
      <c r="M23" s="3">
        <v>0</v>
      </c>
      <c r="N23" s="3">
        <v>0</v>
      </c>
      <c r="O23" s="3">
        <v>2E-3</v>
      </c>
      <c r="P23" s="3">
        <v>0.01</v>
      </c>
      <c r="Q23" s="3">
        <v>0</v>
      </c>
      <c r="R23" s="3">
        <v>1.2E-2</v>
      </c>
      <c r="S23" s="3">
        <v>1E-3</v>
      </c>
      <c r="T23" s="3">
        <v>0</v>
      </c>
      <c r="U23" s="3">
        <v>8.9999999999999993E-3</v>
      </c>
      <c r="V23" s="3">
        <v>0</v>
      </c>
      <c r="W23" s="3">
        <v>2E-3</v>
      </c>
      <c r="X23" s="3">
        <v>0</v>
      </c>
      <c r="Y23" s="3">
        <v>0</v>
      </c>
      <c r="Z23" s="3">
        <v>2E-3</v>
      </c>
      <c r="AA23" s="3">
        <v>2E-3</v>
      </c>
      <c r="AB23" s="3">
        <v>0</v>
      </c>
      <c r="AC23" s="3">
        <v>5.0000000000000001E-3</v>
      </c>
      <c r="AD23" s="3">
        <v>8.0000000000000002E-3</v>
      </c>
      <c r="AE23" s="3">
        <v>8.0000000000000002E-3</v>
      </c>
      <c r="AF23" s="3">
        <v>1E-3</v>
      </c>
      <c r="AG23" s="3">
        <v>6.0000000000000001E-3</v>
      </c>
      <c r="AH23" s="3">
        <f>MIN(B23:AG23)</f>
        <v>0</v>
      </c>
      <c r="AI23" s="3">
        <f>AVERAGE(B23:AG23)</f>
        <v>2.7812500000000007E-3</v>
      </c>
      <c r="AJ23" s="3">
        <f>MAX(B23:AG23)</f>
        <v>1.2E-2</v>
      </c>
    </row>
    <row r="24" spans="1:48">
      <c r="A24" s="19" t="s">
        <v>885</v>
      </c>
      <c r="B24" s="3">
        <v>1.069</v>
      </c>
      <c r="C24" s="3">
        <v>1.115</v>
      </c>
      <c r="D24" s="3">
        <v>0.73199999999999998</v>
      </c>
      <c r="E24" s="3">
        <v>0.61599999999999999</v>
      </c>
      <c r="F24" s="3">
        <v>0.51</v>
      </c>
      <c r="G24" s="3">
        <v>0.439</v>
      </c>
      <c r="H24" s="3">
        <v>0.42899999999999999</v>
      </c>
      <c r="I24" s="3">
        <v>0.46300000000000002</v>
      </c>
      <c r="J24" s="3">
        <v>0.86699999999999999</v>
      </c>
      <c r="K24" s="3">
        <v>0.73299999999999998</v>
      </c>
      <c r="L24" s="3">
        <v>0.92200000000000004</v>
      </c>
      <c r="M24" s="3">
        <v>1.0880000000000001</v>
      </c>
      <c r="N24" s="46">
        <v>0.45600000000000002</v>
      </c>
      <c r="O24" s="3">
        <v>0.432</v>
      </c>
      <c r="P24" s="3">
        <v>0.77200000000000002</v>
      </c>
      <c r="Q24" s="3">
        <v>0.65800000000000003</v>
      </c>
      <c r="R24" s="3">
        <v>1.038</v>
      </c>
      <c r="S24" s="3">
        <v>0.49099999999999999</v>
      </c>
      <c r="T24" s="3">
        <v>0.48299999999999998</v>
      </c>
      <c r="U24" s="3">
        <v>0.65200000000000002</v>
      </c>
      <c r="V24" s="3">
        <v>1.355</v>
      </c>
      <c r="W24" s="3">
        <v>0.73199999999999998</v>
      </c>
      <c r="X24" s="3">
        <v>0.70099999999999996</v>
      </c>
      <c r="Y24" s="3">
        <v>0.73399999999999999</v>
      </c>
      <c r="Z24" s="3">
        <v>0.54500000000000004</v>
      </c>
      <c r="AA24" s="3">
        <v>0.51600000000000001</v>
      </c>
      <c r="AB24" s="3">
        <v>1.077</v>
      </c>
      <c r="AC24" s="3">
        <v>0.72899999999999998</v>
      </c>
      <c r="AD24" s="3">
        <v>0.73399999999999999</v>
      </c>
      <c r="AE24" s="3">
        <v>0.6</v>
      </c>
      <c r="AF24" s="3">
        <v>1.032</v>
      </c>
      <c r="AG24" s="3">
        <v>0.42299999999999999</v>
      </c>
      <c r="AH24" s="3">
        <f t="shared" ref="AH24:AH35" si="3">MIN(B24:AG24)</f>
        <v>0.42299999999999999</v>
      </c>
      <c r="AI24" s="3">
        <f t="shared" ref="AI24:AI35" si="4">AVERAGE(B24:AG24)</f>
        <v>0.72321875000000002</v>
      </c>
      <c r="AJ24" s="3">
        <f t="shared" ref="AJ24:AJ35" si="5">MAX(B24:AG24)</f>
        <v>1.355</v>
      </c>
    </row>
    <row r="25" spans="1:48">
      <c r="A25" s="19" t="s">
        <v>58</v>
      </c>
      <c r="B25" s="3">
        <v>0.03</v>
      </c>
      <c r="C25" s="3">
        <v>3.3000000000000002E-2</v>
      </c>
      <c r="D25" s="3">
        <v>4.5999999999999999E-2</v>
      </c>
      <c r="E25" s="3">
        <v>8.5999999999999993E-2</v>
      </c>
      <c r="F25" s="3">
        <v>8.4000000000000005E-2</v>
      </c>
      <c r="G25" s="3">
        <v>8.4000000000000005E-2</v>
      </c>
      <c r="H25" s="3">
        <v>0.10100000000000001</v>
      </c>
      <c r="I25" s="3">
        <v>9.4E-2</v>
      </c>
      <c r="J25" s="3">
        <v>5.3999999999999999E-2</v>
      </c>
      <c r="K25" s="3">
        <v>9.1999999999999998E-2</v>
      </c>
      <c r="L25" s="3">
        <v>5.0999999999999997E-2</v>
      </c>
      <c r="M25" s="3">
        <v>4.4999999999999998E-2</v>
      </c>
      <c r="N25" s="3">
        <v>8.6999999999999994E-2</v>
      </c>
      <c r="O25" s="3">
        <v>0.09</v>
      </c>
      <c r="P25" s="3">
        <v>6.6000000000000003E-2</v>
      </c>
      <c r="Q25" s="3">
        <v>7.3999999999999996E-2</v>
      </c>
      <c r="R25" s="3">
        <v>6.0999999999999999E-2</v>
      </c>
      <c r="S25" s="3">
        <v>7.8E-2</v>
      </c>
      <c r="T25" s="3">
        <v>0.1</v>
      </c>
      <c r="U25" s="3">
        <v>0.124</v>
      </c>
      <c r="V25" s="3">
        <v>7.9000000000000001E-2</v>
      </c>
      <c r="W25" s="3">
        <v>4.8000000000000001E-2</v>
      </c>
      <c r="X25" s="3">
        <v>8.4000000000000005E-2</v>
      </c>
      <c r="Y25" s="3">
        <v>7.0999999999999994E-2</v>
      </c>
      <c r="Z25" s="3">
        <v>7.1999999999999995E-2</v>
      </c>
      <c r="AA25" s="3">
        <v>8.5999999999999993E-2</v>
      </c>
      <c r="AB25" s="3">
        <v>0.06</v>
      </c>
      <c r="AC25" s="3">
        <v>0.108</v>
      </c>
      <c r="AD25" s="3">
        <v>0.11600000000000001</v>
      </c>
      <c r="AE25" s="3">
        <v>0.09</v>
      </c>
      <c r="AF25" s="3">
        <v>7.3999999999999996E-2</v>
      </c>
      <c r="AG25" s="3">
        <v>0.08</v>
      </c>
      <c r="AH25" s="3">
        <f t="shared" si="3"/>
        <v>0.03</v>
      </c>
      <c r="AI25" s="3">
        <f t="shared" si="4"/>
        <v>7.6500000000000012E-2</v>
      </c>
      <c r="AJ25" s="3">
        <f t="shared" si="5"/>
        <v>0.124</v>
      </c>
    </row>
    <row r="26" spans="1:48" ht="18">
      <c r="A26" s="19" t="s">
        <v>934</v>
      </c>
      <c r="B26" s="3">
        <v>36.468000000000004</v>
      </c>
      <c r="C26" s="3">
        <v>34.25</v>
      </c>
      <c r="D26" s="3">
        <v>32.631</v>
      </c>
      <c r="E26" s="3">
        <v>35.393000000000001</v>
      </c>
      <c r="F26" s="3">
        <v>35.646000000000001</v>
      </c>
      <c r="G26" s="3">
        <v>35.847999999999999</v>
      </c>
      <c r="H26" s="3">
        <v>35.945999999999998</v>
      </c>
      <c r="I26" s="3">
        <v>35.680999999999997</v>
      </c>
      <c r="J26" s="3">
        <v>35.783999999999999</v>
      </c>
      <c r="K26" s="3">
        <v>35.44</v>
      </c>
      <c r="L26" s="3">
        <v>35.332999999999998</v>
      </c>
      <c r="M26" s="3">
        <v>37.481000000000002</v>
      </c>
      <c r="N26" s="3">
        <v>35.625</v>
      </c>
      <c r="O26" s="3">
        <v>36.115000000000002</v>
      </c>
      <c r="P26" s="3">
        <v>36.613</v>
      </c>
      <c r="Q26" s="3">
        <v>35.817</v>
      </c>
      <c r="R26" s="3">
        <v>34.685000000000002</v>
      </c>
      <c r="S26" s="3">
        <v>35.655000000000001</v>
      </c>
      <c r="T26" s="3">
        <v>35.457000000000001</v>
      </c>
      <c r="U26" s="3">
        <v>35.838999999999999</v>
      </c>
      <c r="V26" s="3">
        <v>36.557000000000002</v>
      </c>
      <c r="W26" s="3">
        <v>35.512</v>
      </c>
      <c r="X26" s="3">
        <v>36.100999999999999</v>
      </c>
      <c r="Y26" s="3">
        <v>35.704000000000001</v>
      </c>
      <c r="Z26" s="3">
        <v>34.637999999999998</v>
      </c>
      <c r="AA26" s="3">
        <v>34.764000000000003</v>
      </c>
      <c r="AB26" s="3">
        <v>34.372</v>
      </c>
      <c r="AC26" s="3">
        <v>35.688000000000002</v>
      </c>
      <c r="AD26" s="3">
        <v>36.176000000000002</v>
      </c>
      <c r="AE26" s="3">
        <v>36.308999999999997</v>
      </c>
      <c r="AF26" s="3">
        <v>34.68</v>
      </c>
      <c r="AG26" s="3">
        <v>35.932000000000002</v>
      </c>
      <c r="AH26" s="3">
        <f t="shared" si="3"/>
        <v>32.631</v>
      </c>
      <c r="AI26" s="3">
        <f t="shared" si="4"/>
        <v>35.566875000000003</v>
      </c>
      <c r="AJ26" s="3">
        <f t="shared" si="5"/>
        <v>37.481000000000002</v>
      </c>
    </row>
    <row r="27" spans="1:48" ht="18">
      <c r="A27" s="19" t="s">
        <v>418</v>
      </c>
      <c r="B27" s="3">
        <v>2.7E-2</v>
      </c>
      <c r="C27" s="3">
        <v>0</v>
      </c>
      <c r="D27" s="3">
        <v>3.0000000000000001E-3</v>
      </c>
      <c r="E27" s="3">
        <v>2.1000000000000001E-2</v>
      </c>
      <c r="F27" s="3">
        <v>0</v>
      </c>
      <c r="G27" s="3">
        <v>6.0000000000000001E-3</v>
      </c>
      <c r="H27" s="3">
        <v>1.2E-2</v>
      </c>
      <c r="I27" s="3">
        <v>0</v>
      </c>
      <c r="J27" s="3">
        <v>0</v>
      </c>
      <c r="K27" s="3">
        <v>0</v>
      </c>
      <c r="L27" s="3">
        <v>0</v>
      </c>
      <c r="M27" s="3">
        <v>1.7000000000000001E-2</v>
      </c>
      <c r="N27" s="3">
        <v>0</v>
      </c>
      <c r="O27" s="3">
        <v>0</v>
      </c>
      <c r="P27" s="3">
        <v>0</v>
      </c>
      <c r="Q27" s="3">
        <v>0</v>
      </c>
      <c r="R27" s="3">
        <v>0</v>
      </c>
      <c r="S27" s="3">
        <v>2.7E-2</v>
      </c>
      <c r="T27" s="3">
        <v>0</v>
      </c>
      <c r="U27" s="3">
        <v>0</v>
      </c>
      <c r="V27" s="3">
        <v>0</v>
      </c>
      <c r="W27" s="3">
        <v>0</v>
      </c>
      <c r="X27" s="3">
        <v>0</v>
      </c>
      <c r="Y27" s="3">
        <v>0</v>
      </c>
      <c r="Z27" s="3">
        <v>0</v>
      </c>
      <c r="AA27" s="3">
        <v>1.4E-2</v>
      </c>
      <c r="AB27" s="3">
        <v>0.01</v>
      </c>
      <c r="AC27" s="3">
        <v>0</v>
      </c>
      <c r="AD27" s="3">
        <v>0</v>
      </c>
      <c r="AE27" s="3">
        <v>0</v>
      </c>
      <c r="AF27" s="3">
        <v>0</v>
      </c>
      <c r="AG27" s="3">
        <v>0</v>
      </c>
      <c r="AH27" s="3">
        <f t="shared" si="3"/>
        <v>0</v>
      </c>
      <c r="AI27" s="3">
        <f t="shared" si="4"/>
        <v>4.2812500000000003E-3</v>
      </c>
      <c r="AJ27" s="3">
        <f t="shared" si="5"/>
        <v>2.7E-2</v>
      </c>
    </row>
    <row r="28" spans="1:48" ht="18">
      <c r="A28" s="19" t="s">
        <v>670</v>
      </c>
      <c r="B28" s="3">
        <v>0.26800000000000002</v>
      </c>
      <c r="C28" s="3">
        <v>0.11700000000000001</v>
      </c>
      <c r="D28" s="3">
        <v>3.7999999999999999E-2</v>
      </c>
      <c r="E28" s="3">
        <v>0.39800000000000002</v>
      </c>
      <c r="F28" s="3">
        <v>0.30299999999999999</v>
      </c>
      <c r="G28" s="3">
        <v>0.55300000000000005</v>
      </c>
      <c r="H28" s="3">
        <v>0.43099999999999999</v>
      </c>
      <c r="I28" s="3">
        <v>0.50900000000000001</v>
      </c>
      <c r="J28" s="3">
        <v>0.36199999999999999</v>
      </c>
      <c r="K28" s="3">
        <v>0.34499999999999997</v>
      </c>
      <c r="L28" s="3">
        <v>0.49399999999999999</v>
      </c>
      <c r="M28" s="3">
        <v>0.29099999999999998</v>
      </c>
      <c r="N28" s="3">
        <v>0.442</v>
      </c>
      <c r="O28" s="3">
        <v>0.38300000000000001</v>
      </c>
      <c r="P28" s="3">
        <v>0.315</v>
      </c>
      <c r="Q28" s="3">
        <v>0.35799999999999998</v>
      </c>
      <c r="R28" s="3">
        <v>0.371</v>
      </c>
      <c r="S28" s="3">
        <v>0.34799999999999998</v>
      </c>
      <c r="T28" s="3">
        <v>0.38</v>
      </c>
      <c r="U28" s="3">
        <v>0.43099999999999999</v>
      </c>
      <c r="V28" s="3">
        <v>0.36099999999999999</v>
      </c>
      <c r="W28" s="3">
        <v>0.25600000000000001</v>
      </c>
      <c r="X28" s="3">
        <v>0.34899999999999998</v>
      </c>
      <c r="Y28" s="3">
        <v>0.36199999999999999</v>
      </c>
      <c r="Z28" s="3">
        <v>0.4</v>
      </c>
      <c r="AA28" s="3">
        <v>0.34100000000000003</v>
      </c>
      <c r="AB28" s="3">
        <v>0.17100000000000001</v>
      </c>
      <c r="AC28" s="3">
        <v>0.58599999999999997</v>
      </c>
      <c r="AD28" s="3">
        <v>0.621</v>
      </c>
      <c r="AE28" s="3">
        <v>0.64800000000000002</v>
      </c>
      <c r="AF28" s="3">
        <v>0.26600000000000001</v>
      </c>
      <c r="AG28" s="3">
        <v>0.6</v>
      </c>
      <c r="AH28" s="3">
        <f t="shared" si="3"/>
        <v>3.7999999999999999E-2</v>
      </c>
      <c r="AI28" s="3">
        <f t="shared" si="4"/>
        <v>0.37806249999999997</v>
      </c>
      <c r="AJ28" s="3">
        <f t="shared" si="5"/>
        <v>0.64800000000000002</v>
      </c>
    </row>
    <row r="29" spans="1:48" ht="18">
      <c r="A29" s="19" t="s">
        <v>671</v>
      </c>
      <c r="B29" s="3">
        <v>1.645</v>
      </c>
      <c r="C29" s="3">
        <v>2.8029999999999999</v>
      </c>
      <c r="D29" s="3">
        <v>4.242</v>
      </c>
      <c r="E29" s="3">
        <v>2.778</v>
      </c>
      <c r="F29" s="3">
        <v>2.7480000000000002</v>
      </c>
      <c r="G29" s="3">
        <v>2.3319999999999999</v>
      </c>
      <c r="H29" s="3">
        <v>2.3239999999999998</v>
      </c>
      <c r="I29" s="3">
        <v>2.427</v>
      </c>
      <c r="J29" s="3">
        <v>2.3159999999999998</v>
      </c>
      <c r="K29" s="3">
        <v>2.4910000000000001</v>
      </c>
      <c r="L29" s="3">
        <v>2.3170000000000002</v>
      </c>
      <c r="M29" s="3">
        <v>0.85199999999999998</v>
      </c>
      <c r="N29" s="3">
        <v>2.6269999999999998</v>
      </c>
      <c r="O29" s="3">
        <v>2.419</v>
      </c>
      <c r="P29" s="3">
        <v>1.5169999999999999</v>
      </c>
      <c r="Q29" s="3">
        <v>2.323</v>
      </c>
      <c r="R29" s="3">
        <v>2.1549999999999998</v>
      </c>
      <c r="S29" s="3">
        <v>2.3159999999999998</v>
      </c>
      <c r="T29" s="3">
        <v>2.367</v>
      </c>
      <c r="U29" s="3">
        <v>2.3650000000000002</v>
      </c>
      <c r="V29" s="3">
        <v>1.341</v>
      </c>
      <c r="W29" s="3">
        <v>2.9060000000000001</v>
      </c>
      <c r="X29" s="3">
        <v>2.1539999999999999</v>
      </c>
      <c r="Y29" s="3">
        <v>2.161</v>
      </c>
      <c r="Z29" s="3">
        <v>3.0870000000000002</v>
      </c>
      <c r="AA29" s="3">
        <v>2.7879999999999998</v>
      </c>
      <c r="AB29" s="3">
        <v>2.9969999999999999</v>
      </c>
      <c r="AC29" s="3">
        <v>2.3530000000000002</v>
      </c>
      <c r="AD29" s="3">
        <v>2.2989999999999999</v>
      </c>
      <c r="AE29" s="3">
        <v>2.5089999999999999</v>
      </c>
      <c r="AF29" s="3">
        <v>3.052</v>
      </c>
      <c r="AG29" s="3">
        <v>2.4390000000000001</v>
      </c>
      <c r="AH29" s="3">
        <f t="shared" si="3"/>
        <v>0.85199999999999998</v>
      </c>
      <c r="AI29" s="3">
        <f t="shared" si="4"/>
        <v>2.4203125000000005</v>
      </c>
      <c r="AJ29" s="3">
        <f t="shared" si="5"/>
        <v>4.242</v>
      </c>
    </row>
    <row r="30" spans="1:48">
      <c r="A30" s="19" t="s">
        <v>850</v>
      </c>
      <c r="B30" s="3">
        <v>5.0000000000000001E-3</v>
      </c>
      <c r="C30" s="3">
        <v>0</v>
      </c>
      <c r="D30" s="3">
        <v>0</v>
      </c>
      <c r="E30" s="3">
        <v>0</v>
      </c>
      <c r="F30" s="3">
        <v>0</v>
      </c>
      <c r="G30" s="3">
        <v>2.5000000000000001E-2</v>
      </c>
      <c r="H30" s="3">
        <v>0</v>
      </c>
      <c r="I30" s="3">
        <v>0</v>
      </c>
      <c r="J30" s="3">
        <v>0</v>
      </c>
      <c r="K30" s="3">
        <v>0</v>
      </c>
      <c r="L30" s="3">
        <v>0</v>
      </c>
      <c r="M30" s="3">
        <v>1E-3</v>
      </c>
      <c r="N30" s="3">
        <v>3.5000000000000003E-2</v>
      </c>
      <c r="O30" s="3">
        <v>0</v>
      </c>
      <c r="P30" s="3">
        <v>0</v>
      </c>
      <c r="Q30" s="3">
        <v>0</v>
      </c>
      <c r="R30" s="3">
        <v>2.1999999999999999E-2</v>
      </c>
      <c r="S30" s="3">
        <v>0</v>
      </c>
      <c r="T30" s="3">
        <v>0</v>
      </c>
      <c r="U30" s="3">
        <v>0</v>
      </c>
      <c r="V30" s="3">
        <v>0</v>
      </c>
      <c r="W30" s="3">
        <v>0</v>
      </c>
      <c r="X30" s="3">
        <v>0</v>
      </c>
      <c r="Y30" s="3">
        <v>0</v>
      </c>
      <c r="Z30" s="3">
        <v>5.0000000000000001E-3</v>
      </c>
      <c r="AA30" s="3">
        <v>0</v>
      </c>
      <c r="AB30" s="3">
        <v>0</v>
      </c>
      <c r="AC30" s="3">
        <v>3.4000000000000002E-2</v>
      </c>
      <c r="AD30" s="3">
        <v>0</v>
      </c>
      <c r="AE30" s="3">
        <v>0</v>
      </c>
      <c r="AF30" s="3">
        <v>8.0000000000000002E-3</v>
      </c>
      <c r="AG30" s="3">
        <v>0</v>
      </c>
      <c r="AH30" s="3">
        <f t="shared" si="3"/>
        <v>0</v>
      </c>
      <c r="AI30" s="3">
        <f t="shared" si="4"/>
        <v>4.2187500000000003E-3</v>
      </c>
      <c r="AJ30" s="3">
        <f t="shared" si="5"/>
        <v>3.5000000000000003E-2</v>
      </c>
    </row>
    <row r="31" spans="1:48">
      <c r="A31" s="19" t="s">
        <v>851</v>
      </c>
      <c r="B31" s="3">
        <v>0.44600000000000001</v>
      </c>
      <c r="C31" s="3">
        <v>0.81599999999999995</v>
      </c>
      <c r="D31" s="3">
        <v>1.333</v>
      </c>
      <c r="E31" s="3">
        <v>0.84899999999999998</v>
      </c>
      <c r="F31" s="3">
        <v>0.80900000000000005</v>
      </c>
      <c r="G31" s="3">
        <v>0.82199999999999995</v>
      </c>
      <c r="H31" s="3">
        <v>0.75700000000000001</v>
      </c>
      <c r="I31" s="3">
        <v>0.77400000000000002</v>
      </c>
      <c r="J31" s="3">
        <v>0.72899999999999998</v>
      </c>
      <c r="K31" s="3">
        <v>0.94199999999999995</v>
      </c>
      <c r="L31" s="3">
        <v>0.746</v>
      </c>
      <c r="M31" s="3">
        <v>0.443</v>
      </c>
      <c r="N31" s="3">
        <v>0.79700000000000004</v>
      </c>
      <c r="O31" s="3">
        <v>0.89400000000000002</v>
      </c>
      <c r="P31" s="3">
        <v>0.50600000000000001</v>
      </c>
      <c r="Q31" s="3">
        <v>0.7</v>
      </c>
      <c r="R31" s="3">
        <v>0.73199999999999998</v>
      </c>
      <c r="S31" s="3">
        <v>0.68799999999999994</v>
      </c>
      <c r="T31" s="3">
        <v>0.81899999999999995</v>
      </c>
      <c r="U31" s="3">
        <v>0.78600000000000003</v>
      </c>
      <c r="V31" s="3">
        <v>0.39800000000000002</v>
      </c>
      <c r="W31" s="3">
        <v>0.78200000000000003</v>
      </c>
      <c r="X31" s="3">
        <v>0.69199999999999995</v>
      </c>
      <c r="Y31" s="3">
        <v>0.85899999999999999</v>
      </c>
      <c r="Z31" s="3">
        <v>0.89300000000000002</v>
      </c>
      <c r="AA31" s="3">
        <v>0.78900000000000003</v>
      </c>
      <c r="AB31" s="3">
        <v>0.71899999999999997</v>
      </c>
      <c r="AC31" s="3">
        <v>0.88500000000000001</v>
      </c>
      <c r="AD31" s="3">
        <v>0.91800000000000004</v>
      </c>
      <c r="AE31" s="3">
        <v>0.81499999999999995</v>
      </c>
      <c r="AF31" s="3">
        <v>1.113</v>
      </c>
      <c r="AG31" s="3">
        <v>0.88</v>
      </c>
      <c r="AH31" s="3">
        <f t="shared" si="3"/>
        <v>0.39800000000000002</v>
      </c>
      <c r="AI31" s="3">
        <f t="shared" si="4"/>
        <v>0.78534375000000012</v>
      </c>
      <c r="AJ31" s="3">
        <f t="shared" si="5"/>
        <v>1.333</v>
      </c>
    </row>
    <row r="32" spans="1:48" ht="18">
      <c r="A32" s="19" t="s">
        <v>951</v>
      </c>
      <c r="B32" s="3">
        <v>30.245999999999999</v>
      </c>
      <c r="C32" s="3">
        <v>30.390999999999998</v>
      </c>
      <c r="D32" s="3">
        <v>30.954000000000001</v>
      </c>
      <c r="E32" s="3">
        <v>30.055</v>
      </c>
      <c r="F32" s="3">
        <v>30.721</v>
      </c>
      <c r="G32" s="3">
        <v>30.399000000000001</v>
      </c>
      <c r="H32" s="3">
        <v>30.364000000000001</v>
      </c>
      <c r="I32" s="3">
        <v>30.501000000000001</v>
      </c>
      <c r="J32" s="3">
        <v>30.405999999999999</v>
      </c>
      <c r="K32" s="3">
        <v>30.716000000000001</v>
      </c>
      <c r="L32" s="3">
        <v>30.504000000000001</v>
      </c>
      <c r="M32" s="3">
        <v>30.295000000000002</v>
      </c>
      <c r="N32" s="3">
        <v>30.495000000000001</v>
      </c>
      <c r="O32" s="3">
        <v>30.49</v>
      </c>
      <c r="P32" s="3">
        <v>30.5</v>
      </c>
      <c r="Q32" s="3">
        <v>30.367999999999999</v>
      </c>
      <c r="R32" s="3">
        <v>30.797000000000001</v>
      </c>
      <c r="S32" s="3">
        <v>30.591999999999999</v>
      </c>
      <c r="T32" s="3">
        <v>30.021000000000001</v>
      </c>
      <c r="U32" s="3">
        <v>30.456</v>
      </c>
      <c r="V32" s="3">
        <v>30.251999999999999</v>
      </c>
      <c r="W32" s="3">
        <v>31.001999999999999</v>
      </c>
      <c r="X32" s="3">
        <v>30.613</v>
      </c>
      <c r="Y32" s="3">
        <v>30.215</v>
      </c>
      <c r="Z32" s="3">
        <v>30.597999999999999</v>
      </c>
      <c r="AA32" s="3">
        <v>30.417000000000002</v>
      </c>
      <c r="AB32" s="3">
        <v>30.515000000000001</v>
      </c>
      <c r="AC32" s="3">
        <v>30.282</v>
      </c>
      <c r="AD32" s="3">
        <v>30.088999999999999</v>
      </c>
      <c r="AE32" s="3">
        <v>30.138000000000002</v>
      </c>
      <c r="AF32" s="3">
        <v>30.54</v>
      </c>
      <c r="AG32" s="3">
        <v>30.466999999999999</v>
      </c>
      <c r="AH32" s="3">
        <f t="shared" si="3"/>
        <v>30.021000000000001</v>
      </c>
      <c r="AI32" s="3">
        <f t="shared" si="4"/>
        <v>30.449968749999996</v>
      </c>
      <c r="AJ32" s="3">
        <f t="shared" si="5"/>
        <v>31.001999999999999</v>
      </c>
    </row>
    <row r="33" spans="1:36" ht="18">
      <c r="A33" s="19" t="s">
        <v>960</v>
      </c>
      <c r="B33" s="3">
        <v>0</v>
      </c>
      <c r="C33" s="3">
        <v>8.9999999999999993E-3</v>
      </c>
      <c r="D33" s="3">
        <v>0</v>
      </c>
      <c r="E33" s="3">
        <v>4.1000000000000002E-2</v>
      </c>
      <c r="F33" s="3">
        <v>0</v>
      </c>
      <c r="G33" s="3">
        <v>0</v>
      </c>
      <c r="H33" s="3">
        <v>5.0000000000000001E-3</v>
      </c>
      <c r="I33" s="3">
        <v>0</v>
      </c>
      <c r="J33" s="3">
        <v>0</v>
      </c>
      <c r="K33" s="3">
        <v>1.7999999999999999E-2</v>
      </c>
      <c r="L33" s="3">
        <v>4.2999999999999997E-2</v>
      </c>
      <c r="M33" s="3">
        <v>6.0000000000000001E-3</v>
      </c>
      <c r="N33" s="3">
        <v>0</v>
      </c>
      <c r="O33" s="3">
        <v>3.0000000000000001E-3</v>
      </c>
      <c r="P33" s="3">
        <v>6.0000000000000001E-3</v>
      </c>
      <c r="Q33" s="3">
        <v>2.7E-2</v>
      </c>
      <c r="R33" s="3">
        <v>3.2000000000000001E-2</v>
      </c>
      <c r="S33" s="3">
        <v>8.0000000000000002E-3</v>
      </c>
      <c r="T33" s="3">
        <v>2E-3</v>
      </c>
      <c r="U33" s="3">
        <v>4.7E-2</v>
      </c>
      <c r="V33" s="3">
        <v>3.1E-2</v>
      </c>
      <c r="W33" s="3">
        <v>1.4999999999999999E-2</v>
      </c>
      <c r="X33" s="3">
        <v>0</v>
      </c>
      <c r="Y33" s="3">
        <v>8.9999999999999993E-3</v>
      </c>
      <c r="Z33" s="3">
        <v>1.0999999999999999E-2</v>
      </c>
      <c r="AA33" s="3">
        <v>5.0000000000000001E-3</v>
      </c>
      <c r="AB33" s="3">
        <v>8.6999999999999994E-2</v>
      </c>
      <c r="AC33" s="3">
        <v>7.6999999999999999E-2</v>
      </c>
      <c r="AD33" s="3">
        <v>4.3999999999999997E-2</v>
      </c>
      <c r="AE33" s="3">
        <v>0.09</v>
      </c>
      <c r="AF33" s="3">
        <v>4.9000000000000002E-2</v>
      </c>
      <c r="AG33" s="3">
        <v>0</v>
      </c>
      <c r="AH33" s="3">
        <f t="shared" si="3"/>
        <v>0</v>
      </c>
      <c r="AI33" s="3">
        <f t="shared" si="4"/>
        <v>2.0781250000000001E-2</v>
      </c>
      <c r="AJ33" s="3">
        <f t="shared" si="5"/>
        <v>0.09</v>
      </c>
    </row>
    <row r="34" spans="1:36">
      <c r="A34" s="19" t="s">
        <v>55</v>
      </c>
      <c r="B34" s="3">
        <v>28</v>
      </c>
      <c r="C34" s="3">
        <v>27.760999999999999</v>
      </c>
      <c r="D34" s="3">
        <v>28.224</v>
      </c>
      <c r="E34" s="3">
        <v>27.210999999999999</v>
      </c>
      <c r="F34" s="3">
        <v>28.062999999999999</v>
      </c>
      <c r="G34" s="3">
        <v>27.183</v>
      </c>
      <c r="H34" s="3">
        <v>27.591000000000001</v>
      </c>
      <c r="I34" s="3">
        <v>27.622</v>
      </c>
      <c r="J34" s="3">
        <v>27.99</v>
      </c>
      <c r="K34" s="3">
        <v>27.488</v>
      </c>
      <c r="L34" s="3">
        <v>27.143999999999998</v>
      </c>
      <c r="M34" s="3">
        <v>27.501000000000001</v>
      </c>
      <c r="N34" s="3">
        <v>27.216000000000001</v>
      </c>
      <c r="O34" s="3">
        <v>27.672000000000001</v>
      </c>
      <c r="P34" s="3">
        <v>27.713000000000001</v>
      </c>
      <c r="Q34" s="3">
        <v>27.315999999999999</v>
      </c>
      <c r="R34" s="3">
        <v>27.475999999999999</v>
      </c>
      <c r="S34" s="3">
        <v>27.582000000000001</v>
      </c>
      <c r="T34" s="3">
        <v>27.074000000000002</v>
      </c>
      <c r="U34" s="3">
        <v>27.327999999999999</v>
      </c>
      <c r="V34" s="3">
        <v>27.305</v>
      </c>
      <c r="W34" s="3">
        <v>27.779</v>
      </c>
      <c r="X34" s="3">
        <v>27.681999999999999</v>
      </c>
      <c r="Y34" s="3">
        <v>27.651</v>
      </c>
      <c r="Z34" s="3">
        <v>27.431000000000001</v>
      </c>
      <c r="AA34" s="3">
        <v>27.079000000000001</v>
      </c>
      <c r="AB34" s="3">
        <v>27.948</v>
      </c>
      <c r="AC34" s="3">
        <v>26.471</v>
      </c>
      <c r="AD34" s="3">
        <v>26.777000000000001</v>
      </c>
      <c r="AE34" s="3">
        <v>26.838999999999999</v>
      </c>
      <c r="AF34" s="3">
        <v>27.398</v>
      </c>
      <c r="AG34" s="3">
        <v>26.838000000000001</v>
      </c>
      <c r="AH34" s="3">
        <f t="shared" si="3"/>
        <v>26.471</v>
      </c>
      <c r="AI34" s="3">
        <f t="shared" si="4"/>
        <v>27.448531249999998</v>
      </c>
      <c r="AJ34" s="3">
        <f t="shared" si="5"/>
        <v>28.224</v>
      </c>
    </row>
    <row r="35" spans="1:36" ht="17" thickBot="1">
      <c r="A35" s="74" t="s">
        <v>63</v>
      </c>
      <c r="B35" s="5">
        <v>98.016000000000005</v>
      </c>
      <c r="C35" s="5">
        <v>96.950999999999993</v>
      </c>
      <c r="D35" s="5">
        <v>97.647000000000006</v>
      </c>
      <c r="E35" s="5">
        <v>97.090999999999994</v>
      </c>
      <c r="F35" s="5">
        <v>98.543000000000006</v>
      </c>
      <c r="G35" s="5">
        <v>97.349000000000004</v>
      </c>
      <c r="H35" s="5">
        <v>97.641000000000005</v>
      </c>
      <c r="I35" s="5">
        <v>97.748999999999995</v>
      </c>
      <c r="J35" s="5">
        <v>98.200999999999993</v>
      </c>
      <c r="K35" s="5">
        <v>97.87</v>
      </c>
      <c r="L35" s="5">
        <v>97.242000000000004</v>
      </c>
      <c r="M35" s="5">
        <v>97.832999999999998</v>
      </c>
      <c r="N35" s="5">
        <v>97.444000000000003</v>
      </c>
      <c r="O35" s="5">
        <v>98.123999999999995</v>
      </c>
      <c r="P35" s="5">
        <v>97.802999999999997</v>
      </c>
      <c r="Q35" s="5">
        <v>97.346000000000004</v>
      </c>
      <c r="R35" s="5">
        <v>97.07</v>
      </c>
      <c r="S35" s="5">
        <v>97.495999999999995</v>
      </c>
      <c r="T35" s="5">
        <v>96.358000000000004</v>
      </c>
      <c r="U35" s="5">
        <v>97.703999999999994</v>
      </c>
      <c r="V35" s="5">
        <v>97.510999999999996</v>
      </c>
      <c r="W35" s="5">
        <v>98.704999999999998</v>
      </c>
      <c r="X35" s="5">
        <v>98.084999999999994</v>
      </c>
      <c r="Y35" s="5">
        <v>97.403999999999996</v>
      </c>
      <c r="Z35" s="5">
        <v>97.305999999999997</v>
      </c>
      <c r="AA35" s="5">
        <v>96.468999999999994</v>
      </c>
      <c r="AB35" s="5">
        <v>97.653000000000006</v>
      </c>
      <c r="AC35" s="5">
        <v>96.843999999999994</v>
      </c>
      <c r="AD35" s="5">
        <v>97.393000000000001</v>
      </c>
      <c r="AE35" s="5">
        <v>97.700999999999993</v>
      </c>
      <c r="AF35" s="5">
        <v>97.744</v>
      </c>
      <c r="AG35" s="5">
        <v>97.293000000000006</v>
      </c>
      <c r="AH35" s="5">
        <f t="shared" si="3"/>
        <v>96.358000000000004</v>
      </c>
      <c r="AI35" s="5">
        <f t="shared" si="4"/>
        <v>97.549562500000008</v>
      </c>
      <c r="AJ35" s="5">
        <f t="shared" si="5"/>
        <v>98.704999999999998</v>
      </c>
    </row>
  </sheetData>
  <mergeCells count="2">
    <mergeCell ref="A5:AV5"/>
    <mergeCell ref="A21:AJ21"/>
  </mergeCells>
  <phoneticPr fontId="2" type="noConversion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E77"/>
  <sheetViews>
    <sheetView workbookViewId="0">
      <selection activeCell="A3" sqref="A3"/>
    </sheetView>
  </sheetViews>
  <sheetFormatPr baseColWidth="10" defaultColWidth="9" defaultRowHeight="16"/>
  <cols>
    <col min="1" max="1" width="9" style="71"/>
    <col min="2" max="28" width="10.6640625" style="2" bestFit="1" customWidth="1"/>
    <col min="29" max="29" width="9.83203125" style="2" customWidth="1"/>
    <col min="30" max="31" width="9.5" style="2" bestFit="1" customWidth="1"/>
    <col min="32" max="16384" width="9" style="2"/>
  </cols>
  <sheetData>
    <row r="1" spans="1:31">
      <c r="A1" s="1" t="s">
        <v>1333</v>
      </c>
    </row>
    <row r="2" spans="1:31">
      <c r="A2" s="1" t="s">
        <v>1305</v>
      </c>
    </row>
    <row r="5" spans="1:31" ht="17" thickBot="1">
      <c r="A5" s="109" t="s">
        <v>1325</v>
      </c>
      <c r="B5" s="109"/>
      <c r="C5" s="109"/>
      <c r="D5" s="109"/>
      <c r="E5" s="109"/>
      <c r="F5" s="109"/>
      <c r="G5" s="109"/>
      <c r="H5" s="109"/>
      <c r="I5" s="109"/>
      <c r="J5" s="109"/>
      <c r="K5" s="109"/>
      <c r="L5" s="109"/>
      <c r="M5" s="109"/>
      <c r="N5" s="109"/>
      <c r="O5" s="109"/>
      <c r="P5" s="109"/>
      <c r="Q5" s="109"/>
      <c r="R5" s="109"/>
      <c r="S5" s="109"/>
      <c r="T5" s="109"/>
      <c r="U5" s="109"/>
      <c r="V5" s="109"/>
      <c r="W5" s="109"/>
      <c r="X5" s="109"/>
      <c r="Y5" s="109"/>
      <c r="Z5" s="109"/>
      <c r="AA5" s="109"/>
      <c r="AB5" s="109"/>
      <c r="AC5" s="109"/>
      <c r="AD5" s="109"/>
      <c r="AE5" s="109"/>
    </row>
    <row r="6" spans="1:31">
      <c r="A6" s="20" t="s">
        <v>236</v>
      </c>
      <c r="B6" s="20" t="s">
        <v>764</v>
      </c>
      <c r="C6" s="20" t="s">
        <v>765</v>
      </c>
      <c r="D6" s="20" t="s">
        <v>766</v>
      </c>
      <c r="E6" s="20" t="s">
        <v>767</v>
      </c>
      <c r="F6" s="20" t="s">
        <v>768</v>
      </c>
      <c r="G6" s="20" t="s">
        <v>769</v>
      </c>
      <c r="H6" s="20" t="s">
        <v>770</v>
      </c>
      <c r="I6" s="20" t="s">
        <v>771</v>
      </c>
      <c r="J6" s="20" t="s">
        <v>772</v>
      </c>
      <c r="K6" s="20" t="s">
        <v>773</v>
      </c>
      <c r="L6" s="20" t="s">
        <v>774</v>
      </c>
      <c r="M6" s="20" t="s">
        <v>775</v>
      </c>
      <c r="N6" s="20" t="s">
        <v>776</v>
      </c>
      <c r="O6" s="20" t="s">
        <v>777</v>
      </c>
      <c r="P6" s="20" t="s">
        <v>778</v>
      </c>
      <c r="Q6" s="20" t="s">
        <v>779</v>
      </c>
      <c r="R6" s="20" t="s">
        <v>780</v>
      </c>
      <c r="S6" s="20" t="s">
        <v>781</v>
      </c>
      <c r="T6" s="20" t="s">
        <v>782</v>
      </c>
      <c r="U6" s="20" t="s">
        <v>783</v>
      </c>
      <c r="V6" s="20" t="s">
        <v>784</v>
      </c>
      <c r="W6" s="20" t="s">
        <v>785</v>
      </c>
      <c r="X6" s="20" t="s">
        <v>786</v>
      </c>
      <c r="Y6" s="20" t="s">
        <v>787</v>
      </c>
      <c r="Z6" s="20" t="s">
        <v>788</v>
      </c>
      <c r="AA6" s="20" t="s">
        <v>789</v>
      </c>
      <c r="AB6" s="20" t="s">
        <v>790</v>
      </c>
      <c r="AC6" s="20" t="s">
        <v>34</v>
      </c>
      <c r="AD6" s="20" t="s">
        <v>35</v>
      </c>
      <c r="AE6" s="20" t="s">
        <v>36</v>
      </c>
    </row>
    <row r="7" spans="1:31">
      <c r="A7" s="20" t="s">
        <v>791</v>
      </c>
      <c r="B7" s="42">
        <v>0.2364510721699479</v>
      </c>
      <c r="C7" s="42">
        <v>0.31057511751419203</v>
      </c>
      <c r="D7" s="42">
        <v>2.8058297498380109</v>
      </c>
      <c r="E7" s="42">
        <v>1.4528292448193574</v>
      </c>
      <c r="F7" s="42">
        <v>0.28028745284641104</v>
      </c>
      <c r="G7" s="42">
        <v>0.43223646908885843</v>
      </c>
      <c r="H7" s="42">
        <v>0.15549947796465527</v>
      </c>
      <c r="I7" s="42">
        <v>0.74567149085689044</v>
      </c>
      <c r="J7" s="42">
        <v>0.83050535835225991</v>
      </c>
      <c r="K7" s="42">
        <v>0.3173509275306412</v>
      </c>
      <c r="L7" s="42">
        <v>0.19861429743531719</v>
      </c>
      <c r="M7" s="42">
        <v>0.32092211613418026</v>
      </c>
      <c r="N7" s="42">
        <v>0.54795642998646032</v>
      </c>
      <c r="O7" s="42">
        <v>0.11849719964173004</v>
      </c>
      <c r="P7" s="42">
        <v>9.5657436060701775E-2</v>
      </c>
      <c r="Q7" s="42">
        <v>6.6009636240745309E-2</v>
      </c>
      <c r="R7" s="42">
        <v>0.50512307282733482</v>
      </c>
      <c r="S7" s="42">
        <v>2.3063037649416089</v>
      </c>
      <c r="T7" s="42">
        <v>0.57163774659747546</v>
      </c>
      <c r="U7" s="42">
        <v>3.382664926036219E-2</v>
      </c>
      <c r="V7" s="42">
        <v>0.20852093223920123</v>
      </c>
      <c r="W7" s="42">
        <v>0.15772910916039057</v>
      </c>
      <c r="X7" s="42">
        <v>0.15703333302464256</v>
      </c>
      <c r="Y7" s="42">
        <v>0.51042403140369708</v>
      </c>
      <c r="Z7" s="42">
        <v>0.44389865097565179</v>
      </c>
      <c r="AA7" s="42">
        <v>3.2252752811654903</v>
      </c>
      <c r="AB7" s="42">
        <v>1.3256989104955363</v>
      </c>
      <c r="AC7" s="41">
        <f>MIN(B7:AB7)</f>
        <v>3.382664926036219E-2</v>
      </c>
      <c r="AD7" s="41">
        <f>AVERAGE(B7:AB7)</f>
        <v>0.68001351698413892</v>
      </c>
      <c r="AE7" s="41">
        <f>MAX(B7:AB7)</f>
        <v>3.2252752811654903</v>
      </c>
    </row>
    <row r="8" spans="1:31">
      <c r="A8" s="20" t="s">
        <v>727</v>
      </c>
      <c r="B8" s="42">
        <v>440.22714031114089</v>
      </c>
      <c r="C8" s="42">
        <v>602.60866900746498</v>
      </c>
      <c r="D8" s="42">
        <v>493.63118179384998</v>
      </c>
      <c r="E8" s="42">
        <v>1835.4963533174332</v>
      </c>
      <c r="F8" s="42">
        <v>912.0923773183215</v>
      </c>
      <c r="G8" s="42">
        <v>754.01597243225046</v>
      </c>
      <c r="H8" s="42">
        <v>576.03902653597322</v>
      </c>
      <c r="I8" s="42">
        <v>724.91783640276685</v>
      </c>
      <c r="J8" s="42">
        <v>1432.712671721476</v>
      </c>
      <c r="K8" s="42">
        <v>721.75027005584798</v>
      </c>
      <c r="L8" s="42">
        <v>776.67427979530828</v>
      </c>
      <c r="M8" s="42">
        <v>1013.7858500080125</v>
      </c>
      <c r="N8" s="42">
        <v>691.64300364432791</v>
      </c>
      <c r="O8" s="42">
        <v>524.06768793634728</v>
      </c>
      <c r="P8" s="42">
        <v>525.94008797236381</v>
      </c>
      <c r="Q8" s="42">
        <v>402.57179853196027</v>
      </c>
      <c r="R8" s="42">
        <v>789.94647570765267</v>
      </c>
      <c r="S8" s="42">
        <v>581.70087465931999</v>
      </c>
      <c r="T8" s="42">
        <v>519.60336666633668</v>
      </c>
      <c r="U8" s="42">
        <v>314.56929463649561</v>
      </c>
      <c r="V8" s="42">
        <v>478.42426088148346</v>
      </c>
      <c r="W8" s="42">
        <v>619.2023253196719</v>
      </c>
      <c r="X8" s="42">
        <v>347.06972174443979</v>
      </c>
      <c r="Y8" s="42">
        <v>595.6868386940987</v>
      </c>
      <c r="Z8" s="42">
        <v>470.48851348281522</v>
      </c>
      <c r="AA8" s="42">
        <v>2716.190592457895</v>
      </c>
      <c r="AB8" s="42">
        <v>1388.0786022514999</v>
      </c>
      <c r="AC8" s="41">
        <f t="shared" ref="AC8:AC40" si="0">MIN(B8:AB8)</f>
        <v>314.56929463649561</v>
      </c>
      <c r="AD8" s="41">
        <f t="shared" ref="AD8:AD40" si="1">AVERAGE(B8:AB8)</f>
        <v>787.00500271431667</v>
      </c>
      <c r="AE8" s="41">
        <f t="shared" ref="AE8:AE40" si="2">MAX(B8:AB8)</f>
        <v>2716.190592457895</v>
      </c>
    </row>
    <row r="9" spans="1:31">
      <c r="A9" s="20" t="s">
        <v>728</v>
      </c>
      <c r="B9" s="42">
        <v>173.09174604377185</v>
      </c>
      <c r="C9" s="42">
        <v>196.39888358949375</v>
      </c>
      <c r="D9" s="42">
        <v>126.8792531932</v>
      </c>
      <c r="E9" s="42">
        <v>335.72824543906091</v>
      </c>
      <c r="F9" s="42">
        <v>168.88497718392128</v>
      </c>
      <c r="G9" s="42">
        <v>133.47449566126792</v>
      </c>
      <c r="H9" s="42">
        <v>158.44203541725747</v>
      </c>
      <c r="I9" s="42">
        <v>228.39065208762034</v>
      </c>
      <c r="J9" s="42">
        <v>213.83029974978379</v>
      </c>
      <c r="K9" s="42">
        <v>162.12373715590428</v>
      </c>
      <c r="L9" s="42">
        <v>172.27208247602846</v>
      </c>
      <c r="M9" s="42">
        <v>146.05881089850121</v>
      </c>
      <c r="N9" s="42">
        <v>189.08781647359893</v>
      </c>
      <c r="O9" s="42">
        <v>176.09916362936616</v>
      </c>
      <c r="P9" s="42">
        <v>121.00116571801401</v>
      </c>
      <c r="Q9" s="42">
        <v>175.25403327287862</v>
      </c>
      <c r="R9" s="42">
        <v>259.04676542914478</v>
      </c>
      <c r="S9" s="42">
        <v>214.49114226699501</v>
      </c>
      <c r="T9" s="42">
        <v>389.94115636956843</v>
      </c>
      <c r="U9" s="42">
        <v>237.33201159428469</v>
      </c>
      <c r="V9" s="42">
        <v>235.91324660991924</v>
      </c>
      <c r="W9" s="42">
        <v>261.03025790341957</v>
      </c>
      <c r="X9" s="42">
        <v>291.24458864123864</v>
      </c>
      <c r="Y9" s="42">
        <v>216.68424708428299</v>
      </c>
      <c r="Z9" s="42">
        <v>352.57688395388288</v>
      </c>
      <c r="AA9" s="42">
        <v>286.52860106571097</v>
      </c>
      <c r="AB9" s="42">
        <v>181.06068714286201</v>
      </c>
      <c r="AC9" s="41">
        <f t="shared" si="0"/>
        <v>121.00116571801401</v>
      </c>
      <c r="AD9" s="41">
        <f t="shared" si="1"/>
        <v>214.9209994833696</v>
      </c>
      <c r="AE9" s="41">
        <f t="shared" si="2"/>
        <v>389.94115636956843</v>
      </c>
    </row>
    <row r="10" spans="1:31">
      <c r="A10" s="20" t="s">
        <v>729</v>
      </c>
      <c r="B10" s="42">
        <v>7177.5257674416753</v>
      </c>
      <c r="C10" s="42">
        <v>6470.2498564866501</v>
      </c>
      <c r="D10" s="42">
        <v>13301.860618443459</v>
      </c>
      <c r="E10" s="42">
        <v>7420.5555610154133</v>
      </c>
      <c r="F10" s="42">
        <v>7506.3772179503467</v>
      </c>
      <c r="G10" s="42">
        <v>6924.201406050719</v>
      </c>
      <c r="H10" s="42">
        <v>5774.6828785173675</v>
      </c>
      <c r="I10" s="42">
        <v>7015.5780828315565</v>
      </c>
      <c r="J10" s="42">
        <v>8107.5863393011159</v>
      </c>
      <c r="K10" s="42">
        <v>6227.1424991191943</v>
      </c>
      <c r="L10" s="42">
        <v>6227.263162059191</v>
      </c>
      <c r="M10" s="42">
        <v>9479.2451971191094</v>
      </c>
      <c r="N10" s="42">
        <v>10720.415115928727</v>
      </c>
      <c r="O10" s="42">
        <v>8111.0219592673702</v>
      </c>
      <c r="P10" s="42">
        <v>7249.0801345141372</v>
      </c>
      <c r="Q10" s="42">
        <v>7614.3387019891725</v>
      </c>
      <c r="R10" s="42">
        <v>9383.0827003484374</v>
      </c>
      <c r="S10" s="42">
        <v>23174.807282530226</v>
      </c>
      <c r="T10" s="42">
        <v>6303.9912105934718</v>
      </c>
      <c r="U10" s="42">
        <v>7480.8122433284871</v>
      </c>
      <c r="V10" s="42">
        <v>7951.5010635488716</v>
      </c>
      <c r="W10" s="42">
        <v>6991.5856307206905</v>
      </c>
      <c r="X10" s="42">
        <v>7494.6088945011115</v>
      </c>
      <c r="Y10" s="42">
        <v>10114.944844156247</v>
      </c>
      <c r="Z10" s="42">
        <v>7331.9990906518578</v>
      </c>
      <c r="AA10" s="42">
        <v>10944.739103151553</v>
      </c>
      <c r="AB10" s="42">
        <v>20826.208185747895</v>
      </c>
      <c r="AC10" s="41">
        <f t="shared" si="0"/>
        <v>5774.6828785173675</v>
      </c>
      <c r="AD10" s="41">
        <f t="shared" si="1"/>
        <v>9012.0520276782991</v>
      </c>
      <c r="AE10" s="41">
        <f t="shared" si="2"/>
        <v>23174.807282530226</v>
      </c>
    </row>
    <row r="11" spans="1:31">
      <c r="A11" s="20" t="s">
        <v>730</v>
      </c>
      <c r="B11" s="42">
        <v>150358.89393335898</v>
      </c>
      <c r="C11" s="42">
        <v>159156.6416466785</v>
      </c>
      <c r="D11" s="42">
        <v>165957.44016942859</v>
      </c>
      <c r="E11" s="42">
        <v>154987.20694221527</v>
      </c>
      <c r="F11" s="42">
        <v>152992.94436516103</v>
      </c>
      <c r="G11" s="42">
        <v>158527.08563233423</v>
      </c>
      <c r="H11" s="42">
        <v>152562.49116526163</v>
      </c>
      <c r="I11" s="42">
        <v>154926.04764885927</v>
      </c>
      <c r="J11" s="42">
        <v>151347.53158502735</v>
      </c>
      <c r="K11" s="42">
        <v>149236.29122713889</v>
      </c>
      <c r="L11" s="42">
        <v>150274.38656583888</v>
      </c>
      <c r="M11" s="42">
        <v>155809.42056698049</v>
      </c>
      <c r="N11" s="42">
        <v>154574.96159610595</v>
      </c>
      <c r="O11" s="42">
        <v>130993.13438158509</v>
      </c>
      <c r="P11" s="42">
        <v>143576.78798631229</v>
      </c>
      <c r="Q11" s="42">
        <v>144882.24279303543</v>
      </c>
      <c r="R11" s="42">
        <v>136358.69312784169</v>
      </c>
      <c r="S11" s="42">
        <v>176947.44623911291</v>
      </c>
      <c r="T11" s="42">
        <v>165741.85506213474</v>
      </c>
      <c r="U11" s="42">
        <v>157445.01794541097</v>
      </c>
      <c r="V11" s="42">
        <v>163594.02708319598</v>
      </c>
      <c r="W11" s="42">
        <v>147074.58033175231</v>
      </c>
      <c r="X11" s="42">
        <v>163195.53796594107</v>
      </c>
      <c r="Y11" s="42">
        <v>149577.50177008237</v>
      </c>
      <c r="Z11" s="42">
        <v>150197.63656677789</v>
      </c>
      <c r="AA11" s="42">
        <v>141928.36255078684</v>
      </c>
      <c r="AB11" s="42">
        <v>170264.36570298858</v>
      </c>
      <c r="AC11" s="41">
        <f t="shared" si="0"/>
        <v>130993.13438158509</v>
      </c>
      <c r="AD11" s="41">
        <f t="shared" si="1"/>
        <v>153795.87157597582</v>
      </c>
      <c r="AE11" s="41">
        <f t="shared" si="2"/>
        <v>176947.44623911291</v>
      </c>
    </row>
    <row r="12" spans="1:31">
      <c r="A12" s="20" t="s">
        <v>732</v>
      </c>
      <c r="B12" s="42">
        <v>124.246273459127</v>
      </c>
      <c r="C12" s="42">
        <v>151.19395639944932</v>
      </c>
      <c r="D12" s="42">
        <v>138.94364263417401</v>
      </c>
      <c r="E12" s="42">
        <v>112.157879227793</v>
      </c>
      <c r="F12" s="42">
        <v>139.42571340476741</v>
      </c>
      <c r="G12" s="42">
        <v>169.73983386303325</v>
      </c>
      <c r="H12" s="42">
        <v>118.4724836978211</v>
      </c>
      <c r="I12" s="42">
        <v>128.90897830778488</v>
      </c>
      <c r="J12" s="42">
        <v>115.52208855953714</v>
      </c>
      <c r="K12" s="42">
        <v>114.88695886120126</v>
      </c>
      <c r="L12" s="42">
        <v>137.40440103320338</v>
      </c>
      <c r="M12" s="42">
        <v>117.72249261527698</v>
      </c>
      <c r="N12" s="42">
        <v>108.56540084211503</v>
      </c>
      <c r="O12" s="42">
        <v>34.187137519405461</v>
      </c>
      <c r="P12" s="42">
        <v>24.113481937170139</v>
      </c>
      <c r="Q12" s="42">
        <v>2.3606053340916868</v>
      </c>
      <c r="R12" s="42">
        <v>46.747816905922448</v>
      </c>
      <c r="S12" s="42">
        <v>53.622935179960002</v>
      </c>
      <c r="T12" s="42">
        <v>181.01450660038935</v>
      </c>
      <c r="U12" s="42">
        <v>114.72506348184854</v>
      </c>
      <c r="V12" s="42">
        <v>140.11539751929263</v>
      </c>
      <c r="W12" s="42">
        <v>109.08552164123014</v>
      </c>
      <c r="X12" s="42">
        <v>122.19445833867383</v>
      </c>
      <c r="Y12" s="42">
        <v>106.654673088615</v>
      </c>
      <c r="Z12" s="42">
        <v>133.996944778379</v>
      </c>
      <c r="AA12" s="42">
        <v>124.91777818177</v>
      </c>
      <c r="AB12" s="42">
        <v>149.1908416593383</v>
      </c>
      <c r="AC12" s="41">
        <f t="shared" si="0"/>
        <v>2.3606053340916868</v>
      </c>
      <c r="AD12" s="41">
        <f t="shared" si="1"/>
        <v>111.85619500264332</v>
      </c>
      <c r="AE12" s="41">
        <f t="shared" si="2"/>
        <v>181.01450660038935</v>
      </c>
    </row>
    <row r="13" spans="1:31">
      <c r="A13" s="20" t="s">
        <v>733</v>
      </c>
      <c r="B13" s="42">
        <v>27.719551200000002</v>
      </c>
      <c r="C13" s="42">
        <v>27.3487632</v>
      </c>
      <c r="D13" s="42">
        <v>26.876039200000001</v>
      </c>
      <c r="E13" s="42">
        <v>26.866039200000003</v>
      </c>
      <c r="F13" s="42">
        <v>26.860039199999999</v>
      </c>
      <c r="G13" s="42">
        <v>27.010955200000001</v>
      </c>
      <c r="H13" s="42">
        <v>27.022955199999998</v>
      </c>
      <c r="I13" s="42">
        <v>27.021999999999998</v>
      </c>
      <c r="J13" s="42">
        <v>27.015000000000001</v>
      </c>
      <c r="K13" s="42">
        <v>27.01</v>
      </c>
      <c r="L13" s="42">
        <v>27.0129552</v>
      </c>
      <c r="M13" s="42">
        <v>26.744308800000002</v>
      </c>
      <c r="N13" s="42">
        <v>26.74</v>
      </c>
      <c r="O13" s="42">
        <v>27.520864799999995</v>
      </c>
      <c r="P13" s="42">
        <v>27.541852799999997</v>
      </c>
      <c r="Q13" s="42">
        <v>27.576832800000002</v>
      </c>
      <c r="R13" s="42">
        <v>27.4201224</v>
      </c>
      <c r="S13" s="42">
        <v>27.425000000000001</v>
      </c>
      <c r="T13" s="42">
        <v>27.418723200000006</v>
      </c>
      <c r="U13" s="42">
        <v>27.551647200000001</v>
      </c>
      <c r="V13" s="42">
        <v>27.55</v>
      </c>
      <c r="W13" s="42">
        <v>27.359956799999992</v>
      </c>
      <c r="X13" s="42">
        <v>27.877660800000001</v>
      </c>
      <c r="Y13" s="42">
        <v>27.4075296</v>
      </c>
      <c r="Z13" s="42">
        <v>27.270407999999993</v>
      </c>
      <c r="AA13" s="42">
        <v>25.704703200000001</v>
      </c>
      <c r="AB13" s="42">
        <v>25.709</v>
      </c>
      <c r="AC13" s="41">
        <f t="shared" si="0"/>
        <v>25.704703200000001</v>
      </c>
      <c r="AD13" s="41">
        <f t="shared" si="1"/>
        <v>27.132700296296296</v>
      </c>
      <c r="AE13" s="41">
        <f t="shared" si="2"/>
        <v>27.877660800000001</v>
      </c>
    </row>
    <row r="14" spans="1:31">
      <c r="A14" s="20" t="s">
        <v>361</v>
      </c>
      <c r="B14" s="42">
        <v>3.8903494341702824</v>
      </c>
      <c r="C14" s="42">
        <v>3.830852417522475</v>
      </c>
      <c r="D14" s="42">
        <v>11.014854875323588</v>
      </c>
      <c r="E14" s="42">
        <v>4.4878143061806552</v>
      </c>
      <c r="F14" s="42">
        <v>3.8932007717639752</v>
      </c>
      <c r="G14" s="42">
        <v>3.7361616308125147</v>
      </c>
      <c r="H14" s="42">
        <v>2.9725743315135134</v>
      </c>
      <c r="I14" s="42">
        <v>3.5371385203787469</v>
      </c>
      <c r="J14" s="42">
        <v>2.9385817753068313</v>
      </c>
      <c r="K14" s="42">
        <v>3.2577710071199335</v>
      </c>
      <c r="L14" s="42">
        <v>3.5223500175982765</v>
      </c>
      <c r="M14" s="42">
        <v>23.286035997563843</v>
      </c>
      <c r="N14" s="42">
        <v>7.6534892230802187</v>
      </c>
      <c r="O14" s="42">
        <v>2.6088130140379766</v>
      </c>
      <c r="P14" s="42">
        <v>3.1762534518172725</v>
      </c>
      <c r="Q14" s="42">
        <v>3.1415770682870607</v>
      </c>
      <c r="R14" s="42">
        <v>4.5310424919894388</v>
      </c>
      <c r="S14" s="42">
        <v>3.1705694553468242</v>
      </c>
      <c r="T14" s="42">
        <v>4.4623519021571427</v>
      </c>
      <c r="U14" s="42">
        <v>3.6559943775057278</v>
      </c>
      <c r="V14" s="42">
        <v>3.3463298051814006</v>
      </c>
      <c r="W14" s="42">
        <v>4.1371394069211558</v>
      </c>
      <c r="X14" s="42">
        <v>4.5690869121631392</v>
      </c>
      <c r="Y14" s="42">
        <v>10.133478211309987</v>
      </c>
      <c r="Z14" s="42">
        <v>3.8938478103004979</v>
      </c>
      <c r="AA14" s="42">
        <v>2.0996238832801266</v>
      </c>
      <c r="AB14" s="42">
        <v>13.258967983823499</v>
      </c>
      <c r="AC14" s="41">
        <f t="shared" si="0"/>
        <v>2.0996238832801266</v>
      </c>
      <c r="AD14" s="41">
        <f t="shared" si="1"/>
        <v>5.3409722252761522</v>
      </c>
      <c r="AE14" s="41">
        <f t="shared" si="2"/>
        <v>23.286035997563843</v>
      </c>
    </row>
    <row r="15" spans="1:31">
      <c r="A15" s="20" t="s">
        <v>734</v>
      </c>
      <c r="B15" s="42">
        <v>194617.31736098597</v>
      </c>
      <c r="C15" s="42">
        <v>196599.74616111571</v>
      </c>
      <c r="D15" s="42">
        <v>186791.9878193562</v>
      </c>
      <c r="E15" s="42">
        <v>185953.02350078954</v>
      </c>
      <c r="F15" s="42">
        <v>191472.05852179174</v>
      </c>
      <c r="G15" s="42">
        <v>196356.53682314939</v>
      </c>
      <c r="H15" s="42">
        <v>194268.50913332301</v>
      </c>
      <c r="I15" s="42">
        <v>192468.49138547003</v>
      </c>
      <c r="J15" s="42">
        <v>185563.69490462705</v>
      </c>
      <c r="K15" s="42">
        <v>195832.15466087192</v>
      </c>
      <c r="L15" s="42">
        <v>200615.10497542087</v>
      </c>
      <c r="M15" s="42">
        <v>180114.76628893919</v>
      </c>
      <c r="N15" s="42">
        <v>184579.60348906292</v>
      </c>
      <c r="O15" s="42">
        <v>181657.7659751332</v>
      </c>
      <c r="P15" s="42">
        <v>197216.09774016286</v>
      </c>
      <c r="Q15" s="42">
        <v>194540.97231572386</v>
      </c>
      <c r="R15" s="42">
        <v>185984.58891605749</v>
      </c>
      <c r="S15" s="42">
        <v>191295.02059463219</v>
      </c>
      <c r="T15" s="42">
        <v>214175.90413511795</v>
      </c>
      <c r="U15" s="42">
        <v>203456.90242543284</v>
      </c>
      <c r="V15" s="42">
        <v>202750.75302208631</v>
      </c>
      <c r="W15" s="42">
        <v>202516.64920228114</v>
      </c>
      <c r="X15" s="42">
        <v>206485.17280923133</v>
      </c>
      <c r="Y15" s="42">
        <v>186738.09586530874</v>
      </c>
      <c r="Z15" s="42">
        <v>196611.9317642207</v>
      </c>
      <c r="AA15" s="42">
        <v>180765.22102923927</v>
      </c>
      <c r="AB15" s="42">
        <v>174345.47584631955</v>
      </c>
      <c r="AC15" s="41">
        <f t="shared" si="0"/>
        <v>174345.47584631955</v>
      </c>
      <c r="AD15" s="41">
        <f t="shared" si="1"/>
        <v>192732.3535802167</v>
      </c>
      <c r="AE15" s="41">
        <f t="shared" si="2"/>
        <v>214175.90413511795</v>
      </c>
    </row>
    <row r="16" spans="1:31">
      <c r="A16" s="20" t="s">
        <v>362</v>
      </c>
      <c r="B16" s="42">
        <v>509.27208013408807</v>
      </c>
      <c r="C16" s="42">
        <v>563.99832142724972</v>
      </c>
      <c r="D16" s="42">
        <v>642.83303764686002</v>
      </c>
      <c r="E16" s="42">
        <v>1461.5769280513002</v>
      </c>
      <c r="F16" s="42">
        <v>1058.6140709435153</v>
      </c>
      <c r="G16" s="42">
        <v>520.836034832059</v>
      </c>
      <c r="H16" s="42">
        <v>504.06488318047934</v>
      </c>
      <c r="I16" s="42">
        <v>512.72702011873878</v>
      </c>
      <c r="J16" s="42">
        <v>470.82428683053189</v>
      </c>
      <c r="K16" s="42">
        <v>496.8413060630923</v>
      </c>
      <c r="L16" s="42">
        <v>501.36910095187142</v>
      </c>
      <c r="M16" s="42">
        <v>376.98443404587022</v>
      </c>
      <c r="N16" s="42">
        <v>264.69336598627706</v>
      </c>
      <c r="O16" s="42">
        <v>903.5029867242871</v>
      </c>
      <c r="P16" s="42">
        <v>647.78309427210945</v>
      </c>
      <c r="Q16" s="42">
        <v>693.02256143965576</v>
      </c>
      <c r="R16" s="42">
        <v>739.39981131228126</v>
      </c>
      <c r="S16" s="42">
        <v>646.39288917422994</v>
      </c>
      <c r="T16" s="42">
        <v>431.94088501399409</v>
      </c>
      <c r="U16" s="42">
        <v>485.22208824324611</v>
      </c>
      <c r="V16" s="42">
        <v>503.58787675919558</v>
      </c>
      <c r="W16" s="42">
        <v>428.161175212969</v>
      </c>
      <c r="X16" s="42">
        <v>450.63801418288853</v>
      </c>
      <c r="Y16" s="42">
        <v>298.33905614383349</v>
      </c>
      <c r="Z16" s="42">
        <v>485.05918686923457</v>
      </c>
      <c r="AA16" s="42">
        <v>590.88801251185669</v>
      </c>
      <c r="AB16" s="42">
        <v>659.87907399795949</v>
      </c>
      <c r="AC16" s="41">
        <f t="shared" si="0"/>
        <v>264.69336598627706</v>
      </c>
      <c r="AD16" s="41">
        <f t="shared" si="1"/>
        <v>586.97968822480266</v>
      </c>
      <c r="AE16" s="41">
        <f t="shared" si="2"/>
        <v>1461.5769280513002</v>
      </c>
    </row>
    <row r="17" spans="1:31">
      <c r="A17" s="20" t="s">
        <v>735</v>
      </c>
      <c r="B17" s="42">
        <v>10003.57087364759</v>
      </c>
      <c r="C17" s="42">
        <v>8490.8581178206077</v>
      </c>
      <c r="D17" s="42">
        <v>17446.822012056015</v>
      </c>
      <c r="E17" s="42">
        <v>14621.996958734444</v>
      </c>
      <c r="F17" s="42">
        <v>10228.759892621971</v>
      </c>
      <c r="G17" s="42">
        <v>9748.0051955059134</v>
      </c>
      <c r="H17" s="42">
        <v>7917.448082930815</v>
      </c>
      <c r="I17" s="42">
        <v>8458.0705995509161</v>
      </c>
      <c r="J17" s="42">
        <v>16557.088001468332</v>
      </c>
      <c r="K17" s="42">
        <v>8159.5518978422988</v>
      </c>
      <c r="L17" s="42">
        <v>8674.3511836289545</v>
      </c>
      <c r="M17" s="42">
        <v>13753.268925746856</v>
      </c>
      <c r="N17" s="42">
        <v>14858.088074556314</v>
      </c>
      <c r="O17" s="42">
        <v>10776.618113392931</v>
      </c>
      <c r="P17" s="42">
        <v>11234.130990675105</v>
      </c>
      <c r="Q17" s="42">
        <v>9933.0227751477487</v>
      </c>
      <c r="R17" s="42">
        <v>13589.432720247292</v>
      </c>
      <c r="S17" s="42">
        <v>14002.910273014018</v>
      </c>
      <c r="T17" s="42">
        <v>7287.169879553413</v>
      </c>
      <c r="U17" s="42">
        <v>9727.8502037571416</v>
      </c>
      <c r="V17" s="42">
        <v>9027.7748742866097</v>
      </c>
      <c r="W17" s="42">
        <v>7165.2524671693163</v>
      </c>
      <c r="X17" s="42">
        <v>8933.5345530126888</v>
      </c>
      <c r="Y17" s="42">
        <v>14094.860465633486</v>
      </c>
      <c r="Z17" s="42">
        <v>8385.7554857526902</v>
      </c>
      <c r="AA17" s="42">
        <v>9337.2867381171745</v>
      </c>
      <c r="AB17" s="42">
        <v>21114.703734044731</v>
      </c>
      <c r="AC17" s="41">
        <f t="shared" si="0"/>
        <v>7165.2524671693163</v>
      </c>
      <c r="AD17" s="41">
        <f t="shared" si="1"/>
        <v>11241.784558885754</v>
      </c>
      <c r="AE17" s="41">
        <f t="shared" si="2"/>
        <v>21114.703734044731</v>
      </c>
    </row>
    <row r="18" spans="1:31">
      <c r="A18" s="20" t="s">
        <v>363</v>
      </c>
      <c r="B18" s="42">
        <v>525.50147764416943</v>
      </c>
      <c r="C18" s="42">
        <v>709.22724760728761</v>
      </c>
      <c r="D18" s="42">
        <v>567.61183043114443</v>
      </c>
      <c r="E18" s="42">
        <v>515.36561398587344</v>
      </c>
      <c r="F18" s="42">
        <v>670.01165083625881</v>
      </c>
      <c r="G18" s="42">
        <v>705.54464339683261</v>
      </c>
      <c r="H18" s="42">
        <v>636.81114564706775</v>
      </c>
      <c r="I18" s="42">
        <v>636.18056795447944</v>
      </c>
      <c r="J18" s="42">
        <v>497.88470010582034</v>
      </c>
      <c r="K18" s="42">
        <v>595.62337960932439</v>
      </c>
      <c r="L18" s="42">
        <v>661.95638551602894</v>
      </c>
      <c r="M18" s="42">
        <v>1170.8202766472236</v>
      </c>
      <c r="N18" s="42">
        <v>375.79879933201408</v>
      </c>
      <c r="O18" s="42">
        <v>790.22198530003811</v>
      </c>
      <c r="P18" s="42">
        <v>859.96338477087772</v>
      </c>
      <c r="Q18" s="42">
        <v>880.09368985602953</v>
      </c>
      <c r="R18" s="42">
        <v>726.48877872558398</v>
      </c>
      <c r="S18" s="42">
        <v>690.31167288511347</v>
      </c>
      <c r="T18" s="42">
        <v>551.1987927178784</v>
      </c>
      <c r="U18" s="42">
        <v>448.31409650669247</v>
      </c>
      <c r="V18" s="42">
        <v>541.77445154675854</v>
      </c>
      <c r="W18" s="42">
        <v>568.07558191957753</v>
      </c>
      <c r="X18" s="42">
        <v>541.37809941594367</v>
      </c>
      <c r="Y18" s="42">
        <v>295.56628496506255</v>
      </c>
      <c r="Z18" s="42">
        <v>540.6199337092994</v>
      </c>
      <c r="AA18" s="42">
        <v>656.99206212365516</v>
      </c>
      <c r="AB18" s="42">
        <v>570.86736210761092</v>
      </c>
      <c r="AC18" s="41">
        <f t="shared" si="0"/>
        <v>295.56628496506255</v>
      </c>
      <c r="AD18" s="41">
        <f t="shared" si="1"/>
        <v>627.04458871346856</v>
      </c>
      <c r="AE18" s="41">
        <f t="shared" si="2"/>
        <v>1170.8202766472236</v>
      </c>
    </row>
    <row r="19" spans="1:31">
      <c r="A19" s="20" t="s">
        <v>364</v>
      </c>
      <c r="B19" s="42">
        <v>2663.0743527973641</v>
      </c>
      <c r="C19" s="42">
        <v>3030.5433199321251</v>
      </c>
      <c r="D19" s="42">
        <v>5603.3250108846414</v>
      </c>
      <c r="E19" s="42">
        <v>5024.7034531653526</v>
      </c>
      <c r="F19" s="42">
        <v>3404.0195804482305</v>
      </c>
      <c r="G19" s="42">
        <v>5434.8358148658062</v>
      </c>
      <c r="H19" s="42">
        <v>3545.0372008023128</v>
      </c>
      <c r="I19" s="42">
        <v>3064.9512458916274</v>
      </c>
      <c r="J19" s="42">
        <v>5333.7104103289885</v>
      </c>
      <c r="K19" s="42">
        <v>3323.5579101539129</v>
      </c>
      <c r="L19" s="42">
        <v>3335.0931171848938</v>
      </c>
      <c r="M19" s="42">
        <v>5253.4841713005089</v>
      </c>
      <c r="N19" s="42">
        <v>3245.0498035021096</v>
      </c>
      <c r="O19" s="42">
        <v>3258.8074732955333</v>
      </c>
      <c r="P19" s="42">
        <v>3525.4553658514674</v>
      </c>
      <c r="Q19" s="42">
        <v>3859.3151009371882</v>
      </c>
      <c r="R19" s="42">
        <v>4170.4548697975315</v>
      </c>
      <c r="S19" s="42">
        <v>5024.0417126196498</v>
      </c>
      <c r="T19" s="42">
        <v>1727.4644545407527</v>
      </c>
      <c r="U19" s="42">
        <v>2127.363524388149</v>
      </c>
      <c r="V19" s="42">
        <v>2180.4909647658724</v>
      </c>
      <c r="W19" s="42">
        <v>2072.1554405137272</v>
      </c>
      <c r="X19" s="42">
        <v>1672.8072017974052</v>
      </c>
      <c r="Y19" s="42">
        <v>2600.8166081740478</v>
      </c>
      <c r="Z19" s="42">
        <v>1925.922234170896</v>
      </c>
      <c r="AA19" s="42">
        <v>3524.9666625615505</v>
      </c>
      <c r="AB19" s="42">
        <v>4247.354321793392</v>
      </c>
      <c r="AC19" s="41">
        <f t="shared" si="0"/>
        <v>1672.8072017974052</v>
      </c>
      <c r="AD19" s="41">
        <f t="shared" si="1"/>
        <v>3488.1037528320385</v>
      </c>
      <c r="AE19" s="41">
        <f t="shared" si="2"/>
        <v>5603.3250108846414</v>
      </c>
    </row>
    <row r="20" spans="1:31">
      <c r="A20" s="20" t="s">
        <v>366</v>
      </c>
      <c r="B20" s="42">
        <v>1083.7873747943336</v>
      </c>
      <c r="C20" s="42">
        <v>1258.278458573584</v>
      </c>
      <c r="D20" s="42">
        <v>1734.6746798249512</v>
      </c>
      <c r="E20" s="42">
        <v>2163.8031808472856</v>
      </c>
      <c r="F20" s="42">
        <v>1394.6778125932235</v>
      </c>
      <c r="G20" s="42">
        <v>1931.1593054751324</v>
      </c>
      <c r="H20" s="42">
        <v>1440.515226939131</v>
      </c>
      <c r="I20" s="42">
        <v>1308.6359081022165</v>
      </c>
      <c r="J20" s="42">
        <v>2280.3907275611182</v>
      </c>
      <c r="K20" s="42">
        <v>1205.3070913320678</v>
      </c>
      <c r="L20" s="42">
        <v>1365.3674655082837</v>
      </c>
      <c r="M20" s="42">
        <v>1515.13000666021</v>
      </c>
      <c r="N20" s="42">
        <v>1631.9791871506757</v>
      </c>
      <c r="O20" s="42">
        <v>1529.2853467509444</v>
      </c>
      <c r="P20" s="42">
        <v>1561.5431608351337</v>
      </c>
      <c r="Q20" s="42">
        <v>1646.8140710112723</v>
      </c>
      <c r="R20" s="42">
        <v>1839.3140629961756</v>
      </c>
      <c r="S20" s="42">
        <v>1919.6826006066794</v>
      </c>
      <c r="T20" s="42">
        <v>797.46227136408913</v>
      </c>
      <c r="U20" s="42">
        <v>997.52161084865554</v>
      </c>
      <c r="V20" s="42">
        <v>1060.5314407251394</v>
      </c>
      <c r="W20" s="42">
        <v>969.64616704994125</v>
      </c>
      <c r="X20" s="42">
        <v>867.21492774258115</v>
      </c>
      <c r="Y20" s="42">
        <v>1396.9736871453867</v>
      </c>
      <c r="Z20" s="42">
        <v>978.48883492030257</v>
      </c>
      <c r="AA20" s="42">
        <v>962.73563009089366</v>
      </c>
      <c r="AB20" s="42">
        <v>910.79541479981822</v>
      </c>
      <c r="AC20" s="41">
        <f t="shared" si="0"/>
        <v>797.46227136408913</v>
      </c>
      <c r="AD20" s="41">
        <f t="shared" si="1"/>
        <v>1398.2116908240453</v>
      </c>
      <c r="AE20" s="41">
        <f t="shared" si="2"/>
        <v>2280.3907275611182</v>
      </c>
    </row>
    <row r="21" spans="1:31">
      <c r="A21" s="20" t="s">
        <v>367</v>
      </c>
      <c r="B21" s="42">
        <v>2501.4403323405918</v>
      </c>
      <c r="C21" s="42">
        <v>3142.4298854472072</v>
      </c>
      <c r="D21" s="42">
        <v>3394.2138364809566</v>
      </c>
      <c r="E21" s="42">
        <v>3746.5117207474418</v>
      </c>
      <c r="F21" s="42">
        <v>3219.3119548573227</v>
      </c>
      <c r="G21" s="42">
        <v>3984.6601760499179</v>
      </c>
      <c r="H21" s="42">
        <v>3239.8445159680582</v>
      </c>
      <c r="I21" s="42">
        <v>3039.9665026167613</v>
      </c>
      <c r="J21" s="42">
        <v>4175.1476743881894</v>
      </c>
      <c r="K21" s="42">
        <v>2826.0544424631721</v>
      </c>
      <c r="L21" s="42">
        <v>3161.2848667215253</v>
      </c>
      <c r="M21" s="42">
        <v>2760.1463563092889</v>
      </c>
      <c r="N21" s="42">
        <v>2652.0969398660968</v>
      </c>
      <c r="O21" s="42">
        <v>3712.1276871536693</v>
      </c>
      <c r="P21" s="42">
        <v>3832.7370027088823</v>
      </c>
      <c r="Q21" s="42">
        <v>4095.4975434792618</v>
      </c>
      <c r="R21" s="42">
        <v>4083.0653053914698</v>
      </c>
      <c r="S21" s="42">
        <v>3938.1860939613821</v>
      </c>
      <c r="T21" s="42">
        <v>2381.9295607735103</v>
      </c>
      <c r="U21" s="42">
        <v>2391.9919533078009</v>
      </c>
      <c r="V21" s="42">
        <v>2690.9215527911711</v>
      </c>
      <c r="W21" s="42">
        <v>2697.1832218503309</v>
      </c>
      <c r="X21" s="42">
        <v>2341.7156278831108</v>
      </c>
      <c r="Y21" s="42">
        <v>2371.6578634515413</v>
      </c>
      <c r="Z21" s="42">
        <v>2502.538790130895</v>
      </c>
      <c r="AA21" s="42">
        <v>2395.2489831814869</v>
      </c>
      <c r="AB21" s="42">
        <v>2294.6709209369346</v>
      </c>
      <c r="AC21" s="41">
        <f t="shared" si="0"/>
        <v>2294.6709209369346</v>
      </c>
      <c r="AD21" s="41">
        <f t="shared" si="1"/>
        <v>3095.2807893058516</v>
      </c>
      <c r="AE21" s="41">
        <f t="shared" si="2"/>
        <v>4175.1476743881894</v>
      </c>
    </row>
    <row r="22" spans="1:31">
      <c r="A22" s="20" t="s">
        <v>368</v>
      </c>
      <c r="B22" s="42">
        <v>294.7568129972687</v>
      </c>
      <c r="C22" s="42">
        <v>399.67001378389466</v>
      </c>
      <c r="D22" s="42">
        <v>337.10680055614273</v>
      </c>
      <c r="E22" s="42">
        <v>331.39878534947707</v>
      </c>
      <c r="F22" s="42">
        <v>370.79516243900906</v>
      </c>
      <c r="G22" s="42">
        <v>425.05518002680111</v>
      </c>
      <c r="H22" s="42">
        <v>375.06719932464932</v>
      </c>
      <c r="I22" s="42">
        <v>362.33495240389908</v>
      </c>
      <c r="J22" s="42">
        <v>371.10723838162767</v>
      </c>
      <c r="K22" s="42">
        <v>327.41375273547135</v>
      </c>
      <c r="L22" s="42">
        <v>371.27414655530941</v>
      </c>
      <c r="M22" s="42">
        <v>307.22697030192461</v>
      </c>
      <c r="N22" s="42">
        <v>250.17175198170264</v>
      </c>
      <c r="O22" s="42">
        <v>431.82483345867701</v>
      </c>
      <c r="P22" s="42">
        <v>461.34102170027273</v>
      </c>
      <c r="Q22" s="42">
        <v>486.7912945515863</v>
      </c>
      <c r="R22" s="42">
        <v>435.544268443823</v>
      </c>
      <c r="S22" s="42">
        <v>404.23173914073141</v>
      </c>
      <c r="T22" s="42">
        <v>338.53534756861387</v>
      </c>
      <c r="U22" s="42">
        <v>274.80268553689262</v>
      </c>
      <c r="V22" s="42">
        <v>338.5561881995053</v>
      </c>
      <c r="W22" s="42">
        <v>350.91447802507014</v>
      </c>
      <c r="X22" s="42">
        <v>316.56382564692149</v>
      </c>
      <c r="Y22" s="42">
        <v>238.17520224607381</v>
      </c>
      <c r="Z22" s="42">
        <v>332.11038497144818</v>
      </c>
      <c r="AA22" s="42">
        <v>327.17780250908788</v>
      </c>
      <c r="AB22" s="42">
        <v>307.5646962593529</v>
      </c>
      <c r="AC22" s="41">
        <f t="shared" si="0"/>
        <v>238.17520224607381</v>
      </c>
      <c r="AD22" s="41">
        <f t="shared" si="1"/>
        <v>354.35231611463831</v>
      </c>
      <c r="AE22" s="41">
        <f t="shared" si="2"/>
        <v>486.7912945515863</v>
      </c>
    </row>
    <row r="23" spans="1:31">
      <c r="A23" s="20" t="s">
        <v>369</v>
      </c>
      <c r="B23" s="42">
        <v>1184.2979364547778</v>
      </c>
      <c r="C23" s="42">
        <v>1691.1190801659004</v>
      </c>
      <c r="D23" s="42">
        <v>1115.7300323772517</v>
      </c>
      <c r="E23" s="42">
        <v>1029.2591867143599</v>
      </c>
      <c r="F23" s="42">
        <v>1406.8417330701498</v>
      </c>
      <c r="G23" s="42">
        <v>1517.1228728018048</v>
      </c>
      <c r="H23" s="42">
        <v>1436.0705476638475</v>
      </c>
      <c r="I23" s="42">
        <v>1436.784239153108</v>
      </c>
      <c r="J23" s="42">
        <v>1136.708342083637</v>
      </c>
      <c r="K23" s="42">
        <v>1267.4934817539256</v>
      </c>
      <c r="L23" s="42">
        <v>1449.6732931221179</v>
      </c>
      <c r="M23" s="42">
        <v>1326.4753891669302</v>
      </c>
      <c r="N23" s="42">
        <v>904.80256056906615</v>
      </c>
      <c r="O23" s="42">
        <v>1681.3334779443205</v>
      </c>
      <c r="P23" s="42">
        <v>1795.0110121588682</v>
      </c>
      <c r="Q23" s="42">
        <v>1925.765108540566</v>
      </c>
      <c r="R23" s="42">
        <v>1577.651223474016</v>
      </c>
      <c r="S23" s="42">
        <v>1474.5871904639234</v>
      </c>
      <c r="T23" s="42">
        <v>1544.751924452838</v>
      </c>
      <c r="U23" s="42">
        <v>1051.6932404244524</v>
      </c>
      <c r="V23" s="42">
        <v>1395.932046510879</v>
      </c>
      <c r="W23" s="42">
        <v>1555.1331938650949</v>
      </c>
      <c r="X23" s="42">
        <v>1411.526295077902</v>
      </c>
      <c r="Y23" s="42">
        <v>867.11027675864011</v>
      </c>
      <c r="Z23" s="42">
        <v>1454.3179328337358</v>
      </c>
      <c r="AA23" s="42">
        <v>1493.1395882786758</v>
      </c>
      <c r="AB23" s="42">
        <v>1344.8522930969552</v>
      </c>
      <c r="AC23" s="41">
        <f t="shared" si="0"/>
        <v>867.11027675864011</v>
      </c>
      <c r="AD23" s="41">
        <f t="shared" si="1"/>
        <v>1387.9697592213979</v>
      </c>
      <c r="AE23" s="41">
        <f t="shared" si="2"/>
        <v>1925.765108540566</v>
      </c>
    </row>
    <row r="24" spans="1:31">
      <c r="A24" s="20" t="s">
        <v>370</v>
      </c>
      <c r="B24" s="42">
        <v>215.4170854360309</v>
      </c>
      <c r="C24" s="42">
        <v>316.56968641399857</v>
      </c>
      <c r="D24" s="42">
        <v>169.94599299378947</v>
      </c>
      <c r="E24" s="42">
        <v>154.14545835827252</v>
      </c>
      <c r="F24" s="42">
        <v>238.77111640488684</v>
      </c>
      <c r="G24" s="42">
        <v>247.5241435933097</v>
      </c>
      <c r="H24" s="42">
        <v>250.32860568392792</v>
      </c>
      <c r="I24" s="42">
        <v>262.36837012195411</v>
      </c>
      <c r="J24" s="42">
        <v>165.32901360647591</v>
      </c>
      <c r="K24" s="42">
        <v>228.88531450196263</v>
      </c>
      <c r="L24" s="42">
        <v>265.2528034711637</v>
      </c>
      <c r="M24" s="42">
        <v>326.31511701561135</v>
      </c>
      <c r="N24" s="42">
        <v>162.10827071885134</v>
      </c>
      <c r="O24" s="42">
        <v>285.02598898622836</v>
      </c>
      <c r="P24" s="42">
        <v>320.29007804189649</v>
      </c>
      <c r="Q24" s="42">
        <v>339.17262205592806</v>
      </c>
      <c r="R24" s="42">
        <v>252.5893267792737</v>
      </c>
      <c r="S24" s="42">
        <v>258.82044906397834</v>
      </c>
      <c r="T24" s="42">
        <v>326.52809028304057</v>
      </c>
      <c r="U24" s="42">
        <v>192.95634112603526</v>
      </c>
      <c r="V24" s="42">
        <v>259.98367744233775</v>
      </c>
      <c r="W24" s="42">
        <v>313.49656985732423</v>
      </c>
      <c r="X24" s="42">
        <v>281.35552459571932</v>
      </c>
      <c r="Y24" s="42">
        <v>151.51141568096523</v>
      </c>
      <c r="Z24" s="42">
        <v>286.5984601328941</v>
      </c>
      <c r="AA24" s="42">
        <v>354.40228250711516</v>
      </c>
      <c r="AB24" s="42">
        <v>282.42684125184195</v>
      </c>
      <c r="AC24" s="41">
        <f t="shared" si="0"/>
        <v>151.51141568096523</v>
      </c>
      <c r="AD24" s="41">
        <f t="shared" si="1"/>
        <v>255.85624615277084</v>
      </c>
      <c r="AE24" s="41">
        <f t="shared" si="2"/>
        <v>354.40228250711516</v>
      </c>
    </row>
    <row r="25" spans="1:31">
      <c r="A25" s="20" t="s">
        <v>371</v>
      </c>
      <c r="B25" s="42">
        <v>66.191050761864744</v>
      </c>
      <c r="C25" s="42">
        <v>97.518130342705078</v>
      </c>
      <c r="D25" s="42">
        <v>54.89132425180766</v>
      </c>
      <c r="E25" s="42">
        <v>49.015737593612101</v>
      </c>
      <c r="F25" s="42">
        <v>75.19310487045388</v>
      </c>
      <c r="G25" s="42">
        <v>76.600847235673228</v>
      </c>
      <c r="H25" s="42">
        <v>77.159128479924561</v>
      </c>
      <c r="I25" s="42">
        <v>81.020158536748269</v>
      </c>
      <c r="J25" s="42">
        <v>51.835213173881918</v>
      </c>
      <c r="K25" s="42">
        <v>71.987361882216533</v>
      </c>
      <c r="L25" s="42">
        <v>82.783801183657559</v>
      </c>
      <c r="M25" s="42">
        <v>108.912910964156</v>
      </c>
      <c r="N25" s="42">
        <v>48.353370999787728</v>
      </c>
      <c r="O25" s="42">
        <v>87.164853766122448</v>
      </c>
      <c r="P25" s="42">
        <v>97.496074811511747</v>
      </c>
      <c r="Q25" s="42">
        <v>101.46961998565011</v>
      </c>
      <c r="R25" s="42">
        <v>77.378900817748374</v>
      </c>
      <c r="S25" s="42">
        <v>75.143534283936987</v>
      </c>
      <c r="T25" s="42">
        <v>101.86866785883228</v>
      </c>
      <c r="U25" s="42">
        <v>60.785924137777329</v>
      </c>
      <c r="V25" s="42">
        <v>80.511008195130842</v>
      </c>
      <c r="W25" s="42">
        <v>97.395003653119645</v>
      </c>
      <c r="X25" s="42">
        <v>85.434287439465351</v>
      </c>
      <c r="Y25" s="42">
        <v>43.649400348845148</v>
      </c>
      <c r="Z25" s="42">
        <v>85.706146405356449</v>
      </c>
      <c r="AA25" s="42">
        <v>114.19305648124373</v>
      </c>
      <c r="AB25" s="42">
        <v>89.077502381461159</v>
      </c>
      <c r="AC25" s="41">
        <f t="shared" si="0"/>
        <v>43.649400348845148</v>
      </c>
      <c r="AD25" s="41">
        <f t="shared" si="1"/>
        <v>79.212448920099661</v>
      </c>
      <c r="AE25" s="41">
        <f t="shared" si="2"/>
        <v>114.19305648124373</v>
      </c>
    </row>
    <row r="26" spans="1:31">
      <c r="A26" s="20" t="s">
        <v>372</v>
      </c>
      <c r="B26" s="42">
        <v>177.53376167612365</v>
      </c>
      <c r="C26" s="42">
        <v>254.41417237820298</v>
      </c>
      <c r="D26" s="42">
        <v>136.53917266453283</v>
      </c>
      <c r="E26" s="42">
        <v>126.26627608143612</v>
      </c>
      <c r="F26" s="42">
        <v>196.85953486889676</v>
      </c>
      <c r="G26" s="42">
        <v>197.06773719833797</v>
      </c>
      <c r="H26" s="42">
        <v>199.41167768823817</v>
      </c>
      <c r="I26" s="42">
        <v>211.76514275810007</v>
      </c>
      <c r="J26" s="42">
        <v>131.94142352533626</v>
      </c>
      <c r="K26" s="42">
        <v>191.09683503567845</v>
      </c>
      <c r="L26" s="42">
        <v>214.1701362362781</v>
      </c>
      <c r="M26" s="42">
        <v>297.71443401478228</v>
      </c>
      <c r="N26" s="42">
        <v>127.31603344496293</v>
      </c>
      <c r="O26" s="42">
        <v>225.18906321814893</v>
      </c>
      <c r="P26" s="42">
        <v>251.36975483313586</v>
      </c>
      <c r="Q26" s="42">
        <v>269.64902318695357</v>
      </c>
      <c r="R26" s="42">
        <v>194.99798706779077</v>
      </c>
      <c r="S26" s="42">
        <v>188.65211412477802</v>
      </c>
      <c r="T26" s="42">
        <v>264.35306104826577</v>
      </c>
      <c r="U26" s="42">
        <v>152.24529885672757</v>
      </c>
      <c r="V26" s="42">
        <v>205.06850791740297</v>
      </c>
      <c r="W26" s="42">
        <v>244.00397663325074</v>
      </c>
      <c r="X26" s="42">
        <v>221.29117397313033</v>
      </c>
      <c r="Y26" s="42">
        <v>115.37713189971436</v>
      </c>
      <c r="Z26" s="42">
        <v>225.07487990171373</v>
      </c>
      <c r="AA26" s="42">
        <v>255.21775748166331</v>
      </c>
      <c r="AB26" s="42">
        <v>207.75725038779535</v>
      </c>
      <c r="AC26" s="41">
        <f t="shared" si="0"/>
        <v>115.37713189971436</v>
      </c>
      <c r="AD26" s="41">
        <f t="shared" si="1"/>
        <v>203.04975252227325</v>
      </c>
      <c r="AE26" s="41">
        <f t="shared" si="2"/>
        <v>297.71443401478228</v>
      </c>
    </row>
    <row r="27" spans="1:31">
      <c r="A27" s="20" t="s">
        <v>373</v>
      </c>
      <c r="B27" s="42">
        <v>25.190177898464082</v>
      </c>
      <c r="C27" s="42">
        <v>34.468079499321412</v>
      </c>
      <c r="D27" s="42">
        <v>21.24090574879791</v>
      </c>
      <c r="E27" s="42">
        <v>20.20051358414829</v>
      </c>
      <c r="F27" s="42">
        <v>27.818478982612135</v>
      </c>
      <c r="G27" s="42">
        <v>28.69302484453166</v>
      </c>
      <c r="H27" s="42">
        <v>28.149143983823073</v>
      </c>
      <c r="I27" s="42">
        <v>29.304490799557072</v>
      </c>
      <c r="J27" s="42">
        <v>20.211052337525434</v>
      </c>
      <c r="K27" s="42">
        <v>26.815899087380661</v>
      </c>
      <c r="L27" s="42">
        <v>29.94600576451845</v>
      </c>
      <c r="M27" s="42">
        <v>44.783626208185609</v>
      </c>
      <c r="N27" s="42">
        <v>16.959235712093157</v>
      </c>
      <c r="O27" s="42">
        <v>31.797220709103133</v>
      </c>
      <c r="P27" s="42">
        <v>35.427669896941424</v>
      </c>
      <c r="Q27" s="42">
        <v>37.655446681460141</v>
      </c>
      <c r="R27" s="42">
        <v>27.518936983614431</v>
      </c>
      <c r="S27" s="42">
        <v>26.072634177647629</v>
      </c>
      <c r="T27" s="42">
        <v>33.72356026019429</v>
      </c>
      <c r="U27" s="42">
        <v>20.298956537439523</v>
      </c>
      <c r="V27" s="42">
        <v>27.352917783259034</v>
      </c>
      <c r="W27" s="42">
        <v>33.061930814842263</v>
      </c>
      <c r="X27" s="42">
        <v>29.264433959727544</v>
      </c>
      <c r="Y27" s="42">
        <v>14.681877187071223</v>
      </c>
      <c r="Z27" s="42">
        <v>29.210129381128962</v>
      </c>
      <c r="AA27" s="42">
        <v>35.615501754389825</v>
      </c>
      <c r="AB27" s="42">
        <v>29.155848248327054</v>
      </c>
      <c r="AC27" s="41">
        <f t="shared" si="0"/>
        <v>14.681877187071223</v>
      </c>
      <c r="AD27" s="41">
        <f t="shared" si="1"/>
        <v>28.319174030596496</v>
      </c>
      <c r="AE27" s="41">
        <f t="shared" si="2"/>
        <v>44.783626208185609</v>
      </c>
    </row>
    <row r="28" spans="1:31">
      <c r="A28" s="20" t="s">
        <v>374</v>
      </c>
      <c r="B28" s="42">
        <v>127.77205007693111</v>
      </c>
      <c r="C28" s="42">
        <v>180.55408468503455</v>
      </c>
      <c r="D28" s="42">
        <v>123.89020612065764</v>
      </c>
      <c r="E28" s="42">
        <v>117.75340811191968</v>
      </c>
      <c r="F28" s="42">
        <v>155.23282722635969</v>
      </c>
      <c r="G28" s="42">
        <v>159.83838356750428</v>
      </c>
      <c r="H28" s="42">
        <v>151.57203616824876</v>
      </c>
      <c r="I28" s="42">
        <v>152.51505615807145</v>
      </c>
      <c r="J28" s="42">
        <v>118.2216985460429</v>
      </c>
      <c r="K28" s="42">
        <v>143.11466853546597</v>
      </c>
      <c r="L28" s="42">
        <v>161.29472445603588</v>
      </c>
      <c r="M28" s="42">
        <v>248.59819671308361</v>
      </c>
      <c r="N28" s="42">
        <v>84.810935889091198</v>
      </c>
      <c r="O28" s="42">
        <v>173.89578454573626</v>
      </c>
      <c r="P28" s="42">
        <v>187.60276577431333</v>
      </c>
      <c r="Q28" s="42">
        <v>207.27187129911235</v>
      </c>
      <c r="R28" s="42">
        <v>150.54269263306151</v>
      </c>
      <c r="S28" s="42">
        <v>144.95965524324518</v>
      </c>
      <c r="T28" s="42">
        <v>162.50945072235078</v>
      </c>
      <c r="U28" s="42">
        <v>106.42679807048363</v>
      </c>
      <c r="V28" s="42">
        <v>139.03886105489178</v>
      </c>
      <c r="W28" s="42">
        <v>160.03278789561364</v>
      </c>
      <c r="X28" s="42">
        <v>145.13698254099387</v>
      </c>
      <c r="Y28" s="42">
        <v>73.015632548601829</v>
      </c>
      <c r="Z28" s="42">
        <v>145.69526338038935</v>
      </c>
      <c r="AA28" s="42">
        <v>185.07906436404429</v>
      </c>
      <c r="AB28" s="42">
        <v>150.02668937762567</v>
      </c>
      <c r="AC28" s="41">
        <f t="shared" si="0"/>
        <v>73.015632548601829</v>
      </c>
      <c r="AD28" s="41">
        <f t="shared" si="1"/>
        <v>150.2371324335152</v>
      </c>
      <c r="AE28" s="41">
        <f t="shared" si="2"/>
        <v>248.59819671308361</v>
      </c>
    </row>
    <row r="29" spans="1:31">
      <c r="A29" s="20" t="s">
        <v>375</v>
      </c>
      <c r="B29" s="42">
        <v>22.042126105180603</v>
      </c>
      <c r="C29" s="42">
        <v>30.32411242927623</v>
      </c>
      <c r="D29" s="42">
        <v>22.590167157750741</v>
      </c>
      <c r="E29" s="42">
        <v>21.346555760440701</v>
      </c>
      <c r="F29" s="42">
        <v>26.798977424145992</v>
      </c>
      <c r="G29" s="42">
        <v>28.774343083760613</v>
      </c>
      <c r="H29" s="42">
        <v>26.345553827072717</v>
      </c>
      <c r="I29" s="42">
        <v>26.076464365469363</v>
      </c>
      <c r="J29" s="42">
        <v>21.348288354441628</v>
      </c>
      <c r="K29" s="42">
        <v>24.665027608343809</v>
      </c>
      <c r="L29" s="42">
        <v>27.619625155412105</v>
      </c>
      <c r="M29" s="42">
        <v>44.738091414908489</v>
      </c>
      <c r="N29" s="42">
        <v>14.599708385985661</v>
      </c>
      <c r="O29" s="42">
        <v>31.643415158318792</v>
      </c>
      <c r="P29" s="42">
        <v>33.951215507635332</v>
      </c>
      <c r="Q29" s="42">
        <v>36.604107201191759</v>
      </c>
      <c r="R29" s="42">
        <v>27.790967112608634</v>
      </c>
      <c r="S29" s="42">
        <v>25.52366793875326</v>
      </c>
      <c r="T29" s="42">
        <v>25.489964396177399</v>
      </c>
      <c r="U29" s="42">
        <v>18.524279991077091</v>
      </c>
      <c r="V29" s="42">
        <v>23.410514734623664</v>
      </c>
      <c r="W29" s="42">
        <v>24.21492302205359</v>
      </c>
      <c r="X29" s="42">
        <v>23.630455568680315</v>
      </c>
      <c r="Y29" s="42">
        <v>11.855019999429228</v>
      </c>
      <c r="Z29" s="42">
        <v>23.709397459844688</v>
      </c>
      <c r="AA29" s="42">
        <v>28.863533016628296</v>
      </c>
      <c r="AB29" s="42">
        <v>24.512498167049838</v>
      </c>
      <c r="AC29" s="41">
        <f t="shared" si="0"/>
        <v>11.855019999429228</v>
      </c>
      <c r="AD29" s="41">
        <f t="shared" si="1"/>
        <v>25.814555568380015</v>
      </c>
      <c r="AE29" s="41">
        <f t="shared" si="2"/>
        <v>44.738091414908489</v>
      </c>
    </row>
    <row r="30" spans="1:31">
      <c r="A30" s="20" t="s">
        <v>376</v>
      </c>
      <c r="B30" s="42">
        <v>48.809623335838467</v>
      </c>
      <c r="C30" s="42">
        <v>66.594771533112763</v>
      </c>
      <c r="D30" s="42">
        <v>54.579856786985374</v>
      </c>
      <c r="E30" s="42">
        <v>50.242941604392222</v>
      </c>
      <c r="F30" s="42">
        <v>62.218841461445237</v>
      </c>
      <c r="G30" s="42">
        <v>68.106284797888364</v>
      </c>
      <c r="H30" s="42">
        <v>59.220804216362403</v>
      </c>
      <c r="I30" s="42">
        <v>57.769115888657183</v>
      </c>
      <c r="J30" s="42">
        <v>49.81301745965051</v>
      </c>
      <c r="K30" s="42">
        <v>55.319676955195284</v>
      </c>
      <c r="L30" s="42">
        <v>62.54524832652006</v>
      </c>
      <c r="M30" s="42">
        <v>108.50469717411221</v>
      </c>
      <c r="N30" s="42">
        <v>34.812587918703045</v>
      </c>
      <c r="O30" s="42">
        <v>73.854234944038069</v>
      </c>
      <c r="P30" s="42">
        <v>78.194942491884774</v>
      </c>
      <c r="Q30" s="42">
        <v>83.118765470692296</v>
      </c>
      <c r="R30" s="42">
        <v>68.291726577859194</v>
      </c>
      <c r="S30" s="42">
        <v>62.965168749295906</v>
      </c>
      <c r="T30" s="42">
        <v>50.421172449638085</v>
      </c>
      <c r="U30" s="42">
        <v>42.484293836602262</v>
      </c>
      <c r="V30" s="42">
        <v>51.006274220438044</v>
      </c>
      <c r="W30" s="42">
        <v>50.108740252407905</v>
      </c>
      <c r="X30" s="42">
        <v>49.207352033289659</v>
      </c>
      <c r="Y30" s="42">
        <v>25.278103476046908</v>
      </c>
      <c r="Z30" s="42">
        <v>49.948491504522593</v>
      </c>
      <c r="AA30" s="42">
        <v>62.307747872339725</v>
      </c>
      <c r="AB30" s="42">
        <v>53.914125084366248</v>
      </c>
      <c r="AC30" s="41">
        <f t="shared" si="0"/>
        <v>25.278103476046908</v>
      </c>
      <c r="AD30" s="41">
        <f t="shared" si="1"/>
        <v>58.505133571195728</v>
      </c>
      <c r="AE30" s="41">
        <f t="shared" si="2"/>
        <v>108.50469717411221</v>
      </c>
    </row>
    <row r="31" spans="1:31">
      <c r="A31" s="20" t="s">
        <v>377</v>
      </c>
      <c r="B31" s="42">
        <v>5.8110169755802854</v>
      </c>
      <c r="C31" s="42">
        <v>7.6791556845970268</v>
      </c>
      <c r="D31" s="42">
        <v>7.0059856293014677</v>
      </c>
      <c r="E31" s="42">
        <v>6.1083421710151411</v>
      </c>
      <c r="F31" s="42">
        <v>7.3908014839753857</v>
      </c>
      <c r="G31" s="42">
        <v>8.0700573344746811</v>
      </c>
      <c r="H31" s="42">
        <v>6.9563756823043699</v>
      </c>
      <c r="I31" s="42">
        <v>6.6998705911629424</v>
      </c>
      <c r="J31" s="42">
        <v>6.0332566233124707</v>
      </c>
      <c r="K31" s="42">
        <v>6.3492783607742442</v>
      </c>
      <c r="L31" s="42">
        <v>7.3787873601641634</v>
      </c>
      <c r="M31" s="42">
        <v>15.004394422340289</v>
      </c>
      <c r="N31" s="42">
        <v>4.2946740969391985</v>
      </c>
      <c r="O31" s="42">
        <v>9.0879684532786236</v>
      </c>
      <c r="P31" s="42">
        <v>9.5809950320264292</v>
      </c>
      <c r="Q31" s="42">
        <v>10.381937302029611</v>
      </c>
      <c r="R31" s="42">
        <v>8.3318922486672982</v>
      </c>
      <c r="S31" s="42">
        <v>7.664840405711959</v>
      </c>
      <c r="T31" s="42">
        <v>5.3850285180330379</v>
      </c>
      <c r="U31" s="42">
        <v>5.0982422901758708</v>
      </c>
      <c r="V31" s="42">
        <v>5.5794539680315118</v>
      </c>
      <c r="W31" s="42">
        <v>5.4919872947287427</v>
      </c>
      <c r="X31" s="42">
        <v>5.3172890936041526</v>
      </c>
      <c r="Y31" s="42">
        <v>2.9465959104457564</v>
      </c>
      <c r="Z31" s="42">
        <v>5.3469145368373505</v>
      </c>
      <c r="AA31" s="42">
        <v>7.3592263655891017</v>
      </c>
      <c r="AB31" s="42">
        <v>6.3676500861915919</v>
      </c>
      <c r="AC31" s="41">
        <f t="shared" si="0"/>
        <v>2.9465959104457564</v>
      </c>
      <c r="AD31" s="41">
        <f t="shared" si="1"/>
        <v>6.9897043674552854</v>
      </c>
      <c r="AE31" s="41">
        <f t="shared" si="2"/>
        <v>15.004394422340289</v>
      </c>
    </row>
    <row r="32" spans="1:31">
      <c r="A32" s="20" t="s">
        <v>378</v>
      </c>
      <c r="B32" s="42">
        <v>30.589764010134751</v>
      </c>
      <c r="C32" s="42">
        <v>39.852455671625187</v>
      </c>
      <c r="D32" s="42">
        <v>37.256517971013345</v>
      </c>
      <c r="E32" s="42">
        <v>28.526897025782269</v>
      </c>
      <c r="F32" s="42">
        <v>39.639284851413564</v>
      </c>
      <c r="G32" s="42">
        <v>42.559197645920072</v>
      </c>
      <c r="H32" s="42">
        <v>36.909268992734326</v>
      </c>
      <c r="I32" s="42">
        <v>35.043256252290313</v>
      </c>
      <c r="J32" s="42">
        <v>31.495438733746994</v>
      </c>
      <c r="K32" s="42">
        <v>33.631645723139648</v>
      </c>
      <c r="L32" s="42">
        <v>37.523738648505898</v>
      </c>
      <c r="M32" s="42">
        <v>91.992414491034765</v>
      </c>
      <c r="N32" s="42">
        <v>25.445456167679321</v>
      </c>
      <c r="O32" s="42">
        <v>49.967805911771705</v>
      </c>
      <c r="P32" s="42">
        <v>50.616575491050938</v>
      </c>
      <c r="Q32" s="42">
        <v>53.812892734865059</v>
      </c>
      <c r="R32" s="42">
        <v>46.28752860304197</v>
      </c>
      <c r="S32" s="42">
        <v>44.244237468387254</v>
      </c>
      <c r="T32" s="42">
        <v>26.695664118032681</v>
      </c>
      <c r="U32" s="42">
        <v>28.067123909268631</v>
      </c>
      <c r="V32" s="42">
        <v>29.045223649176833</v>
      </c>
      <c r="W32" s="42">
        <v>26.681363197339142</v>
      </c>
      <c r="X32" s="42">
        <v>26.585353203439993</v>
      </c>
      <c r="Y32" s="42">
        <v>14.537512595522998</v>
      </c>
      <c r="Z32" s="42">
        <v>26.55146492055141</v>
      </c>
      <c r="AA32" s="42">
        <v>37.647045928524868</v>
      </c>
      <c r="AB32" s="42">
        <v>32.978972490878697</v>
      </c>
      <c r="AC32" s="41">
        <f t="shared" si="0"/>
        <v>14.537512595522998</v>
      </c>
      <c r="AD32" s="41">
        <f t="shared" si="1"/>
        <v>37.192003718773066</v>
      </c>
      <c r="AE32" s="41">
        <f t="shared" si="2"/>
        <v>91.992414491034765</v>
      </c>
    </row>
    <row r="33" spans="1:31">
      <c r="A33" s="20" t="s">
        <v>379</v>
      </c>
      <c r="B33" s="42">
        <v>3.1434764131671731</v>
      </c>
      <c r="C33" s="42">
        <v>4.0730939026267983</v>
      </c>
      <c r="D33" s="42">
        <v>3.8547604354354794</v>
      </c>
      <c r="E33" s="42">
        <v>2.6856115658849564</v>
      </c>
      <c r="F33" s="42">
        <v>4.0909039619293042</v>
      </c>
      <c r="G33" s="42">
        <v>4.1616322234264009</v>
      </c>
      <c r="H33" s="42">
        <v>3.8466388313964157</v>
      </c>
      <c r="I33" s="42">
        <v>3.6698707473157079</v>
      </c>
      <c r="J33" s="42">
        <v>2.9485895134449684</v>
      </c>
      <c r="K33" s="42">
        <v>3.4889368190699863</v>
      </c>
      <c r="L33" s="42">
        <v>3.9566033002280863</v>
      </c>
      <c r="M33" s="42">
        <v>9.4153829495743508</v>
      </c>
      <c r="N33" s="42">
        <v>2.4721549975012009</v>
      </c>
      <c r="O33" s="42">
        <v>5.3831541703503012</v>
      </c>
      <c r="P33" s="42">
        <v>5.5694731430122353</v>
      </c>
      <c r="Q33" s="42">
        <v>5.6988677726602273</v>
      </c>
      <c r="R33" s="42">
        <v>5.0757664017739765</v>
      </c>
      <c r="S33" s="42">
        <v>4.2834955218458859</v>
      </c>
      <c r="T33" s="42">
        <v>2.5951276729922381</v>
      </c>
      <c r="U33" s="42">
        <v>2.8467854955162593</v>
      </c>
      <c r="V33" s="42">
        <v>3.0138461393546474</v>
      </c>
      <c r="W33" s="42">
        <v>2.746746254106371</v>
      </c>
      <c r="X33" s="42">
        <v>2.6557442764946009</v>
      </c>
      <c r="Y33" s="42">
        <v>1.4876215673658717</v>
      </c>
      <c r="Z33" s="42">
        <v>2.7397898214020029</v>
      </c>
      <c r="AA33" s="42">
        <v>3.5194742589712842</v>
      </c>
      <c r="AB33" s="42">
        <v>3.0904410814656136</v>
      </c>
      <c r="AC33" s="41">
        <f t="shared" si="0"/>
        <v>1.4876215673658717</v>
      </c>
      <c r="AD33" s="41">
        <f t="shared" si="1"/>
        <v>3.79681441623379</v>
      </c>
      <c r="AE33" s="41">
        <f t="shared" si="2"/>
        <v>9.4153829495743508</v>
      </c>
    </row>
    <row r="34" spans="1:31">
      <c r="A34" s="20" t="s">
        <v>380</v>
      </c>
      <c r="B34" s="42">
        <v>145.54198985444017</v>
      </c>
      <c r="C34" s="42">
        <v>201.99117766110538</v>
      </c>
      <c r="D34" s="42">
        <v>93.848855994021406</v>
      </c>
      <c r="E34" s="42">
        <v>76.047810948384068</v>
      </c>
      <c r="F34" s="42">
        <v>118.9055296242868</v>
      </c>
      <c r="G34" s="42">
        <v>161.89356160503829</v>
      </c>
      <c r="H34" s="42">
        <v>173.34211175748558</v>
      </c>
      <c r="I34" s="42">
        <v>177.75155527201647</v>
      </c>
      <c r="J34" s="42">
        <v>69.664353383996129</v>
      </c>
      <c r="K34" s="42">
        <v>153.52929029362383</v>
      </c>
      <c r="L34" s="42">
        <v>167.4477092981985</v>
      </c>
      <c r="M34" s="42">
        <v>34.504701068887471</v>
      </c>
      <c r="N34" s="42">
        <v>37.767317603496323</v>
      </c>
      <c r="O34" s="42">
        <v>118.26481201638286</v>
      </c>
      <c r="P34" s="42">
        <v>161.36449028492274</v>
      </c>
      <c r="Q34" s="42">
        <v>156.98805705610965</v>
      </c>
      <c r="R34" s="42">
        <v>137.96960093071502</v>
      </c>
      <c r="S34" s="42">
        <v>85.223625325656101</v>
      </c>
      <c r="T34" s="42">
        <v>274.84967992974606</v>
      </c>
      <c r="U34" s="42">
        <v>125.36944991590872</v>
      </c>
      <c r="V34" s="42">
        <v>195.34626128153565</v>
      </c>
      <c r="W34" s="42">
        <v>267.79157063455852</v>
      </c>
      <c r="X34" s="42">
        <v>200.38405065068767</v>
      </c>
      <c r="Y34" s="42">
        <v>71.877773922263344</v>
      </c>
      <c r="Z34" s="42">
        <v>234.96578846656729</v>
      </c>
      <c r="AA34" s="42">
        <v>96.632352106015006</v>
      </c>
      <c r="AB34" s="42">
        <v>78.469783427699909</v>
      </c>
      <c r="AC34" s="41">
        <f t="shared" si="0"/>
        <v>34.504701068887471</v>
      </c>
      <c r="AD34" s="41">
        <f t="shared" si="1"/>
        <v>141.39752815976843</v>
      </c>
      <c r="AE34" s="41">
        <f t="shared" si="2"/>
        <v>274.84967992974606</v>
      </c>
    </row>
    <row r="35" spans="1:31">
      <c r="A35" s="20" t="s">
        <v>381</v>
      </c>
      <c r="B35" s="42">
        <v>0.61555805285241982</v>
      </c>
      <c r="C35" s="42">
        <v>1.6184902965498162</v>
      </c>
      <c r="D35" s="42">
        <v>11.398420893237157</v>
      </c>
      <c r="E35" s="42">
        <v>9.1499894017576437</v>
      </c>
      <c r="F35" s="42">
        <v>7.5261541850868001</v>
      </c>
      <c r="G35" s="42">
        <v>1.6694474968057802</v>
      </c>
      <c r="H35" s="42">
        <v>0.93674400629091603</v>
      </c>
      <c r="I35" s="42">
        <v>1.4129736564752007</v>
      </c>
      <c r="J35" s="42">
        <v>2.9952026268257264</v>
      </c>
      <c r="K35" s="42">
        <v>1.6282265961646105</v>
      </c>
      <c r="L35" s="42">
        <v>2.0891958433404429</v>
      </c>
      <c r="M35" s="42">
        <v>6.4950997321871613</v>
      </c>
      <c r="N35" s="42">
        <v>4.8335843808655072</v>
      </c>
      <c r="O35" s="42">
        <v>1.302769010497371</v>
      </c>
      <c r="P35" s="42">
        <v>0.62937718611767257</v>
      </c>
      <c r="Q35" s="42">
        <v>0</v>
      </c>
      <c r="R35" s="42">
        <v>0.932904459334433</v>
      </c>
      <c r="S35" s="42">
        <v>3.2783030324457481</v>
      </c>
      <c r="T35" s="42">
        <v>1.0473466687634883</v>
      </c>
      <c r="U35" s="42">
        <v>1.0147454934081699</v>
      </c>
      <c r="V35" s="42">
        <v>1.4681329474942668</v>
      </c>
      <c r="W35" s="42">
        <v>1.5132529913360384</v>
      </c>
      <c r="X35" s="42">
        <v>0.81014783038953253</v>
      </c>
      <c r="Y35" s="42">
        <v>3.5377070649180289</v>
      </c>
      <c r="Z35" s="42">
        <v>1.6195300297334336</v>
      </c>
      <c r="AA35" s="42">
        <v>3.4902617806776797</v>
      </c>
      <c r="AB35" s="42">
        <v>4.2695519618038817</v>
      </c>
      <c r="AC35" s="41">
        <f t="shared" si="0"/>
        <v>0</v>
      </c>
      <c r="AD35" s="41">
        <f t="shared" si="1"/>
        <v>2.862337689828109</v>
      </c>
      <c r="AE35" s="41">
        <f t="shared" si="2"/>
        <v>11.398420893237157</v>
      </c>
    </row>
    <row r="36" spans="1:31">
      <c r="A36" s="20" t="s">
        <v>381</v>
      </c>
      <c r="B36" s="42">
        <v>2.1129379859873154</v>
      </c>
      <c r="C36" s="42">
        <v>3.4038962970984108</v>
      </c>
      <c r="D36" s="42">
        <v>14.45940377540262</v>
      </c>
      <c r="E36" s="42">
        <v>10.497517374379401</v>
      </c>
      <c r="F36" s="42">
        <v>10.948281300363481</v>
      </c>
      <c r="G36" s="42">
        <v>3.6820514674154201</v>
      </c>
      <c r="H36" s="42">
        <v>3.0337579789020106</v>
      </c>
      <c r="I36" s="42">
        <v>3.1821022719353866</v>
      </c>
      <c r="J36" s="42">
        <v>4.6540111752491669</v>
      </c>
      <c r="K36" s="42">
        <v>2.9736687304913181</v>
      </c>
      <c r="L36" s="42">
        <v>3.3710089227810953</v>
      </c>
      <c r="M36" s="42">
        <v>40.268432327201907</v>
      </c>
      <c r="N36" s="42">
        <v>26.103403032190283</v>
      </c>
      <c r="O36" s="42">
        <v>2.848358933467698</v>
      </c>
      <c r="P36" s="42">
        <v>3.3468971908677005</v>
      </c>
      <c r="Q36" s="42">
        <v>3.4459811001669638</v>
      </c>
      <c r="R36" s="42">
        <v>4.5715805217293326</v>
      </c>
      <c r="S36" s="42">
        <v>5.5372266690456362</v>
      </c>
      <c r="T36" s="42">
        <v>1.788797449366768</v>
      </c>
      <c r="U36" s="42">
        <v>1.966906102564127</v>
      </c>
      <c r="V36" s="42">
        <v>1.9061104679394392</v>
      </c>
      <c r="W36" s="42">
        <v>1.8440665641484624</v>
      </c>
      <c r="X36" s="42">
        <v>1.6952098104005788</v>
      </c>
      <c r="Y36" s="42">
        <v>15.584035749466135</v>
      </c>
      <c r="Z36" s="42">
        <v>2.4102905676297386</v>
      </c>
      <c r="AA36" s="42">
        <v>5.368104637651701</v>
      </c>
      <c r="AB36" s="42">
        <v>5.2788361771354264</v>
      </c>
      <c r="AC36" s="41">
        <f t="shared" si="0"/>
        <v>1.6952098104005788</v>
      </c>
      <c r="AD36" s="41">
        <f t="shared" si="1"/>
        <v>6.8993657252213882</v>
      </c>
      <c r="AE36" s="41">
        <f t="shared" si="2"/>
        <v>40.268432327201907</v>
      </c>
    </row>
    <row r="37" spans="1:31">
      <c r="A37" s="20" t="s">
        <v>382</v>
      </c>
      <c r="B37" s="42">
        <v>65.262895391678143</v>
      </c>
      <c r="C37" s="42">
        <v>107.72060342248845</v>
      </c>
      <c r="D37" s="42">
        <v>88.843321789256905</v>
      </c>
      <c r="E37" s="42">
        <v>93.652534483172602</v>
      </c>
      <c r="F37" s="42">
        <v>74.84058993493376</v>
      </c>
      <c r="G37" s="42">
        <v>102.93061020537526</v>
      </c>
      <c r="H37" s="42">
        <v>94.116391852152148</v>
      </c>
      <c r="I37" s="42">
        <v>89.427333901136492</v>
      </c>
      <c r="J37" s="42">
        <v>77.566752013082109</v>
      </c>
      <c r="K37" s="42">
        <v>74.108395322881606</v>
      </c>
      <c r="L37" s="42">
        <v>96.344513476122884</v>
      </c>
      <c r="M37" s="42">
        <v>224.63907478810799</v>
      </c>
      <c r="N37" s="42">
        <v>273.14606441318801</v>
      </c>
      <c r="O37" s="42">
        <v>82.50555164535163</v>
      </c>
      <c r="P37" s="42">
        <v>104.43143847589691</v>
      </c>
      <c r="Q37" s="42">
        <v>109.39264304181745</v>
      </c>
      <c r="R37" s="42">
        <v>107.37375401380504</v>
      </c>
      <c r="S37" s="42">
        <v>100.40528724995167</v>
      </c>
      <c r="T37" s="42">
        <v>56.76535023825209</v>
      </c>
      <c r="U37" s="42">
        <v>58.137886896827759</v>
      </c>
      <c r="V37" s="42">
        <v>54.677483917347423</v>
      </c>
      <c r="W37" s="42">
        <v>54.762543740616046</v>
      </c>
      <c r="X37" s="42">
        <v>50.245801514729749</v>
      </c>
      <c r="Y37" s="42">
        <v>250.53946509500994</v>
      </c>
      <c r="Z37" s="42">
        <v>64.384971968024004</v>
      </c>
      <c r="AA37" s="42">
        <v>59.420172686787467</v>
      </c>
      <c r="AB37" s="42">
        <v>48.008993506491841</v>
      </c>
      <c r="AC37" s="41">
        <f t="shared" si="0"/>
        <v>48.008993506491841</v>
      </c>
      <c r="AD37" s="41">
        <f t="shared" si="1"/>
        <v>98.653719443869804</v>
      </c>
      <c r="AE37" s="41">
        <f t="shared" si="2"/>
        <v>273.14606441318801</v>
      </c>
    </row>
    <row r="38" spans="1:31">
      <c r="A38" s="20" t="s">
        <v>383</v>
      </c>
      <c r="B38" s="42">
        <v>8.928651146692852</v>
      </c>
      <c r="C38" s="42">
        <v>11.687454904696123</v>
      </c>
      <c r="D38" s="42">
        <v>27.439547069708226</v>
      </c>
      <c r="E38" s="42">
        <v>22.335965911782534</v>
      </c>
      <c r="F38" s="42">
        <v>10.23142240394343</v>
      </c>
      <c r="G38" s="42">
        <v>15.032076954002145</v>
      </c>
      <c r="H38" s="42">
        <v>11.115901084560258</v>
      </c>
      <c r="I38" s="42">
        <v>10.79459502244795</v>
      </c>
      <c r="J38" s="42">
        <v>15.605200508721468</v>
      </c>
      <c r="K38" s="42">
        <v>9.789853513398814</v>
      </c>
      <c r="L38" s="42">
        <v>11.322778996566486</v>
      </c>
      <c r="M38" s="42">
        <v>414.60347741813064</v>
      </c>
      <c r="N38" s="42">
        <v>204.71325105838241</v>
      </c>
      <c r="O38" s="42">
        <v>9.3689306445753751</v>
      </c>
      <c r="P38" s="42">
        <v>11.967361849199952</v>
      </c>
      <c r="Q38" s="42">
        <v>12.351573507655866</v>
      </c>
      <c r="R38" s="42">
        <v>17.961282618358062</v>
      </c>
      <c r="S38" s="42">
        <v>16.366155159908985</v>
      </c>
      <c r="T38" s="42">
        <v>5.0678902784807649</v>
      </c>
      <c r="U38" s="42">
        <v>7.5333406237067271</v>
      </c>
      <c r="V38" s="42">
        <v>6.1925088563904414</v>
      </c>
      <c r="W38" s="42">
        <v>5.5737629754713138</v>
      </c>
      <c r="X38" s="42">
        <v>6.4170186805581038</v>
      </c>
      <c r="Y38" s="42">
        <v>107.74310982694892</v>
      </c>
      <c r="Z38" s="42">
        <v>9.196336751696073</v>
      </c>
      <c r="AA38" s="42">
        <v>8.9864652431267356</v>
      </c>
      <c r="AB38" s="42">
        <v>8.1884851638186209</v>
      </c>
      <c r="AC38" s="41">
        <f t="shared" si="0"/>
        <v>5.0678902784807649</v>
      </c>
      <c r="AD38" s="41">
        <f t="shared" si="1"/>
        <v>37.278311043441832</v>
      </c>
      <c r="AE38" s="41">
        <f t="shared" si="2"/>
        <v>414.60347741813064</v>
      </c>
    </row>
    <row r="39" spans="1:31">
      <c r="A39" s="35" t="s">
        <v>792</v>
      </c>
      <c r="B39" s="43">
        <f t="shared" ref="B39:AB39" si="3">B20+B21+B22+B23+B24+B25+B26+B27+B28+B29+B30+B31+B32+B33+B18</f>
        <v>6312.284066920457</v>
      </c>
      <c r="C39" s="43">
        <f t="shared" si="3"/>
        <v>8232.7724281183746</v>
      </c>
      <c r="D39" s="43">
        <f t="shared" si="3"/>
        <v>7781.1320694305177</v>
      </c>
      <c r="E39" s="43">
        <f t="shared" si="3"/>
        <v>8362.6302295013429</v>
      </c>
      <c r="F39" s="43">
        <f t="shared" si="3"/>
        <v>7895.6521853320819</v>
      </c>
      <c r="G39" s="43">
        <f t="shared" si="3"/>
        <v>9424.9378292753136</v>
      </c>
      <c r="H39" s="43">
        <f t="shared" si="3"/>
        <v>7968.2078690967865</v>
      </c>
      <c r="I39" s="43">
        <f t="shared" si="3"/>
        <v>7650.1339664497928</v>
      </c>
      <c r="J39" s="43">
        <f t="shared" si="3"/>
        <v>9060.4156743942531</v>
      </c>
      <c r="K39" s="43">
        <f t="shared" si="3"/>
        <v>7007.2467924031898</v>
      </c>
      <c r="L39" s="43">
        <f t="shared" si="3"/>
        <v>7902.0276313257482</v>
      </c>
      <c r="M39" s="43">
        <f t="shared" si="3"/>
        <v>8375.778264453369</v>
      </c>
      <c r="N39" s="43">
        <f t="shared" si="3"/>
        <v>6336.0216672311499</v>
      </c>
      <c r="O39" s="43">
        <f t="shared" si="3"/>
        <v>9117.802820470748</v>
      </c>
      <c r="P39" s="43">
        <f t="shared" si="3"/>
        <v>9580.6951271974413</v>
      </c>
      <c r="Q39" s="43">
        <f t="shared" si="3"/>
        <v>10179.796861129258</v>
      </c>
      <c r="R39" s="43">
        <f t="shared" si="3"/>
        <v>9520.8693642565104</v>
      </c>
      <c r="S39" s="43">
        <f t="shared" si="3"/>
        <v>9265.3290940354091</v>
      </c>
      <c r="T39" s="43">
        <f t="shared" si="3"/>
        <v>6613.447684204486</v>
      </c>
      <c r="U39" s="43">
        <f t="shared" si="3"/>
        <v>5794.0576308755972</v>
      </c>
      <c r="V39" s="43">
        <f t="shared" si="3"/>
        <v>6851.7259648780991</v>
      </c>
      <c r="W39" s="43">
        <f t="shared" si="3"/>
        <v>7098.1866715848018</v>
      </c>
      <c r="X39" s="43">
        <f t="shared" si="3"/>
        <v>6348.2773724510034</v>
      </c>
      <c r="Y39" s="43">
        <f t="shared" si="3"/>
        <v>5623.8236257807112</v>
      </c>
      <c r="Z39" s="43">
        <f t="shared" si="3"/>
        <v>6688.6568140103218</v>
      </c>
      <c r="AA39" s="43">
        <f t="shared" si="3"/>
        <v>6919.4987562143078</v>
      </c>
      <c r="AB39" s="43">
        <f t="shared" si="3"/>
        <v>6308.0585057576754</v>
      </c>
      <c r="AC39" s="41">
        <f t="shared" si="0"/>
        <v>5623.8236257807112</v>
      </c>
      <c r="AD39" s="41">
        <f t="shared" si="1"/>
        <v>7711.8321098806955</v>
      </c>
      <c r="AE39" s="41">
        <f t="shared" si="2"/>
        <v>10179.796861129258</v>
      </c>
    </row>
    <row r="40" spans="1:31" ht="19" thickBot="1">
      <c r="A40" s="75" t="s">
        <v>935</v>
      </c>
      <c r="B40" s="76">
        <v>25.413737300757298</v>
      </c>
      <c r="C40" s="76">
        <v>22.647603320923398</v>
      </c>
      <c r="D40" s="76">
        <v>33.397684047561292</v>
      </c>
      <c r="E40" s="76">
        <v>54.408129535500144</v>
      </c>
      <c r="F40" s="76">
        <v>25.237635094867095</v>
      </c>
      <c r="G40" s="76">
        <v>32.54807025514863</v>
      </c>
      <c r="H40" s="76">
        <v>27.995161992357815</v>
      </c>
      <c r="I40" s="76">
        <v>26.786437252198013</v>
      </c>
      <c r="J40" s="76">
        <v>51.935244354502402</v>
      </c>
      <c r="K40" s="76">
        <v>25.70692719474177</v>
      </c>
      <c r="L40" s="76">
        <v>26.100211284348465</v>
      </c>
      <c r="M40" s="76">
        <v>11.814040543396358</v>
      </c>
      <c r="N40" s="76">
        <v>46.004991014123739</v>
      </c>
      <c r="O40" s="76">
        <v>21.953249976460274</v>
      </c>
      <c r="P40" s="76">
        <v>22.12900101442273</v>
      </c>
      <c r="Q40" s="76">
        <v>21.951227266264336</v>
      </c>
      <c r="R40" s="76">
        <v>28.503124731929805</v>
      </c>
      <c r="S40" s="76">
        <v>31.122414990344854</v>
      </c>
      <c r="T40" s="76">
        <v>21.427425376583766</v>
      </c>
      <c r="U40" s="76">
        <v>25.493236602353079</v>
      </c>
      <c r="V40" s="76">
        <v>26.190838264455277</v>
      </c>
      <c r="W40" s="76">
        <v>26.067887961619668</v>
      </c>
      <c r="X40" s="76">
        <v>23.398331291524535</v>
      </c>
      <c r="Y40" s="76">
        <v>68.928479323044897</v>
      </c>
      <c r="Z40" s="76">
        <v>26.434309011725507</v>
      </c>
      <c r="AA40" s="76">
        <v>18.343268222365179</v>
      </c>
      <c r="AB40" s="76">
        <v>19.809991560978432</v>
      </c>
      <c r="AC40" s="77">
        <f t="shared" si="0"/>
        <v>11.814040543396358</v>
      </c>
      <c r="AD40" s="77">
        <f t="shared" si="1"/>
        <v>29.324024399425884</v>
      </c>
      <c r="AE40" s="77">
        <f t="shared" si="2"/>
        <v>68.928479323044897</v>
      </c>
    </row>
    <row r="42" spans="1:31" ht="15.75" customHeight="1" thickBot="1">
      <c r="A42" s="105" t="s">
        <v>1326</v>
      </c>
      <c r="B42" s="105"/>
      <c r="C42" s="105"/>
      <c r="D42" s="105"/>
      <c r="E42" s="105"/>
      <c r="F42" s="105"/>
      <c r="G42" s="105"/>
      <c r="H42" s="105"/>
      <c r="I42" s="105"/>
      <c r="J42" s="105"/>
      <c r="K42" s="105"/>
      <c r="L42" s="105"/>
      <c r="M42" s="105"/>
      <c r="N42" s="105"/>
      <c r="O42" s="105"/>
    </row>
    <row r="43" spans="1:31">
      <c r="A43" s="20" t="s">
        <v>236</v>
      </c>
      <c r="B43" s="20" t="s">
        <v>793</v>
      </c>
      <c r="C43" s="20" t="s">
        <v>794</v>
      </c>
      <c r="D43" s="20" t="s">
        <v>795</v>
      </c>
      <c r="E43" s="20" t="s">
        <v>796</v>
      </c>
      <c r="F43" s="20" t="s">
        <v>797</v>
      </c>
      <c r="G43" s="20" t="s">
        <v>798</v>
      </c>
      <c r="H43" s="20" t="s">
        <v>799</v>
      </c>
      <c r="I43" s="20" t="s">
        <v>800</v>
      </c>
      <c r="J43" s="20" t="s">
        <v>801</v>
      </c>
      <c r="K43" s="20" t="s">
        <v>802</v>
      </c>
      <c r="L43" s="20" t="s">
        <v>803</v>
      </c>
      <c r="M43" s="20" t="s">
        <v>34</v>
      </c>
      <c r="N43" s="20" t="s">
        <v>804</v>
      </c>
      <c r="O43" s="20" t="s">
        <v>36</v>
      </c>
    </row>
    <row r="44" spans="1:31">
      <c r="A44" s="20" t="s">
        <v>791</v>
      </c>
      <c r="B44" s="42">
        <v>1.7633319623160222</v>
      </c>
      <c r="C44" s="42">
        <v>2.2767954297185407</v>
      </c>
      <c r="D44" s="42">
        <v>0.24915923015061364</v>
      </c>
      <c r="E44" s="42">
        <v>0.47046181916336621</v>
      </c>
      <c r="F44" s="42">
        <v>16.43859162844781</v>
      </c>
      <c r="G44" s="42">
        <v>0.29180744277729054</v>
      </c>
      <c r="H44" s="42">
        <v>4.5522616360529781E-2</v>
      </c>
      <c r="I44" s="42">
        <v>2.3450025663981338E-2</v>
      </c>
      <c r="J44" s="42">
        <v>1.5675034595088979</v>
      </c>
      <c r="K44" s="42">
        <v>0.27090682981236863</v>
      </c>
      <c r="L44" s="42">
        <v>1.0731202671057833</v>
      </c>
      <c r="M44" s="41">
        <f>MIN(B44:L44)</f>
        <v>2.3450025663981338E-2</v>
      </c>
      <c r="N44" s="41">
        <f>AVERAGE(B44:L44)</f>
        <v>2.2246046100932002</v>
      </c>
      <c r="O44" s="41">
        <f>MAX(B44:L44)</f>
        <v>16.43859162844781</v>
      </c>
    </row>
    <row r="45" spans="1:31">
      <c r="A45" s="20" t="s">
        <v>727</v>
      </c>
      <c r="B45" s="42">
        <v>1537.9646741027832</v>
      </c>
      <c r="C45" s="42">
        <v>884.38386746329593</v>
      </c>
      <c r="D45" s="42">
        <v>483.39934606003197</v>
      </c>
      <c r="E45" s="42">
        <v>508.50611178477158</v>
      </c>
      <c r="F45" s="42">
        <v>1837.5294743886402</v>
      </c>
      <c r="G45" s="42">
        <v>593.80023812502588</v>
      </c>
      <c r="H45" s="42">
        <v>3047.1597432033145</v>
      </c>
      <c r="I45" s="42">
        <v>3355.9073308491902</v>
      </c>
      <c r="J45" s="42">
        <v>2817.5085085185619</v>
      </c>
      <c r="K45" s="42">
        <v>2892.4557028702275</v>
      </c>
      <c r="L45" s="42">
        <v>2424.0308773694906</v>
      </c>
      <c r="M45" s="41">
        <f t="shared" ref="M45:M77" si="4">MIN(B45:L45)</f>
        <v>483.39934606003197</v>
      </c>
      <c r="N45" s="41">
        <f t="shared" ref="N45:N77" si="5">AVERAGE(B45:L45)</f>
        <v>1852.9678067941211</v>
      </c>
      <c r="O45" s="41">
        <f t="shared" ref="O45:O77" si="6">MAX(B45:L45)</f>
        <v>3355.9073308491902</v>
      </c>
    </row>
    <row r="46" spans="1:31">
      <c r="A46" s="20" t="s">
        <v>728</v>
      </c>
      <c r="B46" s="42">
        <v>220.10838674796079</v>
      </c>
      <c r="C46" s="42">
        <v>233.23649065901787</v>
      </c>
      <c r="D46" s="42">
        <v>52.620498240313395</v>
      </c>
      <c r="E46" s="42">
        <v>112.53260195196788</v>
      </c>
      <c r="F46" s="42">
        <v>204.07703868820369</v>
      </c>
      <c r="G46" s="42">
        <v>55.649976040410522</v>
      </c>
      <c r="H46" s="42">
        <v>34.030393565686403</v>
      </c>
      <c r="I46" s="42">
        <v>37.483403030784345</v>
      </c>
      <c r="J46" s="42">
        <v>286.00431888190678</v>
      </c>
      <c r="K46" s="42">
        <v>53.226149057516253</v>
      </c>
      <c r="L46" s="42">
        <v>58.114353205134996</v>
      </c>
      <c r="M46" s="41">
        <f t="shared" si="4"/>
        <v>34.030393565686403</v>
      </c>
      <c r="N46" s="41">
        <f t="shared" si="5"/>
        <v>122.46214636990025</v>
      </c>
      <c r="O46" s="41">
        <f t="shared" si="6"/>
        <v>286.00431888190678</v>
      </c>
    </row>
    <row r="47" spans="1:31">
      <c r="A47" s="20" t="s">
        <v>729</v>
      </c>
      <c r="B47" s="42">
        <v>12205.223655653106</v>
      </c>
      <c r="C47" s="42">
        <v>13230.522482237015</v>
      </c>
      <c r="D47" s="42">
        <v>8504.5313945667622</v>
      </c>
      <c r="E47" s="42">
        <v>8964.3223929476226</v>
      </c>
      <c r="F47" s="42">
        <v>19874.536573554095</v>
      </c>
      <c r="G47" s="42">
        <v>11788.087190749682</v>
      </c>
      <c r="H47" s="42">
        <v>14522.070147280583</v>
      </c>
      <c r="I47" s="42">
        <v>21024.49463300452</v>
      </c>
      <c r="J47" s="42">
        <v>11340.853912643044</v>
      </c>
      <c r="K47" s="42">
        <v>11660.789194881645</v>
      </c>
      <c r="L47" s="42">
        <v>9345.5944281639077</v>
      </c>
      <c r="M47" s="41">
        <f t="shared" si="4"/>
        <v>8504.5313945667622</v>
      </c>
      <c r="N47" s="41">
        <f t="shared" si="5"/>
        <v>12951.002364152904</v>
      </c>
      <c r="O47" s="41">
        <f t="shared" si="6"/>
        <v>21024.49463300452</v>
      </c>
    </row>
    <row r="48" spans="1:31">
      <c r="A48" s="20" t="s">
        <v>730</v>
      </c>
      <c r="B48" s="42">
        <v>153476.08827321642</v>
      </c>
      <c r="C48" s="42">
        <v>151876.25786879554</v>
      </c>
      <c r="D48" s="42">
        <v>120486.29446953864</v>
      </c>
      <c r="E48" s="42">
        <v>105868.81970670585</v>
      </c>
      <c r="F48" s="42">
        <v>155227.17874421936</v>
      </c>
      <c r="G48" s="42">
        <v>144765.736273241</v>
      </c>
      <c r="H48" s="42">
        <v>145064.13369579686</v>
      </c>
      <c r="I48" s="42">
        <v>164389.28351684558</v>
      </c>
      <c r="J48" s="42">
        <v>116937.95883714921</v>
      </c>
      <c r="K48" s="42">
        <v>128579.03904441596</v>
      </c>
      <c r="L48" s="42">
        <v>153706.74997309601</v>
      </c>
      <c r="M48" s="41">
        <f t="shared" si="4"/>
        <v>105868.81970670585</v>
      </c>
      <c r="N48" s="41">
        <f t="shared" si="5"/>
        <v>140034.32185482004</v>
      </c>
      <c r="O48" s="41">
        <f t="shared" si="6"/>
        <v>164389.28351684558</v>
      </c>
    </row>
    <row r="49" spans="1:15">
      <c r="A49" s="20" t="s">
        <v>732</v>
      </c>
      <c r="B49" s="42">
        <v>183.08632575887677</v>
      </c>
      <c r="C49" s="42">
        <v>135.2693726200221</v>
      </c>
      <c r="D49" s="42">
        <v>101.90168712273277</v>
      </c>
      <c r="E49" s="42">
        <v>156.04687630556768</v>
      </c>
      <c r="F49" s="42">
        <v>1435.6358295635994</v>
      </c>
      <c r="G49" s="42">
        <v>118.13877610849384</v>
      </c>
      <c r="H49" s="42">
        <v>3.3669079555307659</v>
      </c>
      <c r="I49" s="42">
        <v>58.543104896542744</v>
      </c>
      <c r="J49" s="42">
        <v>434.34101235940352</v>
      </c>
      <c r="K49" s="42">
        <v>70.640644660870706</v>
      </c>
      <c r="L49" s="42">
        <v>87.349846071138998</v>
      </c>
      <c r="M49" s="41">
        <f t="shared" si="4"/>
        <v>3.3669079555307659</v>
      </c>
      <c r="N49" s="41">
        <f t="shared" si="5"/>
        <v>253.12003485661629</v>
      </c>
      <c r="O49" s="41">
        <f t="shared" si="6"/>
        <v>1435.6358295635994</v>
      </c>
    </row>
    <row r="50" spans="1:15">
      <c r="A50" s="20" t="s">
        <v>733</v>
      </c>
      <c r="B50" s="42">
        <v>27.86</v>
      </c>
      <c r="C50" s="42">
        <v>27.859471199999998</v>
      </c>
      <c r="D50" s="42">
        <v>27.85</v>
      </c>
      <c r="E50" s="42">
        <v>27.855</v>
      </c>
      <c r="F50" s="42">
        <v>27.863</v>
      </c>
      <c r="G50" s="42">
        <v>27.852</v>
      </c>
      <c r="H50" s="42">
        <v>27.575433599999997</v>
      </c>
      <c r="I50" s="42">
        <v>27.57</v>
      </c>
      <c r="J50" s="42">
        <v>25.704703200000001</v>
      </c>
      <c r="K50" s="42">
        <v>25.7</v>
      </c>
      <c r="L50" s="42">
        <v>27.984000000000002</v>
      </c>
      <c r="M50" s="41">
        <f t="shared" si="4"/>
        <v>25.7</v>
      </c>
      <c r="N50" s="41">
        <f t="shared" si="5"/>
        <v>27.424873454545455</v>
      </c>
      <c r="O50" s="41">
        <f t="shared" si="6"/>
        <v>27.984000000000002</v>
      </c>
    </row>
    <row r="51" spans="1:15">
      <c r="A51" s="20" t="s">
        <v>361</v>
      </c>
      <c r="B51" s="42">
        <v>3.920526172979518</v>
      </c>
      <c r="C51" s="42">
        <v>3.0990731569123011</v>
      </c>
      <c r="D51" s="42">
        <v>2.1277799823165275</v>
      </c>
      <c r="E51" s="42">
        <v>1.7083239724418837</v>
      </c>
      <c r="F51" s="42">
        <v>2.9498583774079963</v>
      </c>
      <c r="G51" s="42">
        <v>2.1501018543356918</v>
      </c>
      <c r="H51" s="42">
        <v>0.73110666536519153</v>
      </c>
      <c r="I51" s="42">
        <v>0.90371618213154503</v>
      </c>
      <c r="J51" s="42">
        <v>0.80756785751644788</v>
      </c>
      <c r="K51" s="42">
        <v>1.1323041892061878</v>
      </c>
      <c r="L51" s="42">
        <v>6.084902070021629</v>
      </c>
      <c r="M51" s="41">
        <f t="shared" si="4"/>
        <v>0.73110666536519153</v>
      </c>
      <c r="N51" s="41">
        <f t="shared" si="5"/>
        <v>2.3286600436940841</v>
      </c>
      <c r="O51" s="41">
        <f t="shared" si="6"/>
        <v>6.084902070021629</v>
      </c>
    </row>
    <row r="52" spans="1:15">
      <c r="A52" s="20" t="s">
        <v>734</v>
      </c>
      <c r="B52" s="42">
        <v>183068.60710709414</v>
      </c>
      <c r="C52" s="42">
        <v>186264.5701903452</v>
      </c>
      <c r="D52" s="42">
        <v>145754.20607149057</v>
      </c>
      <c r="E52" s="42">
        <v>127756.69629295694</v>
      </c>
      <c r="F52" s="42">
        <v>178035.30718793834</v>
      </c>
      <c r="G52" s="42">
        <v>176464.79422768197</v>
      </c>
      <c r="H52" s="42">
        <v>191999.08463137818</v>
      </c>
      <c r="I52" s="42">
        <v>191384.97470231247</v>
      </c>
      <c r="J52" s="42">
        <v>155899.69389003853</v>
      </c>
      <c r="K52" s="42">
        <v>186692.96873187702</v>
      </c>
      <c r="L52" s="42">
        <v>207873.26863729698</v>
      </c>
      <c r="M52" s="41">
        <f t="shared" si="4"/>
        <v>127756.69629295694</v>
      </c>
      <c r="N52" s="41">
        <f t="shared" si="5"/>
        <v>175563.10651549182</v>
      </c>
      <c r="O52" s="41">
        <f t="shared" si="6"/>
        <v>207873.26863729698</v>
      </c>
    </row>
    <row r="53" spans="1:15">
      <c r="A53" s="20" t="s">
        <v>362</v>
      </c>
      <c r="B53" s="42">
        <v>316.10356489189235</v>
      </c>
      <c r="C53" s="42">
        <v>225.26087941937519</v>
      </c>
      <c r="D53" s="42">
        <v>865.80865196641594</v>
      </c>
      <c r="E53" s="42">
        <v>582.30950330913004</v>
      </c>
      <c r="F53" s="42">
        <v>469.90322014345071</v>
      </c>
      <c r="G53" s="42">
        <v>449.67291404823033</v>
      </c>
      <c r="H53" s="42">
        <v>724.25704747143834</v>
      </c>
      <c r="I53" s="42">
        <v>742.43635839113779</v>
      </c>
      <c r="J53" s="42">
        <v>601.57897968200507</v>
      </c>
      <c r="K53" s="42">
        <v>655.75713407081378</v>
      </c>
      <c r="L53" s="42">
        <v>451.72409352622623</v>
      </c>
      <c r="M53" s="41">
        <f t="shared" si="4"/>
        <v>225.26087941937519</v>
      </c>
      <c r="N53" s="41">
        <f t="shared" si="5"/>
        <v>553.16475881091969</v>
      </c>
      <c r="O53" s="41">
        <f t="shared" si="6"/>
        <v>865.80865196641594</v>
      </c>
    </row>
    <row r="54" spans="1:15">
      <c r="A54" s="20" t="s">
        <v>735</v>
      </c>
      <c r="B54" s="42">
        <v>7656.4030018348694</v>
      </c>
      <c r="C54" s="42">
        <v>7954.7828995258969</v>
      </c>
      <c r="D54" s="42">
        <v>5077.0724040706664</v>
      </c>
      <c r="E54" s="42">
        <v>4270.7819493116467</v>
      </c>
      <c r="F54" s="42">
        <v>6537.5412462354761</v>
      </c>
      <c r="G54" s="42">
        <v>6960.3174158444808</v>
      </c>
      <c r="H54" s="42">
        <v>2860.2287917211011</v>
      </c>
      <c r="I54" s="42">
        <v>2818.7397403487125</v>
      </c>
      <c r="J54" s="42">
        <v>2837.2078994062636</v>
      </c>
      <c r="K54" s="42">
        <v>3128.131101576007</v>
      </c>
      <c r="L54" s="42">
        <v>7740.0275425514074</v>
      </c>
      <c r="M54" s="41">
        <f t="shared" si="4"/>
        <v>2818.7397403487125</v>
      </c>
      <c r="N54" s="41">
        <f t="shared" si="5"/>
        <v>5258.2939993115015</v>
      </c>
      <c r="O54" s="41">
        <f t="shared" si="6"/>
        <v>7954.7828995258969</v>
      </c>
    </row>
    <row r="55" spans="1:15">
      <c r="A55" s="20" t="s">
        <v>363</v>
      </c>
      <c r="B55" s="42">
        <v>176.99869217929285</v>
      </c>
      <c r="C55" s="42">
        <v>96.020726899167315</v>
      </c>
      <c r="D55" s="42">
        <v>104.62657491443356</v>
      </c>
      <c r="E55" s="42">
        <v>221.2961640786568</v>
      </c>
      <c r="F55" s="42">
        <v>415.45694251555716</v>
      </c>
      <c r="G55" s="42">
        <v>114.4349535289634</v>
      </c>
      <c r="H55" s="42">
        <v>528.62305089737583</v>
      </c>
      <c r="I55" s="42">
        <v>530.03852423092553</v>
      </c>
      <c r="J55" s="42">
        <v>549.21062128174594</v>
      </c>
      <c r="K55" s="42">
        <v>537.28571059820763</v>
      </c>
      <c r="L55" s="42">
        <v>443.68457101636483</v>
      </c>
      <c r="M55" s="41">
        <f t="shared" si="4"/>
        <v>96.020726899167315</v>
      </c>
      <c r="N55" s="41">
        <f t="shared" si="5"/>
        <v>337.97059383097189</v>
      </c>
      <c r="O55" s="41">
        <f t="shared" si="6"/>
        <v>549.21062128174594</v>
      </c>
    </row>
    <row r="56" spans="1:15">
      <c r="A56" s="20" t="s">
        <v>364</v>
      </c>
      <c r="B56" s="42">
        <v>4357.3359521623352</v>
      </c>
      <c r="C56" s="42">
        <v>8470.8811561328421</v>
      </c>
      <c r="D56" s="42">
        <v>6855.6157044443307</v>
      </c>
      <c r="E56" s="42">
        <v>5426.5288630323239</v>
      </c>
      <c r="F56" s="42">
        <v>7178.0007519911142</v>
      </c>
      <c r="G56" s="42">
        <v>7452.9964380327601</v>
      </c>
      <c r="H56" s="42">
        <v>4734.1771643439688</v>
      </c>
      <c r="I56" s="42">
        <v>5450.0759562820649</v>
      </c>
      <c r="J56" s="42">
        <v>4076.9975697750729</v>
      </c>
      <c r="K56" s="42">
        <v>4709.9358224426505</v>
      </c>
      <c r="L56" s="42">
        <v>5447.2678230394367</v>
      </c>
      <c r="M56" s="41">
        <f t="shared" si="4"/>
        <v>4076.9975697750729</v>
      </c>
      <c r="N56" s="41">
        <f t="shared" si="5"/>
        <v>5832.7102910617186</v>
      </c>
      <c r="O56" s="41">
        <f t="shared" si="6"/>
        <v>8470.8811561328421</v>
      </c>
    </row>
    <row r="57" spans="1:15">
      <c r="A57" s="20" t="s">
        <v>366</v>
      </c>
      <c r="B57" s="42">
        <v>24.95331606769647</v>
      </c>
      <c r="C57" s="42">
        <v>20.037777761200797</v>
      </c>
      <c r="D57" s="42">
        <v>19.259728608918589</v>
      </c>
      <c r="E57" s="42">
        <v>14.836163239994411</v>
      </c>
      <c r="F57" s="42">
        <v>16.752430208795026</v>
      </c>
      <c r="G57" s="42">
        <v>18.677168170393763</v>
      </c>
      <c r="H57" s="42">
        <v>180.4836397133237</v>
      </c>
      <c r="I57" s="42">
        <v>218.6701658505801</v>
      </c>
      <c r="J57" s="42">
        <v>268.84946722745798</v>
      </c>
      <c r="K57" s="42">
        <v>203.48249483499245</v>
      </c>
      <c r="L57" s="42">
        <v>123.56261524912826</v>
      </c>
      <c r="M57" s="41">
        <f t="shared" si="4"/>
        <v>14.836163239994411</v>
      </c>
      <c r="N57" s="41">
        <f t="shared" si="5"/>
        <v>100.8695424484074</v>
      </c>
      <c r="O57" s="41">
        <f t="shared" si="6"/>
        <v>268.84946722745798</v>
      </c>
    </row>
    <row r="58" spans="1:15">
      <c r="A58" s="20" t="s">
        <v>367</v>
      </c>
      <c r="B58" s="42">
        <v>148.74465286001262</v>
      </c>
      <c r="C58" s="42">
        <v>146.91246434394262</v>
      </c>
      <c r="D58" s="42">
        <v>118.85317853572909</v>
      </c>
      <c r="E58" s="42">
        <v>86.463555687927126</v>
      </c>
      <c r="F58" s="42">
        <v>103.90877295619231</v>
      </c>
      <c r="G58" s="42">
        <v>133.18465603647454</v>
      </c>
      <c r="H58" s="42">
        <v>1111.8208902936913</v>
      </c>
      <c r="I58" s="42">
        <v>1286.2638728354052</v>
      </c>
      <c r="J58" s="42">
        <v>1384.5185401074041</v>
      </c>
      <c r="K58" s="42">
        <v>1198.8344390274394</v>
      </c>
      <c r="L58" s="42">
        <v>807.88257732868874</v>
      </c>
      <c r="M58" s="41">
        <f t="shared" si="4"/>
        <v>86.463555687927126</v>
      </c>
      <c r="N58" s="41">
        <f t="shared" si="5"/>
        <v>593.39887272844612</v>
      </c>
      <c r="O58" s="41">
        <f t="shared" si="6"/>
        <v>1384.5185401074041</v>
      </c>
    </row>
    <row r="59" spans="1:15">
      <c r="A59" s="20" t="s">
        <v>368</v>
      </c>
      <c r="B59" s="42">
        <v>41.961839805784606</v>
      </c>
      <c r="C59" s="42">
        <v>43.354417323823768</v>
      </c>
      <c r="D59" s="42">
        <v>34.341404503342545</v>
      </c>
      <c r="E59" s="42">
        <v>23.85369370567626</v>
      </c>
      <c r="F59" s="42">
        <v>29.591437953252569</v>
      </c>
      <c r="G59" s="42">
        <v>38.970488585359718</v>
      </c>
      <c r="H59" s="42">
        <v>233.47241040199273</v>
      </c>
      <c r="I59" s="42">
        <v>264.54691256078632</v>
      </c>
      <c r="J59" s="42">
        <v>271.44760527785974</v>
      </c>
      <c r="K59" s="42">
        <v>251.28321781257</v>
      </c>
      <c r="L59" s="42">
        <v>165.99968213278606</v>
      </c>
      <c r="M59" s="41">
        <f t="shared" si="4"/>
        <v>23.85369370567626</v>
      </c>
      <c r="N59" s="41">
        <f t="shared" si="5"/>
        <v>127.16573727847586</v>
      </c>
      <c r="O59" s="41">
        <f t="shared" si="6"/>
        <v>271.44760527785974</v>
      </c>
    </row>
    <row r="60" spans="1:15">
      <c r="A60" s="20" t="s">
        <v>369</v>
      </c>
      <c r="B60" s="42">
        <v>312.23337275025051</v>
      </c>
      <c r="C60" s="42">
        <v>315.00976666655572</v>
      </c>
      <c r="D60" s="42">
        <v>243.224606705312</v>
      </c>
      <c r="E60" s="42">
        <v>178.37582519325704</v>
      </c>
      <c r="F60" s="42">
        <v>230.35480006245629</v>
      </c>
      <c r="G60" s="42">
        <v>287.52279851654112</v>
      </c>
      <c r="H60" s="42">
        <v>1254.0350257858886</v>
      </c>
      <c r="I60" s="42">
        <v>1372.3579002881897</v>
      </c>
      <c r="J60" s="42">
        <v>1419.1826456857411</v>
      </c>
      <c r="K60" s="42">
        <v>1336.7829471534628</v>
      </c>
      <c r="L60" s="42">
        <v>876.59320190701305</v>
      </c>
      <c r="M60" s="41">
        <f t="shared" si="4"/>
        <v>178.37582519325704</v>
      </c>
      <c r="N60" s="41">
        <f t="shared" si="5"/>
        <v>711.42480824678796</v>
      </c>
      <c r="O60" s="41">
        <f t="shared" si="6"/>
        <v>1419.1826456857411</v>
      </c>
    </row>
    <row r="61" spans="1:15">
      <c r="A61" s="20" t="s">
        <v>370</v>
      </c>
      <c r="B61" s="42">
        <v>143.36686211845227</v>
      </c>
      <c r="C61" s="42">
        <v>128.75899959687769</v>
      </c>
      <c r="D61" s="42">
        <v>95.673600495574036</v>
      </c>
      <c r="E61" s="42">
        <v>80.916950252851535</v>
      </c>
      <c r="F61" s="42">
        <v>120.22443047665958</v>
      </c>
      <c r="G61" s="42">
        <v>119.1358831015912</v>
      </c>
      <c r="H61" s="42">
        <v>319.4868312950008</v>
      </c>
      <c r="I61" s="42">
        <v>328.02758582981301</v>
      </c>
      <c r="J61" s="42">
        <v>349.59728048448136</v>
      </c>
      <c r="K61" s="42">
        <v>341.83059545439721</v>
      </c>
      <c r="L61" s="42">
        <v>202.08158240275938</v>
      </c>
      <c r="M61" s="41">
        <f t="shared" si="4"/>
        <v>80.916950252851535</v>
      </c>
      <c r="N61" s="41">
        <f t="shared" si="5"/>
        <v>202.64550922804165</v>
      </c>
      <c r="O61" s="41">
        <f t="shared" si="6"/>
        <v>349.59728048448136</v>
      </c>
    </row>
    <row r="62" spans="1:15">
      <c r="A62" s="20" t="s">
        <v>371</v>
      </c>
      <c r="B62" s="42">
        <v>47.421408962461577</v>
      </c>
      <c r="C62" s="42">
        <v>37.979778212166707</v>
      </c>
      <c r="D62" s="42">
        <v>30.658571318189885</v>
      </c>
      <c r="E62" s="42">
        <v>27.511598769368206</v>
      </c>
      <c r="F62" s="42">
        <v>45.227330877513602</v>
      </c>
      <c r="G62" s="42">
        <v>36.446156073117152</v>
      </c>
      <c r="H62" s="42">
        <v>102.13556716198286</v>
      </c>
      <c r="I62" s="42">
        <v>104.28010655571042</v>
      </c>
      <c r="J62" s="42">
        <v>110.64795849962641</v>
      </c>
      <c r="K62" s="42">
        <v>109.14131480011653</v>
      </c>
      <c r="L62" s="42">
        <v>64.999662202891045</v>
      </c>
      <c r="M62" s="41">
        <f t="shared" si="4"/>
        <v>27.511598769368206</v>
      </c>
      <c r="N62" s="41">
        <f t="shared" si="5"/>
        <v>65.131768493922223</v>
      </c>
      <c r="O62" s="41">
        <f t="shared" si="6"/>
        <v>110.64795849962641</v>
      </c>
    </row>
    <row r="63" spans="1:15">
      <c r="A63" s="20" t="s">
        <v>372</v>
      </c>
      <c r="B63" s="42">
        <v>117.40286321813667</v>
      </c>
      <c r="C63" s="42">
        <v>83.931155012739382</v>
      </c>
      <c r="D63" s="42">
        <v>67.336451739235429</v>
      </c>
      <c r="E63" s="42">
        <v>73.593379971153823</v>
      </c>
      <c r="F63" s="42">
        <v>131.47182403754772</v>
      </c>
      <c r="G63" s="42">
        <v>82.779182909720305</v>
      </c>
      <c r="H63" s="42">
        <v>234.57467359063247</v>
      </c>
      <c r="I63" s="42">
        <v>240.19886166147975</v>
      </c>
      <c r="J63" s="42">
        <v>257.12295456787717</v>
      </c>
      <c r="K63" s="42">
        <v>247.66645040628848</v>
      </c>
      <c r="L63" s="42">
        <v>162.1667768651424</v>
      </c>
      <c r="M63" s="41">
        <f t="shared" si="4"/>
        <v>67.336451739235429</v>
      </c>
      <c r="N63" s="41">
        <f t="shared" si="5"/>
        <v>154.38587036181394</v>
      </c>
      <c r="O63" s="41">
        <f t="shared" si="6"/>
        <v>257.12295456787717</v>
      </c>
    </row>
    <row r="64" spans="1:15">
      <c r="A64" s="20" t="s">
        <v>373</v>
      </c>
      <c r="B64" s="42">
        <v>13.932045503397806</v>
      </c>
      <c r="C64" s="42">
        <v>8.7737839203191363</v>
      </c>
      <c r="D64" s="42">
        <v>7.7997391466969948</v>
      </c>
      <c r="E64" s="42">
        <v>10.449594316229845</v>
      </c>
      <c r="F64" s="42">
        <v>19.88894354454839</v>
      </c>
      <c r="G64" s="42">
        <v>8.9307725497793804</v>
      </c>
      <c r="H64" s="42">
        <v>32.334808636486905</v>
      </c>
      <c r="I64" s="42">
        <v>33.045521957469525</v>
      </c>
      <c r="J64" s="42">
        <v>34.74123006918245</v>
      </c>
      <c r="K64" s="42">
        <v>32.987781577776865</v>
      </c>
      <c r="L64" s="42">
        <v>21.261001240630662</v>
      </c>
      <c r="M64" s="41">
        <f t="shared" si="4"/>
        <v>7.7997391466969948</v>
      </c>
      <c r="N64" s="41">
        <f t="shared" si="5"/>
        <v>20.376838405683454</v>
      </c>
      <c r="O64" s="41">
        <f t="shared" si="6"/>
        <v>34.74123006918245</v>
      </c>
    </row>
    <row r="65" spans="1:15">
      <c r="A65" s="20" t="s">
        <v>374</v>
      </c>
      <c r="B65" s="42">
        <v>59.511144035528339</v>
      </c>
      <c r="C65" s="42">
        <v>35.41326264261194</v>
      </c>
      <c r="D65" s="42">
        <v>34.640032180670083</v>
      </c>
      <c r="E65" s="42">
        <v>58.149575100488264</v>
      </c>
      <c r="F65" s="42">
        <v>109.52870962753421</v>
      </c>
      <c r="G65" s="42">
        <v>38.561950170883158</v>
      </c>
      <c r="H65" s="42">
        <v>161.61020655788397</v>
      </c>
      <c r="I65" s="42">
        <v>162.53763174449762</v>
      </c>
      <c r="J65" s="42">
        <v>171.63632868859153</v>
      </c>
      <c r="K65" s="42">
        <v>164.56122914351965</v>
      </c>
      <c r="L65" s="42">
        <v>112.19677271303802</v>
      </c>
      <c r="M65" s="41">
        <f t="shared" si="4"/>
        <v>34.640032180670083</v>
      </c>
      <c r="N65" s="41">
        <f t="shared" si="5"/>
        <v>100.75880387320426</v>
      </c>
      <c r="O65" s="41">
        <f t="shared" si="6"/>
        <v>171.63632868859153</v>
      </c>
    </row>
    <row r="66" spans="1:15">
      <c r="A66" s="20" t="s">
        <v>375</v>
      </c>
      <c r="B66" s="42">
        <v>7.6326454808582396</v>
      </c>
      <c r="C66" s="42">
        <v>4.2023396014486973</v>
      </c>
      <c r="D66" s="42">
        <v>4.6643881809498309</v>
      </c>
      <c r="E66" s="42">
        <v>9.9415042634129662</v>
      </c>
      <c r="F66" s="42">
        <v>18.207393223700322</v>
      </c>
      <c r="G66" s="42">
        <v>4.9102621224565839</v>
      </c>
      <c r="H66" s="42">
        <v>24.727840108109955</v>
      </c>
      <c r="I66" s="42">
        <v>24.916538587925164</v>
      </c>
      <c r="J66" s="42">
        <v>25.845685770308574</v>
      </c>
      <c r="K66" s="42">
        <v>24.404358981115699</v>
      </c>
      <c r="L66" s="42">
        <v>19.297558071766673</v>
      </c>
      <c r="M66" s="41">
        <f t="shared" si="4"/>
        <v>4.2023396014486973</v>
      </c>
      <c r="N66" s="41">
        <f t="shared" si="5"/>
        <v>15.340955853822974</v>
      </c>
      <c r="O66" s="41">
        <f t="shared" si="6"/>
        <v>25.845685770308574</v>
      </c>
    </row>
    <row r="67" spans="1:15">
      <c r="A67" s="20" t="s">
        <v>376</v>
      </c>
      <c r="B67" s="42">
        <v>14.042711195236741</v>
      </c>
      <c r="C67" s="42">
        <v>7.6897423397219775</v>
      </c>
      <c r="D67" s="42">
        <v>8.8127050584463493</v>
      </c>
      <c r="E67" s="42">
        <v>22.650913567683556</v>
      </c>
      <c r="F67" s="42">
        <v>40.282123864917509</v>
      </c>
      <c r="G67" s="42">
        <v>9.4502824598036543</v>
      </c>
      <c r="H67" s="42">
        <v>49.935199205063434</v>
      </c>
      <c r="I67" s="42">
        <v>50.531968349408359</v>
      </c>
      <c r="J67" s="42">
        <v>51.908943861011416</v>
      </c>
      <c r="K67" s="42">
        <v>48.305808175094079</v>
      </c>
      <c r="L67" s="42">
        <v>42.178664432559472</v>
      </c>
      <c r="M67" s="41">
        <f t="shared" si="4"/>
        <v>7.6897423397219775</v>
      </c>
      <c r="N67" s="41">
        <f t="shared" si="5"/>
        <v>31.435369318995139</v>
      </c>
      <c r="O67" s="41">
        <f t="shared" si="6"/>
        <v>51.908943861011416</v>
      </c>
    </row>
    <row r="68" spans="1:15">
      <c r="A68" s="20" t="s">
        <v>377</v>
      </c>
      <c r="B68" s="42">
        <v>1.4282331294759809</v>
      </c>
      <c r="C68" s="42">
        <v>0.89800896195333946</v>
      </c>
      <c r="D68" s="42">
        <v>1.0592725501308118</v>
      </c>
      <c r="E68" s="42">
        <v>2.8376676434040151</v>
      </c>
      <c r="F68" s="42">
        <v>4.5991639388909151</v>
      </c>
      <c r="G68" s="42">
        <v>1.0831986436619025</v>
      </c>
      <c r="H68" s="42">
        <v>5.7486156122125704</v>
      </c>
      <c r="I68" s="42">
        <v>5.7561260594954984</v>
      </c>
      <c r="J68" s="42">
        <v>5.7356231370344686</v>
      </c>
      <c r="K68" s="42">
        <v>5.55095525200647</v>
      </c>
      <c r="L68" s="42">
        <v>5.0253809292698994</v>
      </c>
      <c r="M68" s="41">
        <f t="shared" si="4"/>
        <v>0.89800896195333946</v>
      </c>
      <c r="N68" s="41">
        <f t="shared" si="5"/>
        <v>3.6111132597759887</v>
      </c>
      <c r="O68" s="41">
        <f t="shared" si="6"/>
        <v>5.7561260594954984</v>
      </c>
    </row>
    <row r="69" spans="1:15">
      <c r="A69" s="20" t="s">
        <v>378</v>
      </c>
      <c r="B69" s="42">
        <v>6.9792813191496688</v>
      </c>
      <c r="C69" s="42">
        <v>4.3032110110224826</v>
      </c>
      <c r="D69" s="42">
        <v>5.31480065473579</v>
      </c>
      <c r="E69" s="42">
        <v>14.604700094523611</v>
      </c>
      <c r="F69" s="42">
        <v>24.603368232730727</v>
      </c>
      <c r="G69" s="42">
        <v>5.2195518355527231</v>
      </c>
      <c r="H69" s="42">
        <v>27.94260531541596</v>
      </c>
      <c r="I69" s="42">
        <v>27.482226535236258</v>
      </c>
      <c r="J69" s="42">
        <v>27.949170063194536</v>
      </c>
      <c r="K69" s="42">
        <v>26.396337198578046</v>
      </c>
      <c r="L69" s="42">
        <v>25.673629051639665</v>
      </c>
      <c r="M69" s="41">
        <f t="shared" si="4"/>
        <v>4.3032110110224826</v>
      </c>
      <c r="N69" s="41">
        <f t="shared" si="5"/>
        <v>17.86080739197995</v>
      </c>
      <c r="O69" s="41">
        <f t="shared" si="6"/>
        <v>27.949170063194536</v>
      </c>
    </row>
    <row r="70" spans="1:15">
      <c r="A70" s="20" t="s">
        <v>379</v>
      </c>
      <c r="B70" s="42">
        <v>0.65231674599987932</v>
      </c>
      <c r="C70" s="42">
        <v>0.41727710942746166</v>
      </c>
      <c r="D70" s="42">
        <v>0.51333960624113262</v>
      </c>
      <c r="E70" s="42">
        <v>1.4371759396558981</v>
      </c>
      <c r="F70" s="42">
        <v>2.1161678540483702</v>
      </c>
      <c r="G70" s="42">
        <v>0.49023537375336412</v>
      </c>
      <c r="H70" s="42">
        <v>2.1941098651996915</v>
      </c>
      <c r="I70" s="42">
        <v>2.2663493582160505</v>
      </c>
      <c r="J70" s="42">
        <v>2.2164248684585863</v>
      </c>
      <c r="K70" s="42">
        <v>2.1287017334344829</v>
      </c>
      <c r="L70" s="42">
        <v>2.092226002853069</v>
      </c>
      <c r="M70" s="41">
        <f t="shared" si="4"/>
        <v>0.41727710942746166</v>
      </c>
      <c r="N70" s="41">
        <f t="shared" si="5"/>
        <v>1.5022113142989078</v>
      </c>
      <c r="O70" s="41">
        <f t="shared" si="6"/>
        <v>2.2663493582160505</v>
      </c>
    </row>
    <row r="71" spans="1:15">
      <c r="A71" s="20" t="s">
        <v>380</v>
      </c>
      <c r="B71" s="42">
        <v>176.72662196134624</v>
      </c>
      <c r="C71" s="42">
        <v>341.99049852028423</v>
      </c>
      <c r="D71" s="42">
        <v>224.15153551053831</v>
      </c>
      <c r="E71" s="42">
        <v>168.18370740308328</v>
      </c>
      <c r="F71" s="42">
        <v>192.85332957891029</v>
      </c>
      <c r="G71" s="42">
        <v>284.6581647375985</v>
      </c>
      <c r="H71" s="42">
        <v>72.423078479777004</v>
      </c>
      <c r="I71" s="42">
        <v>84.842578053363113</v>
      </c>
      <c r="J71" s="42">
        <v>60.327118361746791</v>
      </c>
      <c r="K71" s="42">
        <v>73.799580270157534</v>
      </c>
      <c r="L71" s="42">
        <v>107.26693113250695</v>
      </c>
      <c r="M71" s="41">
        <f t="shared" si="4"/>
        <v>60.327118361746791</v>
      </c>
      <c r="N71" s="41">
        <f t="shared" si="5"/>
        <v>162.47483127357384</v>
      </c>
      <c r="O71" s="41">
        <f t="shared" si="6"/>
        <v>341.99049852028423</v>
      </c>
    </row>
    <row r="72" spans="1:15">
      <c r="A72" s="20" t="s">
        <v>381</v>
      </c>
      <c r="B72" s="42">
        <v>2.6579430743668087</v>
      </c>
      <c r="C72" s="42">
        <v>2.0984156705021593</v>
      </c>
      <c r="D72" s="42">
        <v>1.6417049743473864</v>
      </c>
      <c r="E72" s="42">
        <v>2.5308373295313484</v>
      </c>
      <c r="F72" s="42">
        <v>2.95631688094055</v>
      </c>
      <c r="G72" s="42">
        <v>0.87039551444187724</v>
      </c>
      <c r="H72" s="42">
        <v>1.3190118178122638</v>
      </c>
      <c r="I72" s="42">
        <v>3.5522314624975837</v>
      </c>
      <c r="J72" s="42">
        <v>1.740778558140069</v>
      </c>
      <c r="K72" s="42">
        <v>2.3963290916726137</v>
      </c>
      <c r="L72" s="42">
        <v>1.0202223591747901</v>
      </c>
      <c r="M72" s="41">
        <f t="shared" si="4"/>
        <v>0.87039551444187724</v>
      </c>
      <c r="N72" s="41">
        <f t="shared" si="5"/>
        <v>2.0712897030388593</v>
      </c>
      <c r="O72" s="41">
        <f t="shared" si="6"/>
        <v>3.5522314624975837</v>
      </c>
    </row>
    <row r="73" spans="1:15">
      <c r="A73" s="20" t="s">
        <v>381</v>
      </c>
      <c r="B73" s="42">
        <v>2.3034055984088715</v>
      </c>
      <c r="C73" s="42">
        <v>2.6747032611862918</v>
      </c>
      <c r="D73" s="42">
        <v>1.0681684405232414</v>
      </c>
      <c r="E73" s="42">
        <v>1.623639739557849</v>
      </c>
      <c r="F73" s="42">
        <v>1.5721309389137526</v>
      </c>
      <c r="G73" s="42">
        <v>0.78763774000974007</v>
      </c>
      <c r="H73" s="42">
        <v>2.1846242843037516</v>
      </c>
      <c r="I73" s="42">
        <v>2.7578915998896503</v>
      </c>
      <c r="J73" s="42">
        <v>2.5860676924915786</v>
      </c>
      <c r="K73" s="42">
        <v>2.347751784161777</v>
      </c>
      <c r="L73" s="42">
        <v>1.2036977389149988</v>
      </c>
      <c r="M73" s="41">
        <f t="shared" si="4"/>
        <v>0.78763774000974007</v>
      </c>
      <c r="N73" s="41">
        <f t="shared" si="5"/>
        <v>1.9190653471237729</v>
      </c>
      <c r="O73" s="41">
        <f t="shared" si="6"/>
        <v>2.7578915998896503</v>
      </c>
    </row>
    <row r="74" spans="1:15">
      <c r="A74" s="20" t="s">
        <v>382</v>
      </c>
      <c r="B74" s="42">
        <v>4.5111538916498546</v>
      </c>
      <c r="C74" s="42">
        <v>4.6906446309459762</v>
      </c>
      <c r="D74" s="42">
        <v>3.1885272775778959</v>
      </c>
      <c r="E74" s="42">
        <v>2.8498399632247593</v>
      </c>
      <c r="F74" s="42">
        <v>3.4750205752588541</v>
      </c>
      <c r="G74" s="42">
        <v>3.4127063638645829</v>
      </c>
      <c r="H74" s="42">
        <v>7.2419824725323885</v>
      </c>
      <c r="I74" s="42">
        <v>5.5733439150040303</v>
      </c>
      <c r="J74" s="42">
        <v>7.9933844672796717</v>
      </c>
      <c r="K74" s="42">
        <v>6.3342335332355599</v>
      </c>
      <c r="L74" s="42">
        <v>11.103636346769182</v>
      </c>
      <c r="M74" s="41">
        <f t="shared" si="4"/>
        <v>2.8498399632247593</v>
      </c>
      <c r="N74" s="41">
        <f t="shared" si="5"/>
        <v>5.4885884943038867</v>
      </c>
      <c r="O74" s="41">
        <f t="shared" si="6"/>
        <v>11.103636346769182</v>
      </c>
    </row>
    <row r="75" spans="1:15">
      <c r="A75" s="20" t="s">
        <v>383</v>
      </c>
      <c r="B75" s="42">
        <v>3.2357913820772719</v>
      </c>
      <c r="C75" s="42">
        <v>13.927011059209658</v>
      </c>
      <c r="D75" s="42">
        <v>6.8387871944453655</v>
      </c>
      <c r="E75" s="42">
        <v>2.6925626977127557</v>
      </c>
      <c r="F75" s="42">
        <v>1.9615708281843049</v>
      </c>
      <c r="G75" s="42">
        <v>7.4708022839498511</v>
      </c>
      <c r="H75" s="42">
        <v>7.9937577940171561E-2</v>
      </c>
      <c r="I75" s="42">
        <v>5.8895758491146019E-2</v>
      </c>
      <c r="J75" s="42">
        <v>8.5299953679346716E-2</v>
      </c>
      <c r="K75" s="42">
        <v>0.15812421929496875</v>
      </c>
      <c r="L75" s="42">
        <v>0.50459482388483956</v>
      </c>
      <c r="M75" s="41">
        <f t="shared" si="4"/>
        <v>5.8895758491146019E-2</v>
      </c>
      <c r="N75" s="41">
        <f t="shared" si="5"/>
        <v>3.3648525253517887</v>
      </c>
      <c r="O75" s="41">
        <f t="shared" si="6"/>
        <v>13.927011059209658</v>
      </c>
    </row>
    <row r="76" spans="1:15">
      <c r="A76" s="35" t="s">
        <v>792</v>
      </c>
      <c r="B76" s="43">
        <f t="shared" ref="B76:L76" si="7">B57+B58+B59+B60+B61+B62+B63+B64+B65+B66+B67+B68+B69+B70+B55</f>
        <v>1117.2613853717341</v>
      </c>
      <c r="C76" s="43">
        <f t="shared" si="7"/>
        <v>933.70271140297905</v>
      </c>
      <c r="D76" s="43">
        <f t="shared" si="7"/>
        <v>776.77839419860618</v>
      </c>
      <c r="E76" s="43">
        <f t="shared" si="7"/>
        <v>826.91846182428333</v>
      </c>
      <c r="F76" s="43">
        <f t="shared" si="7"/>
        <v>1312.2138393743448</v>
      </c>
      <c r="G76" s="43">
        <f t="shared" si="7"/>
        <v>899.79754007805207</v>
      </c>
      <c r="H76" s="43">
        <f t="shared" si="7"/>
        <v>4269.1254744402604</v>
      </c>
      <c r="I76" s="43">
        <f t="shared" si="7"/>
        <v>4650.9202924051388</v>
      </c>
      <c r="J76" s="43">
        <f t="shared" si="7"/>
        <v>4930.6104795899755</v>
      </c>
      <c r="K76" s="43">
        <f t="shared" si="7"/>
        <v>4530.642342148999</v>
      </c>
      <c r="L76" s="43">
        <f t="shared" si="7"/>
        <v>3074.6959015465313</v>
      </c>
      <c r="M76" s="41">
        <f t="shared" si="4"/>
        <v>776.77839419860618</v>
      </c>
      <c r="N76" s="41">
        <f t="shared" si="5"/>
        <v>2483.8788020346278</v>
      </c>
      <c r="O76" s="41">
        <f t="shared" si="6"/>
        <v>4930.6104795899755</v>
      </c>
    </row>
    <row r="77" spans="1:15" ht="19" thickBot="1">
      <c r="A77" s="75" t="s">
        <v>805</v>
      </c>
      <c r="B77" s="76">
        <v>2.5645911474326542</v>
      </c>
      <c r="C77" s="76">
        <v>3.3400847638042288</v>
      </c>
      <c r="D77" s="76">
        <v>2.5993440021874745</v>
      </c>
      <c r="E77" s="76">
        <v>0.72866772773060717</v>
      </c>
      <c r="F77" s="76">
        <v>0.48840918879744005</v>
      </c>
      <c r="G77" s="76">
        <v>2.5667193793742809</v>
      </c>
      <c r="H77" s="76">
        <v>4.6330983511229347</v>
      </c>
      <c r="I77" s="76">
        <v>5.7073984707032741</v>
      </c>
      <c r="J77" s="76">
        <v>6.8998689037144167</v>
      </c>
      <c r="K77" s="76">
        <v>5.5294757977030997</v>
      </c>
      <c r="L77" s="76">
        <v>3.4522354281820791</v>
      </c>
      <c r="M77" s="77">
        <f t="shared" si="4"/>
        <v>0.48840918879744005</v>
      </c>
      <c r="N77" s="77">
        <f t="shared" si="5"/>
        <v>3.5008993782502262</v>
      </c>
      <c r="O77" s="77">
        <f t="shared" si="6"/>
        <v>6.8998689037144167</v>
      </c>
    </row>
  </sheetData>
  <mergeCells count="2">
    <mergeCell ref="A5:AE5"/>
    <mergeCell ref="A42:O42"/>
  </mergeCells>
  <phoneticPr fontId="2" type="noConversion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R45"/>
  <sheetViews>
    <sheetView workbookViewId="0">
      <selection activeCell="A3" sqref="A3"/>
    </sheetView>
  </sheetViews>
  <sheetFormatPr baseColWidth="10" defaultColWidth="9" defaultRowHeight="16"/>
  <cols>
    <col min="1" max="16384" width="9" style="2"/>
  </cols>
  <sheetData>
    <row r="1" spans="1:44">
      <c r="A1" s="1" t="s">
        <v>1333</v>
      </c>
    </row>
    <row r="2" spans="1:44">
      <c r="A2" s="1" t="s">
        <v>1305</v>
      </c>
    </row>
    <row r="5" spans="1:44" ht="17" thickBot="1">
      <c r="A5" s="105" t="s">
        <v>1327</v>
      </c>
      <c r="B5" s="105"/>
      <c r="C5" s="105"/>
      <c r="D5" s="105"/>
      <c r="E5" s="105"/>
      <c r="F5" s="105"/>
      <c r="G5" s="105"/>
      <c r="H5" s="105"/>
      <c r="I5" s="105"/>
      <c r="J5" s="105"/>
      <c r="K5" s="105"/>
      <c r="L5" s="105"/>
      <c r="M5" s="105"/>
      <c r="N5" s="105"/>
      <c r="O5" s="105"/>
      <c r="P5" s="105"/>
      <c r="Q5" s="105"/>
      <c r="R5" s="105"/>
      <c r="S5" s="105"/>
      <c r="T5" s="105"/>
      <c r="U5" s="105"/>
      <c r="V5" s="105"/>
      <c r="W5" s="105"/>
      <c r="X5" s="105"/>
      <c r="Y5" s="105"/>
      <c r="Z5" s="105"/>
      <c r="AA5" s="105"/>
      <c r="AB5" s="105"/>
      <c r="AC5" s="105"/>
      <c r="AD5" s="105"/>
      <c r="AE5" s="105"/>
      <c r="AF5" s="105"/>
      <c r="AG5" s="105"/>
      <c r="AH5" s="105"/>
      <c r="AI5" s="105"/>
      <c r="AJ5" s="105"/>
      <c r="AK5" s="105"/>
      <c r="AL5" s="105"/>
      <c r="AM5" s="105"/>
      <c r="AN5" s="105"/>
      <c r="AO5" s="105"/>
      <c r="AP5" s="105"/>
      <c r="AQ5" s="105"/>
      <c r="AR5" s="105"/>
    </row>
    <row r="6" spans="1:44">
      <c r="A6" s="2" t="s">
        <v>391</v>
      </c>
      <c r="B6" s="2" t="s">
        <v>675</v>
      </c>
      <c r="C6" s="2" t="s">
        <v>676</v>
      </c>
      <c r="D6" s="2" t="s">
        <v>677</v>
      </c>
      <c r="E6" s="2" t="s">
        <v>678</v>
      </c>
      <c r="F6" s="2" t="s">
        <v>679</v>
      </c>
      <c r="G6" s="2" t="s">
        <v>680</v>
      </c>
      <c r="H6" s="2" t="s">
        <v>681</v>
      </c>
      <c r="I6" s="2" t="s">
        <v>682</v>
      </c>
      <c r="J6" s="2" t="s">
        <v>683</v>
      </c>
      <c r="K6" s="2" t="s">
        <v>684</v>
      </c>
      <c r="L6" s="2" t="s">
        <v>685</v>
      </c>
      <c r="M6" s="2" t="s">
        <v>686</v>
      </c>
      <c r="N6" s="2" t="s">
        <v>687</v>
      </c>
      <c r="O6" s="2" t="s">
        <v>688</v>
      </c>
      <c r="P6" s="2" t="s">
        <v>689</v>
      </c>
      <c r="Q6" s="2" t="s">
        <v>690</v>
      </c>
      <c r="R6" s="2" t="s">
        <v>691</v>
      </c>
      <c r="S6" s="2" t="s">
        <v>692</v>
      </c>
      <c r="T6" s="2" t="s">
        <v>693</v>
      </c>
      <c r="U6" s="2" t="s">
        <v>694</v>
      </c>
      <c r="V6" s="2" t="s">
        <v>481</v>
      </c>
      <c r="W6" s="2" t="s">
        <v>483</v>
      </c>
      <c r="X6" s="2" t="s">
        <v>695</v>
      </c>
      <c r="Y6" s="2" t="s">
        <v>496</v>
      </c>
      <c r="Z6" s="2" t="s">
        <v>497</v>
      </c>
      <c r="AA6" s="2" t="s">
        <v>86</v>
      </c>
      <c r="AB6" s="2" t="s">
        <v>87</v>
      </c>
      <c r="AC6" s="2" t="s">
        <v>88</v>
      </c>
      <c r="AD6" s="2" t="s">
        <v>453</v>
      </c>
      <c r="AE6" s="2" t="s">
        <v>89</v>
      </c>
      <c r="AF6" s="2" t="s">
        <v>90</v>
      </c>
      <c r="AG6" s="2" t="s">
        <v>91</v>
      </c>
      <c r="AH6" s="2" t="s">
        <v>92</v>
      </c>
      <c r="AI6" s="2" t="s">
        <v>94</v>
      </c>
      <c r="AJ6" s="2" t="s">
        <v>96</v>
      </c>
      <c r="AK6" s="2" t="s">
        <v>98</v>
      </c>
      <c r="AL6" s="2" t="s">
        <v>100</v>
      </c>
      <c r="AM6" s="2" t="s">
        <v>102</v>
      </c>
      <c r="AN6" s="2" t="s">
        <v>103</v>
      </c>
      <c r="AO6" s="2" t="s">
        <v>104</v>
      </c>
      <c r="AP6" s="2" t="s">
        <v>132</v>
      </c>
      <c r="AQ6" s="2" t="s">
        <v>35</v>
      </c>
      <c r="AR6" s="2" t="s">
        <v>36</v>
      </c>
    </row>
    <row r="7" spans="1:44" ht="18">
      <c r="A7" s="2" t="s">
        <v>665</v>
      </c>
      <c r="B7" s="4">
        <v>0.23599999999999999</v>
      </c>
      <c r="C7" s="4">
        <v>0.19500000000000001</v>
      </c>
      <c r="D7" s="4">
        <v>0.182</v>
      </c>
      <c r="E7" s="4">
        <v>0.248</v>
      </c>
      <c r="F7" s="4">
        <v>6.7000000000000004E-2</v>
      </c>
      <c r="G7" s="4">
        <v>0.20300000000000001</v>
      </c>
      <c r="H7" s="4">
        <v>0.14799999999999999</v>
      </c>
      <c r="I7" s="4">
        <v>0.122</v>
      </c>
      <c r="J7" s="4">
        <v>6.5000000000000002E-2</v>
      </c>
      <c r="K7" s="4">
        <v>0.46</v>
      </c>
      <c r="L7" s="4">
        <v>0.33500000000000002</v>
      </c>
      <c r="M7" s="4">
        <v>0.17499999999999999</v>
      </c>
      <c r="N7" s="4">
        <v>0.17699999999999999</v>
      </c>
      <c r="O7" s="4">
        <v>0.307</v>
      </c>
      <c r="P7" s="4">
        <v>0.185</v>
      </c>
      <c r="Q7" s="4">
        <v>0.19400000000000001</v>
      </c>
      <c r="R7" s="4">
        <v>0.185</v>
      </c>
      <c r="S7" s="4">
        <v>0.42699999999999999</v>
      </c>
      <c r="T7" s="4">
        <v>0.25600000000000001</v>
      </c>
      <c r="U7" s="4">
        <v>0.14399999999999999</v>
      </c>
      <c r="V7" s="4">
        <v>0.16</v>
      </c>
      <c r="W7" s="4">
        <v>0.26600000000000001</v>
      </c>
      <c r="X7" s="4">
        <v>0.27100000000000002</v>
      </c>
      <c r="Y7" s="4">
        <v>0.36599999999999999</v>
      </c>
      <c r="Z7" s="4">
        <v>0.45800000000000002</v>
      </c>
      <c r="AA7" s="4">
        <v>0.317</v>
      </c>
      <c r="AB7" s="4">
        <v>0.20200000000000001</v>
      </c>
      <c r="AC7" s="4">
        <v>0.255</v>
      </c>
      <c r="AD7" s="4">
        <v>0.30499999999999999</v>
      </c>
      <c r="AE7" s="4">
        <v>0.36599999999999999</v>
      </c>
      <c r="AF7" s="4">
        <v>0.32</v>
      </c>
      <c r="AG7" s="4">
        <v>0.34799999999999998</v>
      </c>
      <c r="AH7" s="4">
        <v>0.29399999999999998</v>
      </c>
      <c r="AI7" s="4">
        <v>0.40500000000000003</v>
      </c>
      <c r="AJ7" s="4">
        <v>0.29799999999999999</v>
      </c>
      <c r="AK7" s="4">
        <v>0.32800000000000001</v>
      </c>
      <c r="AL7" s="4">
        <v>0.21</v>
      </c>
      <c r="AM7" s="4">
        <v>0.316</v>
      </c>
      <c r="AN7" s="4">
        <v>0.28599999999999998</v>
      </c>
      <c r="AO7" s="4">
        <v>0.34699999999999998</v>
      </c>
      <c r="AP7" s="4">
        <f>MIN(B7:AO7)</f>
        <v>6.5000000000000002E-2</v>
      </c>
      <c r="AQ7" s="4">
        <f>AVERAGE(B7:AO7)</f>
        <v>0.26072499999999998</v>
      </c>
      <c r="AR7" s="4">
        <f>MAX(B7:AO7)</f>
        <v>0.46</v>
      </c>
    </row>
    <row r="8" spans="1:44" ht="18">
      <c r="A8" s="2" t="s">
        <v>51</v>
      </c>
      <c r="B8" s="4">
        <v>0.79</v>
      </c>
      <c r="C8" s="4">
        <v>0.67600000000000005</v>
      </c>
      <c r="D8" s="4">
        <v>0.71199999999999997</v>
      </c>
      <c r="E8" s="4">
        <v>0.61</v>
      </c>
      <c r="F8" s="4">
        <v>0.309</v>
      </c>
      <c r="G8" s="4">
        <v>0.68200000000000005</v>
      </c>
      <c r="H8" s="4">
        <v>0.43</v>
      </c>
      <c r="I8" s="4">
        <v>0.372</v>
      </c>
      <c r="J8" s="4">
        <v>0.19800000000000001</v>
      </c>
      <c r="K8" s="4">
        <v>0.89400000000000002</v>
      </c>
      <c r="L8" s="4">
        <v>0.72799999999999998</v>
      </c>
      <c r="M8" s="4">
        <v>0.67900000000000005</v>
      </c>
      <c r="N8" s="4">
        <v>0.72099999999999997</v>
      </c>
      <c r="O8" s="4">
        <v>0.84099999999999997</v>
      </c>
      <c r="P8" s="4">
        <v>0.72499999999999998</v>
      </c>
      <c r="Q8" s="4">
        <v>0.55900000000000005</v>
      </c>
      <c r="R8" s="4">
        <v>0.67100000000000004</v>
      </c>
      <c r="S8" s="4">
        <v>1.1020000000000001</v>
      </c>
      <c r="T8" s="4">
        <v>0.66500000000000004</v>
      </c>
      <c r="U8" s="4">
        <v>0.61399999999999999</v>
      </c>
      <c r="V8" s="4">
        <v>0.51600000000000001</v>
      </c>
      <c r="W8" s="4">
        <v>0.89700000000000002</v>
      </c>
      <c r="X8" s="4">
        <v>0.57399999999999995</v>
      </c>
      <c r="Y8" s="4">
        <v>0.71</v>
      </c>
      <c r="Z8" s="4">
        <v>0.88600000000000001</v>
      </c>
      <c r="AA8" s="4">
        <v>0.65500000000000003</v>
      </c>
      <c r="AB8" s="4">
        <v>0.47799999999999998</v>
      </c>
      <c r="AC8" s="4">
        <v>0.58799999999999997</v>
      </c>
      <c r="AD8" s="4">
        <v>0.61299999999999999</v>
      </c>
      <c r="AE8" s="4">
        <v>0.629</v>
      </c>
      <c r="AF8" s="4">
        <v>0.71899999999999997</v>
      </c>
      <c r="AG8" s="4">
        <v>0.629</v>
      </c>
      <c r="AH8" s="4">
        <v>0.56499999999999995</v>
      </c>
      <c r="AI8" s="4">
        <v>0.69899999999999995</v>
      </c>
      <c r="AJ8" s="4">
        <v>0.67900000000000005</v>
      </c>
      <c r="AK8" s="4">
        <v>0.66300000000000003</v>
      </c>
      <c r="AL8" s="4">
        <v>0.437</v>
      </c>
      <c r="AM8" s="4">
        <v>0.629</v>
      </c>
      <c r="AN8" s="4">
        <v>0.66600000000000004</v>
      </c>
      <c r="AO8" s="4">
        <v>0.879</v>
      </c>
      <c r="AP8" s="4">
        <f t="shared" ref="AP8:AP24" si="0">MIN(B8:AO8)</f>
        <v>0.19800000000000001</v>
      </c>
      <c r="AQ8" s="4">
        <f t="shared" ref="AQ8:AQ24" si="1">AVERAGE(B8:AO8)</f>
        <v>0.65222500000000028</v>
      </c>
      <c r="AR8" s="4">
        <f t="shared" ref="AR8:AR24" si="2">MAX(B8:AO8)</f>
        <v>1.1020000000000001</v>
      </c>
    </row>
    <row r="9" spans="1:44">
      <c r="A9" s="2" t="s">
        <v>57</v>
      </c>
      <c r="B9" s="4">
        <v>1.7000000000000001E-2</v>
      </c>
      <c r="C9" s="4">
        <v>0.19400000000000001</v>
      </c>
      <c r="D9" s="4">
        <v>0.218</v>
      </c>
      <c r="E9" s="4">
        <v>1.0999999999999999E-2</v>
      </c>
      <c r="F9" s="4">
        <v>0.105</v>
      </c>
      <c r="G9" s="4">
        <v>3.2000000000000001E-2</v>
      </c>
      <c r="H9" s="4">
        <v>1.7000000000000001E-2</v>
      </c>
      <c r="I9" s="4">
        <v>9.8000000000000004E-2</v>
      </c>
      <c r="J9" s="4">
        <v>0.11</v>
      </c>
      <c r="K9" s="4">
        <v>9.8000000000000004E-2</v>
      </c>
      <c r="L9" s="4">
        <v>0.18099999999999999</v>
      </c>
      <c r="M9" s="4">
        <v>2.1000000000000001E-2</v>
      </c>
      <c r="N9" s="4">
        <v>0</v>
      </c>
      <c r="O9" s="4">
        <v>7.0000000000000001E-3</v>
      </c>
      <c r="P9" s="4">
        <v>0</v>
      </c>
      <c r="Q9" s="4">
        <v>2.1999999999999999E-2</v>
      </c>
      <c r="R9" s="4">
        <v>4.1000000000000002E-2</v>
      </c>
      <c r="S9" s="4">
        <v>2.1000000000000001E-2</v>
      </c>
      <c r="T9" s="4">
        <v>0</v>
      </c>
      <c r="U9" s="4">
        <v>0</v>
      </c>
      <c r="V9" s="4">
        <v>7.0000000000000001E-3</v>
      </c>
      <c r="W9" s="4">
        <v>0</v>
      </c>
      <c r="X9" s="4">
        <v>0.17100000000000001</v>
      </c>
      <c r="Y9" s="4">
        <v>0.109</v>
      </c>
      <c r="Z9" s="4">
        <v>5.6000000000000001E-2</v>
      </c>
      <c r="AA9" s="4">
        <v>0.14000000000000001</v>
      </c>
      <c r="AB9" s="4">
        <v>7.6999999999999999E-2</v>
      </c>
      <c r="AC9" s="4">
        <v>6.8000000000000005E-2</v>
      </c>
      <c r="AD9" s="4">
        <v>3.1E-2</v>
      </c>
      <c r="AE9" s="4">
        <v>1.7000000000000001E-2</v>
      </c>
      <c r="AF9" s="4">
        <v>0.188</v>
      </c>
      <c r="AG9" s="4">
        <v>0.14099999999999999</v>
      </c>
      <c r="AH9" s="4">
        <v>0.09</v>
      </c>
      <c r="AI9" s="4">
        <v>9.7000000000000003E-2</v>
      </c>
      <c r="AJ9" s="4">
        <v>6.9000000000000006E-2</v>
      </c>
      <c r="AK9" s="4">
        <v>0.22700000000000001</v>
      </c>
      <c r="AL9" s="4">
        <v>0.105</v>
      </c>
      <c r="AM9" s="4">
        <v>4.4999999999999998E-2</v>
      </c>
      <c r="AN9" s="4">
        <v>0</v>
      </c>
      <c r="AO9" s="4">
        <v>4.8000000000000001E-2</v>
      </c>
      <c r="AP9" s="4">
        <f t="shared" si="0"/>
        <v>0</v>
      </c>
      <c r="AQ9" s="4">
        <f t="shared" si="1"/>
        <v>7.1974999999999983E-2</v>
      </c>
      <c r="AR9" s="4">
        <f t="shared" si="2"/>
        <v>0.22700000000000001</v>
      </c>
    </row>
    <row r="10" spans="1:44">
      <c r="A10" s="2" t="s">
        <v>526</v>
      </c>
      <c r="B10" s="4">
        <v>7.5999999999999998E-2</v>
      </c>
      <c r="C10" s="4">
        <v>8.2000000000000003E-2</v>
      </c>
      <c r="D10" s="4">
        <v>6.7000000000000004E-2</v>
      </c>
      <c r="E10" s="4">
        <v>0.14299999999999999</v>
      </c>
      <c r="F10" s="4">
        <v>6.0000000000000001E-3</v>
      </c>
      <c r="G10" s="4">
        <v>6.0000000000000001E-3</v>
      </c>
      <c r="H10" s="4">
        <v>3.5000000000000003E-2</v>
      </c>
      <c r="I10" s="4">
        <v>4.9000000000000002E-2</v>
      </c>
      <c r="J10" s="4">
        <v>2.8000000000000001E-2</v>
      </c>
      <c r="K10" s="4">
        <v>6.0000000000000001E-3</v>
      </c>
      <c r="L10" s="4">
        <v>0.03</v>
      </c>
      <c r="M10" s="4">
        <v>1.4E-2</v>
      </c>
      <c r="N10" s="4">
        <v>4.1000000000000002E-2</v>
      </c>
      <c r="O10" s="4">
        <v>0</v>
      </c>
      <c r="P10" s="4">
        <v>5.3999999999999999E-2</v>
      </c>
      <c r="Q10" s="4">
        <v>3.2000000000000001E-2</v>
      </c>
      <c r="R10" s="4">
        <v>3.5999999999999997E-2</v>
      </c>
      <c r="S10" s="4">
        <v>7.4999999999999997E-2</v>
      </c>
      <c r="T10" s="4">
        <v>0.04</v>
      </c>
      <c r="U10" s="4">
        <v>3.5000000000000003E-2</v>
      </c>
      <c r="V10" s="4">
        <v>0.03</v>
      </c>
      <c r="W10" s="4">
        <v>4.8000000000000001E-2</v>
      </c>
      <c r="X10" s="4">
        <v>4.2999999999999997E-2</v>
      </c>
      <c r="Y10" s="4">
        <v>6.0999999999999999E-2</v>
      </c>
      <c r="Z10" s="4">
        <v>0.1</v>
      </c>
      <c r="AA10" s="4">
        <v>6.0000000000000001E-3</v>
      </c>
      <c r="AB10" s="4">
        <v>6.2E-2</v>
      </c>
      <c r="AC10" s="4">
        <v>7.0000000000000007E-2</v>
      </c>
      <c r="AD10" s="4">
        <v>4.7E-2</v>
      </c>
      <c r="AE10" s="4">
        <v>5.7000000000000002E-2</v>
      </c>
      <c r="AF10" s="4">
        <v>5.2999999999999999E-2</v>
      </c>
      <c r="AG10" s="4">
        <v>8.2000000000000003E-2</v>
      </c>
      <c r="AH10" s="4">
        <v>3.5000000000000003E-2</v>
      </c>
      <c r="AI10" s="4">
        <v>5.2999999999999999E-2</v>
      </c>
      <c r="AJ10" s="4">
        <v>9.0999999999999998E-2</v>
      </c>
      <c r="AK10" s="4">
        <v>5.3999999999999999E-2</v>
      </c>
      <c r="AL10" s="4">
        <v>0</v>
      </c>
      <c r="AM10" s="4">
        <v>6.7000000000000004E-2</v>
      </c>
      <c r="AN10" s="4">
        <v>2.4E-2</v>
      </c>
      <c r="AO10" s="4">
        <v>4.0000000000000001E-3</v>
      </c>
      <c r="AP10" s="4">
        <f t="shared" si="0"/>
        <v>0</v>
      </c>
      <c r="AQ10" s="4">
        <f t="shared" si="1"/>
        <v>4.6050000000000008E-2</v>
      </c>
      <c r="AR10" s="4">
        <f t="shared" si="2"/>
        <v>0.14299999999999999</v>
      </c>
    </row>
    <row r="11" spans="1:44" ht="18">
      <c r="A11" s="2" t="s">
        <v>666</v>
      </c>
      <c r="B11" s="4">
        <v>5.0000000000000001E-3</v>
      </c>
      <c r="C11" s="4">
        <v>7.0000000000000001E-3</v>
      </c>
      <c r="D11" s="4">
        <v>1E-3</v>
      </c>
      <c r="E11" s="4">
        <v>0</v>
      </c>
      <c r="F11" s="4">
        <v>0</v>
      </c>
      <c r="G11" s="4">
        <v>2E-3</v>
      </c>
      <c r="H11" s="4">
        <v>0</v>
      </c>
      <c r="I11" s="4">
        <v>0</v>
      </c>
      <c r="J11" s="4">
        <v>8.0000000000000002E-3</v>
      </c>
      <c r="K11" s="4">
        <v>0</v>
      </c>
      <c r="L11" s="4">
        <v>1.4999999999999999E-2</v>
      </c>
      <c r="M11" s="4">
        <v>0</v>
      </c>
      <c r="N11" s="4">
        <v>6.0000000000000001E-3</v>
      </c>
      <c r="O11" s="4">
        <v>1.2E-2</v>
      </c>
      <c r="P11" s="4">
        <v>0</v>
      </c>
      <c r="Q11" s="4">
        <v>0</v>
      </c>
      <c r="R11" s="4">
        <v>0</v>
      </c>
      <c r="S11" s="4">
        <v>0</v>
      </c>
      <c r="T11" s="4">
        <v>0</v>
      </c>
      <c r="U11" s="4">
        <v>1.9E-2</v>
      </c>
      <c r="V11" s="4">
        <v>2.5000000000000001E-2</v>
      </c>
      <c r="W11" s="4">
        <v>0</v>
      </c>
      <c r="X11" s="4">
        <v>0</v>
      </c>
      <c r="Y11" s="4">
        <v>0</v>
      </c>
      <c r="Z11" s="4">
        <v>3.3000000000000002E-2</v>
      </c>
      <c r="AA11" s="4">
        <v>2E-3</v>
      </c>
      <c r="AB11" s="4">
        <v>2.1000000000000001E-2</v>
      </c>
      <c r="AC11" s="4">
        <v>0</v>
      </c>
      <c r="AD11" s="4">
        <v>2.7E-2</v>
      </c>
      <c r="AE11" s="4">
        <v>2.8000000000000001E-2</v>
      </c>
      <c r="AF11" s="4">
        <v>5.0000000000000001E-3</v>
      </c>
      <c r="AG11" s="4">
        <v>3.6999999999999998E-2</v>
      </c>
      <c r="AH11" s="4">
        <v>8.9999999999999993E-3</v>
      </c>
      <c r="AI11" s="4">
        <v>0.03</v>
      </c>
      <c r="AJ11" s="4">
        <v>1.4999999999999999E-2</v>
      </c>
      <c r="AK11" s="4">
        <v>0</v>
      </c>
      <c r="AL11" s="4">
        <v>0</v>
      </c>
      <c r="AM11" s="4">
        <v>0</v>
      </c>
      <c r="AN11" s="4">
        <v>0.02</v>
      </c>
      <c r="AO11" s="4">
        <v>0</v>
      </c>
      <c r="AP11" s="4">
        <f t="shared" si="0"/>
        <v>0</v>
      </c>
      <c r="AQ11" s="4">
        <f t="shared" si="1"/>
        <v>8.1750000000000017E-3</v>
      </c>
      <c r="AR11" s="4">
        <f t="shared" si="2"/>
        <v>3.6999999999999998E-2</v>
      </c>
    </row>
    <row r="12" spans="1:44">
      <c r="A12" s="2" t="s">
        <v>667</v>
      </c>
      <c r="B12" s="4">
        <v>0</v>
      </c>
      <c r="C12" s="4">
        <v>3.0000000000000001E-3</v>
      </c>
      <c r="D12" s="4">
        <v>0</v>
      </c>
      <c r="E12" s="4">
        <v>2.3E-2</v>
      </c>
      <c r="F12" s="4">
        <v>0</v>
      </c>
      <c r="G12" s="4">
        <v>5.0000000000000001E-3</v>
      </c>
      <c r="H12" s="4">
        <v>5.0000000000000001E-3</v>
      </c>
      <c r="I12" s="4">
        <v>0</v>
      </c>
      <c r="J12" s="4">
        <v>5.0000000000000001E-3</v>
      </c>
      <c r="K12" s="4">
        <v>0</v>
      </c>
      <c r="L12" s="4">
        <v>1.6E-2</v>
      </c>
      <c r="M12" s="4">
        <v>1.4999999999999999E-2</v>
      </c>
      <c r="N12" s="4">
        <v>0</v>
      </c>
      <c r="O12" s="4">
        <v>3.2000000000000001E-2</v>
      </c>
      <c r="P12" s="4">
        <v>0</v>
      </c>
      <c r="Q12" s="4">
        <v>1.9E-2</v>
      </c>
      <c r="R12" s="4">
        <v>1.7000000000000001E-2</v>
      </c>
      <c r="S12" s="4">
        <v>8.9999999999999993E-3</v>
      </c>
      <c r="T12" s="4">
        <v>6.0000000000000001E-3</v>
      </c>
      <c r="U12" s="4">
        <v>1.2E-2</v>
      </c>
      <c r="V12" s="4">
        <v>3.0000000000000001E-3</v>
      </c>
      <c r="W12" s="4">
        <v>1.4E-2</v>
      </c>
      <c r="X12" s="4">
        <v>0</v>
      </c>
      <c r="Y12" s="4">
        <v>4.0000000000000001E-3</v>
      </c>
      <c r="Z12" s="4">
        <v>0.02</v>
      </c>
      <c r="AA12" s="4">
        <v>7.0000000000000001E-3</v>
      </c>
      <c r="AB12" s="4">
        <v>3.1E-2</v>
      </c>
      <c r="AC12" s="4">
        <v>3.0000000000000001E-3</v>
      </c>
      <c r="AD12" s="4">
        <v>0</v>
      </c>
      <c r="AE12" s="4">
        <v>8.9999999999999993E-3</v>
      </c>
      <c r="AF12" s="4">
        <v>1.9E-2</v>
      </c>
      <c r="AG12" s="4">
        <v>0</v>
      </c>
      <c r="AH12" s="4">
        <v>1.2999999999999999E-2</v>
      </c>
      <c r="AI12" s="4">
        <v>8.9999999999999993E-3</v>
      </c>
      <c r="AJ12" s="4">
        <v>4.3999999999999997E-2</v>
      </c>
      <c r="AK12" s="4">
        <v>0</v>
      </c>
      <c r="AL12" s="4">
        <v>3.0000000000000001E-3</v>
      </c>
      <c r="AM12" s="4">
        <v>6.0000000000000001E-3</v>
      </c>
      <c r="AN12" s="4">
        <v>4.0000000000000001E-3</v>
      </c>
      <c r="AO12" s="4">
        <v>1.4E-2</v>
      </c>
      <c r="AP12" s="4">
        <f t="shared" si="0"/>
        <v>0</v>
      </c>
      <c r="AQ12" s="4">
        <f t="shared" si="1"/>
        <v>9.250000000000003E-3</v>
      </c>
      <c r="AR12" s="4">
        <f t="shared" si="2"/>
        <v>4.3999999999999997E-2</v>
      </c>
    </row>
    <row r="13" spans="1:44">
      <c r="A13" s="2" t="s">
        <v>668</v>
      </c>
      <c r="B13" s="4">
        <v>0</v>
      </c>
      <c r="C13" s="4">
        <v>0</v>
      </c>
      <c r="D13" s="4">
        <v>0</v>
      </c>
      <c r="E13" s="4">
        <v>0</v>
      </c>
      <c r="F13" s="4">
        <v>0</v>
      </c>
      <c r="G13" s="4">
        <v>3.2000000000000001E-2</v>
      </c>
      <c r="H13" s="4">
        <v>7.0000000000000001E-3</v>
      </c>
      <c r="I13" s="4">
        <v>0</v>
      </c>
      <c r="J13" s="4">
        <v>0</v>
      </c>
      <c r="K13" s="4">
        <v>0</v>
      </c>
      <c r="L13" s="4">
        <v>0</v>
      </c>
      <c r="M13" s="4">
        <v>0</v>
      </c>
      <c r="N13" s="4">
        <v>3.3000000000000002E-2</v>
      </c>
      <c r="O13" s="4">
        <v>0</v>
      </c>
      <c r="P13" s="4">
        <v>0</v>
      </c>
      <c r="Q13" s="4">
        <v>0</v>
      </c>
      <c r="R13" s="4">
        <v>0</v>
      </c>
      <c r="S13" s="4">
        <v>7.0000000000000001E-3</v>
      </c>
      <c r="T13" s="4">
        <v>0</v>
      </c>
      <c r="U13" s="4">
        <v>4.0000000000000001E-3</v>
      </c>
      <c r="V13" s="4">
        <v>0</v>
      </c>
      <c r="W13" s="4">
        <v>7.0000000000000001E-3</v>
      </c>
      <c r="X13" s="4">
        <v>0</v>
      </c>
      <c r="Y13" s="4">
        <v>0</v>
      </c>
      <c r="Z13" s="4">
        <v>0</v>
      </c>
      <c r="AA13" s="4">
        <v>0</v>
      </c>
      <c r="AB13" s="4">
        <v>0</v>
      </c>
      <c r="AC13" s="4">
        <v>8.9999999999999993E-3</v>
      </c>
      <c r="AD13" s="4">
        <v>5.0000000000000001E-3</v>
      </c>
      <c r="AE13" s="4">
        <v>8.9999999999999993E-3</v>
      </c>
      <c r="AF13" s="4">
        <v>4.2000000000000003E-2</v>
      </c>
      <c r="AG13" s="4">
        <v>0</v>
      </c>
      <c r="AH13" s="4">
        <v>1.9E-2</v>
      </c>
      <c r="AI13" s="4">
        <v>2E-3</v>
      </c>
      <c r="AJ13" s="4">
        <v>0</v>
      </c>
      <c r="AK13" s="4">
        <v>7.0000000000000007E-2</v>
      </c>
      <c r="AL13" s="4">
        <v>2E-3</v>
      </c>
      <c r="AM13" s="4">
        <v>7.0000000000000001E-3</v>
      </c>
      <c r="AN13" s="4">
        <v>0</v>
      </c>
      <c r="AO13" s="4">
        <v>1.7999999999999999E-2</v>
      </c>
      <c r="AP13" s="4">
        <f t="shared" si="0"/>
        <v>0</v>
      </c>
      <c r="AQ13" s="4">
        <f t="shared" si="1"/>
        <v>6.8250000000000003E-3</v>
      </c>
      <c r="AR13" s="4">
        <f t="shared" si="2"/>
        <v>7.0000000000000007E-2</v>
      </c>
    </row>
    <row r="14" spans="1:44" ht="18">
      <c r="A14" s="2" t="s">
        <v>44</v>
      </c>
      <c r="B14" s="4">
        <v>0.12</v>
      </c>
      <c r="C14" s="4">
        <v>0</v>
      </c>
      <c r="D14" s="4">
        <v>0</v>
      </c>
      <c r="E14" s="4">
        <v>0</v>
      </c>
      <c r="F14" s="4">
        <v>0</v>
      </c>
      <c r="G14" s="4">
        <v>0</v>
      </c>
      <c r="H14" s="4">
        <v>0</v>
      </c>
      <c r="I14" s="4">
        <v>8.8999999999999996E-2</v>
      </c>
      <c r="J14" s="4">
        <v>1.4999999999999999E-2</v>
      </c>
      <c r="K14" s="4">
        <v>0</v>
      </c>
      <c r="L14" s="4">
        <v>0</v>
      </c>
      <c r="M14" s="4">
        <v>0</v>
      </c>
      <c r="N14" s="4">
        <v>0</v>
      </c>
      <c r="O14" s="4">
        <v>0.03</v>
      </c>
      <c r="P14" s="4">
        <v>0</v>
      </c>
      <c r="Q14" s="4">
        <v>0</v>
      </c>
      <c r="R14" s="4">
        <v>9.7000000000000003E-2</v>
      </c>
      <c r="S14" s="4">
        <v>7.4999999999999997E-2</v>
      </c>
      <c r="T14" s="4">
        <v>2.1999999999999999E-2</v>
      </c>
      <c r="U14" s="4">
        <v>8.2000000000000003E-2</v>
      </c>
      <c r="V14" s="4">
        <v>0</v>
      </c>
      <c r="W14" s="4">
        <v>8.2000000000000003E-2</v>
      </c>
      <c r="X14" s="4">
        <v>0</v>
      </c>
      <c r="Y14" s="4">
        <v>4.4999999999999998E-2</v>
      </c>
      <c r="Z14" s="4">
        <v>1.4999999999999999E-2</v>
      </c>
      <c r="AA14" s="4">
        <v>1.4999999999999999E-2</v>
      </c>
      <c r="AB14" s="4">
        <v>5.8999999999999997E-2</v>
      </c>
      <c r="AC14" s="4">
        <v>0</v>
      </c>
      <c r="AD14" s="4">
        <v>0</v>
      </c>
      <c r="AE14" s="4">
        <v>2.1999999999999999E-2</v>
      </c>
      <c r="AF14" s="4">
        <v>0</v>
      </c>
      <c r="AG14" s="4">
        <v>5.8999999999999997E-2</v>
      </c>
      <c r="AH14" s="4">
        <v>5.8999999999999997E-2</v>
      </c>
      <c r="AI14" s="4">
        <v>0</v>
      </c>
      <c r="AJ14" s="4">
        <v>7.3999999999999996E-2</v>
      </c>
      <c r="AK14" s="4">
        <v>0</v>
      </c>
      <c r="AL14" s="4">
        <v>0.16300000000000001</v>
      </c>
      <c r="AM14" s="4">
        <v>7.0000000000000001E-3</v>
      </c>
      <c r="AN14" s="4">
        <v>2.1999999999999999E-2</v>
      </c>
      <c r="AO14" s="4">
        <v>2.1999999999999999E-2</v>
      </c>
      <c r="AP14" s="4">
        <f t="shared" si="0"/>
        <v>0</v>
      </c>
      <c r="AQ14" s="4">
        <f t="shared" si="1"/>
        <v>2.9349999999999994E-2</v>
      </c>
      <c r="AR14" s="4">
        <f t="shared" si="2"/>
        <v>0.16300000000000001</v>
      </c>
    </row>
    <row r="15" spans="1:44" ht="18">
      <c r="A15" s="2" t="s">
        <v>669</v>
      </c>
      <c r="B15" s="4">
        <v>5.3999999999999999E-2</v>
      </c>
      <c r="C15" s="4">
        <v>8.5000000000000006E-2</v>
      </c>
      <c r="D15" s="4">
        <v>6.6000000000000003E-2</v>
      </c>
      <c r="E15" s="4">
        <v>5.3999999999999999E-2</v>
      </c>
      <c r="F15" s="4">
        <v>0.05</v>
      </c>
      <c r="G15" s="4">
        <v>9.7000000000000003E-2</v>
      </c>
      <c r="H15" s="4">
        <v>5.3999999999999999E-2</v>
      </c>
      <c r="I15" s="4">
        <v>3.3000000000000002E-2</v>
      </c>
      <c r="J15" s="4">
        <v>4.7E-2</v>
      </c>
      <c r="K15" s="4">
        <v>0.20899999999999999</v>
      </c>
      <c r="L15" s="4">
        <v>0.26600000000000001</v>
      </c>
      <c r="M15" s="4">
        <v>3.5999999999999997E-2</v>
      </c>
      <c r="N15" s="4">
        <v>8.3000000000000004E-2</v>
      </c>
      <c r="O15" s="4">
        <v>2.5999999999999999E-2</v>
      </c>
      <c r="P15" s="4">
        <v>5.3999999999999999E-2</v>
      </c>
      <c r="Q15" s="4">
        <v>2E-3</v>
      </c>
      <c r="R15" s="4">
        <v>3.1E-2</v>
      </c>
      <c r="S15" s="4">
        <v>4.2999999999999997E-2</v>
      </c>
      <c r="T15" s="4">
        <v>3.7999999999999999E-2</v>
      </c>
      <c r="U15" s="4">
        <v>2.5999999999999999E-2</v>
      </c>
      <c r="V15" s="4">
        <v>1.2E-2</v>
      </c>
      <c r="W15" s="4">
        <v>2.5999999999999999E-2</v>
      </c>
      <c r="X15" s="4">
        <v>0.17100000000000001</v>
      </c>
      <c r="Y15" s="4">
        <v>6.8000000000000005E-2</v>
      </c>
      <c r="Z15" s="4">
        <v>0.35</v>
      </c>
      <c r="AA15" s="4">
        <v>0.21299999999999999</v>
      </c>
      <c r="AB15" s="4">
        <v>0.14499999999999999</v>
      </c>
      <c r="AC15" s="4">
        <v>0.13600000000000001</v>
      </c>
      <c r="AD15" s="4">
        <v>0.21299999999999999</v>
      </c>
      <c r="AE15" s="4">
        <v>0.152</v>
      </c>
      <c r="AF15" s="4">
        <v>0.184</v>
      </c>
      <c r="AG15" s="4">
        <v>0.224</v>
      </c>
      <c r="AH15" s="4">
        <v>0.113</v>
      </c>
      <c r="AI15" s="4">
        <v>0.17599999999999999</v>
      </c>
      <c r="AJ15" s="4">
        <v>0.16300000000000001</v>
      </c>
      <c r="AK15" s="4">
        <v>0.129</v>
      </c>
      <c r="AL15" s="4">
        <v>0.10299999999999999</v>
      </c>
      <c r="AM15" s="4">
        <v>0.13400000000000001</v>
      </c>
      <c r="AN15" s="4">
        <v>8.4000000000000005E-2</v>
      </c>
      <c r="AO15" s="4">
        <v>7.8E-2</v>
      </c>
      <c r="AP15" s="4">
        <f t="shared" si="0"/>
        <v>2E-3</v>
      </c>
      <c r="AQ15" s="4">
        <f t="shared" si="1"/>
        <v>0.10570000000000004</v>
      </c>
      <c r="AR15" s="4">
        <f t="shared" si="2"/>
        <v>0.35</v>
      </c>
    </row>
    <row r="16" spans="1:44">
      <c r="A16" s="2" t="s">
        <v>55</v>
      </c>
      <c r="B16" s="4">
        <v>50.5</v>
      </c>
      <c r="C16" s="4">
        <v>50.531999999999996</v>
      </c>
      <c r="D16" s="4">
        <v>51.014000000000003</v>
      </c>
      <c r="E16" s="4">
        <v>52.348999999999997</v>
      </c>
      <c r="F16" s="4">
        <v>52.398000000000003</v>
      </c>
      <c r="G16" s="4">
        <v>51.863999999999997</v>
      </c>
      <c r="H16" s="4">
        <v>52.354999999999997</v>
      </c>
      <c r="I16" s="4">
        <v>52.798000000000002</v>
      </c>
      <c r="J16" s="4">
        <v>52.93</v>
      </c>
      <c r="K16" s="4">
        <v>50.088999999999999</v>
      </c>
      <c r="L16" s="4">
        <v>51.999000000000002</v>
      </c>
      <c r="M16" s="4">
        <v>51.868000000000002</v>
      </c>
      <c r="N16" s="4">
        <v>51.796999999999997</v>
      </c>
      <c r="O16" s="4">
        <v>51.393000000000001</v>
      </c>
      <c r="P16" s="4">
        <v>51.395000000000003</v>
      </c>
      <c r="Q16" s="4">
        <v>52.12</v>
      </c>
      <c r="R16" s="4">
        <v>51.908000000000001</v>
      </c>
      <c r="S16" s="4">
        <v>50.581000000000003</v>
      </c>
      <c r="T16" s="4">
        <v>51.326000000000001</v>
      </c>
      <c r="U16" s="4">
        <v>52.688000000000002</v>
      </c>
      <c r="V16" s="4">
        <v>51.774999999999999</v>
      </c>
      <c r="W16" s="4">
        <v>51.189</v>
      </c>
      <c r="X16" s="4">
        <v>52.944000000000003</v>
      </c>
      <c r="Y16" s="4">
        <v>52.984000000000002</v>
      </c>
      <c r="Z16" s="4">
        <v>52.503</v>
      </c>
      <c r="AA16" s="4">
        <v>52.578000000000003</v>
      </c>
      <c r="AB16" s="4">
        <v>52.567</v>
      </c>
      <c r="AC16" s="4">
        <v>52.052</v>
      </c>
      <c r="AD16" s="4">
        <v>52.976999999999997</v>
      </c>
      <c r="AE16" s="4">
        <v>52.982999999999997</v>
      </c>
      <c r="AF16" s="4">
        <v>53.198999999999998</v>
      </c>
      <c r="AG16" s="4">
        <v>53.192</v>
      </c>
      <c r="AH16" s="4">
        <v>53.146000000000001</v>
      </c>
      <c r="AI16" s="4">
        <v>52.978000000000002</v>
      </c>
      <c r="AJ16" s="4">
        <v>52.731999999999999</v>
      </c>
      <c r="AK16" s="4">
        <v>52.771000000000001</v>
      </c>
      <c r="AL16" s="4">
        <v>53.576000000000001</v>
      </c>
      <c r="AM16" s="4">
        <v>52.865000000000002</v>
      </c>
      <c r="AN16" s="4">
        <v>52.640999999999998</v>
      </c>
      <c r="AO16" s="4">
        <v>51.881999999999998</v>
      </c>
      <c r="AP16" s="4">
        <f t="shared" si="0"/>
        <v>50.088999999999999</v>
      </c>
      <c r="AQ16" s="4">
        <f t="shared" si="1"/>
        <v>52.185950000000005</v>
      </c>
      <c r="AR16" s="4">
        <f t="shared" si="2"/>
        <v>53.576000000000001</v>
      </c>
    </row>
    <row r="17" spans="1:44" ht="18">
      <c r="A17" s="2" t="s">
        <v>696</v>
      </c>
      <c r="B17" s="4">
        <v>0.39700000000000002</v>
      </c>
      <c r="C17" s="4">
        <v>0.40300000000000002</v>
      </c>
      <c r="D17" s="4">
        <v>0.42</v>
      </c>
      <c r="E17" s="4">
        <v>0.249</v>
      </c>
      <c r="F17" s="4">
        <v>0.125</v>
      </c>
      <c r="G17" s="4">
        <v>0.372</v>
      </c>
      <c r="H17" s="4">
        <v>0.15</v>
      </c>
      <c r="I17" s="4">
        <v>0.218</v>
      </c>
      <c r="J17" s="4">
        <v>2.3E-2</v>
      </c>
      <c r="K17" s="4">
        <v>0.498</v>
      </c>
      <c r="L17" s="4">
        <v>0.372</v>
      </c>
      <c r="M17" s="4">
        <v>0.246</v>
      </c>
      <c r="N17" s="4">
        <v>0.35299999999999998</v>
      </c>
      <c r="O17" s="4">
        <v>0.41399999999999998</v>
      </c>
      <c r="P17" s="4">
        <v>0.308</v>
      </c>
      <c r="Q17" s="4">
        <v>0.222</v>
      </c>
      <c r="R17" s="4">
        <v>0.29599999999999999</v>
      </c>
      <c r="S17" s="4">
        <v>0.44</v>
      </c>
      <c r="T17" s="4">
        <v>0.29899999999999999</v>
      </c>
      <c r="U17" s="4">
        <v>0.30199999999999999</v>
      </c>
      <c r="V17" s="4">
        <v>0.27800000000000002</v>
      </c>
      <c r="W17" s="4">
        <v>0.49099999999999999</v>
      </c>
      <c r="X17" s="4">
        <v>0.17299999999999999</v>
      </c>
      <c r="Y17" s="4">
        <v>0.28199999999999997</v>
      </c>
      <c r="Z17" s="4">
        <v>0.223</v>
      </c>
      <c r="AA17" s="4">
        <v>0.26200000000000001</v>
      </c>
      <c r="AB17" s="4">
        <v>0.126</v>
      </c>
      <c r="AC17" s="4">
        <v>0.19</v>
      </c>
      <c r="AD17" s="4">
        <v>0.13800000000000001</v>
      </c>
      <c r="AE17" s="4">
        <v>0.19600000000000001</v>
      </c>
      <c r="AF17" s="4">
        <v>0.216</v>
      </c>
      <c r="AG17" s="4">
        <v>0.11799999999999999</v>
      </c>
      <c r="AH17" s="4">
        <v>0.17499999999999999</v>
      </c>
      <c r="AI17" s="4">
        <v>0.22500000000000001</v>
      </c>
      <c r="AJ17" s="4">
        <v>0.17599999999999999</v>
      </c>
      <c r="AK17" s="4">
        <v>0.17899999999999999</v>
      </c>
      <c r="AL17" s="4">
        <v>9.1999999999999998E-2</v>
      </c>
      <c r="AM17" s="4">
        <v>0.27900000000000003</v>
      </c>
      <c r="AN17" s="4">
        <v>0.318</v>
      </c>
      <c r="AO17" s="4">
        <v>0.42499999999999999</v>
      </c>
      <c r="AP17" s="4">
        <f t="shared" si="0"/>
        <v>2.3E-2</v>
      </c>
      <c r="AQ17" s="4">
        <f t="shared" si="1"/>
        <v>0.26672499999999999</v>
      </c>
      <c r="AR17" s="4">
        <f t="shared" si="2"/>
        <v>0.498</v>
      </c>
    </row>
    <row r="18" spans="1:44" ht="18">
      <c r="A18" s="2" t="s">
        <v>671</v>
      </c>
      <c r="B18" s="4">
        <v>0</v>
      </c>
      <c r="C18" s="4">
        <v>0</v>
      </c>
      <c r="D18" s="4">
        <v>1.2999999999999999E-2</v>
      </c>
      <c r="E18" s="4">
        <v>0</v>
      </c>
      <c r="F18" s="4">
        <v>0</v>
      </c>
      <c r="G18" s="4">
        <v>0</v>
      </c>
      <c r="H18" s="4">
        <v>0</v>
      </c>
      <c r="I18" s="4">
        <v>0</v>
      </c>
      <c r="J18" s="4">
        <v>0</v>
      </c>
      <c r="K18" s="4">
        <v>1.7000000000000001E-2</v>
      </c>
      <c r="L18" s="4">
        <v>0</v>
      </c>
      <c r="M18" s="4">
        <v>0</v>
      </c>
      <c r="N18" s="4">
        <v>0</v>
      </c>
      <c r="O18" s="4">
        <v>0</v>
      </c>
      <c r="P18" s="4">
        <v>1.2999999999999999E-2</v>
      </c>
      <c r="Q18" s="4">
        <v>1.0999999999999999E-2</v>
      </c>
      <c r="R18" s="4">
        <v>0</v>
      </c>
      <c r="S18" s="4">
        <v>0</v>
      </c>
      <c r="T18" s="4">
        <v>3.0000000000000001E-3</v>
      </c>
      <c r="U18" s="4">
        <v>0</v>
      </c>
      <c r="V18" s="4">
        <v>0</v>
      </c>
      <c r="W18" s="4">
        <v>0</v>
      </c>
      <c r="X18" s="4">
        <v>0</v>
      </c>
      <c r="Y18" s="4">
        <v>0</v>
      </c>
      <c r="Z18" s="4">
        <v>0</v>
      </c>
      <c r="AA18" s="4">
        <v>4.0000000000000001E-3</v>
      </c>
      <c r="AB18" s="4">
        <v>1.7000000000000001E-2</v>
      </c>
      <c r="AC18" s="4">
        <v>0</v>
      </c>
      <c r="AD18" s="4">
        <v>0</v>
      </c>
      <c r="AE18" s="4">
        <v>0</v>
      </c>
      <c r="AF18" s="4">
        <v>2.3E-2</v>
      </c>
      <c r="AG18" s="4">
        <v>0</v>
      </c>
      <c r="AH18" s="4">
        <v>1E-3</v>
      </c>
      <c r="AI18" s="4">
        <v>0</v>
      </c>
      <c r="AJ18" s="4">
        <v>0</v>
      </c>
      <c r="AK18" s="4">
        <v>0</v>
      </c>
      <c r="AL18" s="4">
        <v>0</v>
      </c>
      <c r="AM18" s="4">
        <v>0</v>
      </c>
      <c r="AN18" s="4">
        <v>0</v>
      </c>
      <c r="AO18" s="4">
        <v>0</v>
      </c>
      <c r="AP18" s="4">
        <f t="shared" si="0"/>
        <v>0</v>
      </c>
      <c r="AQ18" s="4">
        <f t="shared" si="1"/>
        <v>2.5500000000000002E-3</v>
      </c>
      <c r="AR18" s="4">
        <f t="shared" si="2"/>
        <v>2.3E-2</v>
      </c>
    </row>
    <row r="19" spans="1:44" ht="18">
      <c r="A19" s="2" t="s">
        <v>697</v>
      </c>
      <c r="B19" s="4">
        <v>0</v>
      </c>
      <c r="C19" s="4">
        <v>0</v>
      </c>
      <c r="D19" s="4">
        <v>0</v>
      </c>
      <c r="E19" s="4">
        <v>0</v>
      </c>
      <c r="F19" s="4">
        <v>0</v>
      </c>
      <c r="G19" s="4">
        <v>0</v>
      </c>
      <c r="H19" s="4">
        <v>0</v>
      </c>
      <c r="I19" s="4">
        <v>0</v>
      </c>
      <c r="J19" s="4">
        <v>0</v>
      </c>
      <c r="K19" s="4">
        <v>0</v>
      </c>
      <c r="L19" s="4">
        <v>0</v>
      </c>
      <c r="M19" s="4">
        <v>0</v>
      </c>
      <c r="N19" s="4">
        <v>0</v>
      </c>
      <c r="O19" s="4">
        <v>0</v>
      </c>
      <c r="P19" s="4">
        <v>0</v>
      </c>
      <c r="Q19" s="4">
        <v>0</v>
      </c>
      <c r="R19" s="4">
        <v>0</v>
      </c>
      <c r="S19" s="4">
        <v>0</v>
      </c>
      <c r="T19" s="4">
        <v>0</v>
      </c>
      <c r="U19" s="4">
        <v>0</v>
      </c>
      <c r="V19" s="4">
        <v>0</v>
      </c>
      <c r="W19" s="4">
        <v>0</v>
      </c>
      <c r="X19" s="4">
        <v>0</v>
      </c>
      <c r="Y19" s="4">
        <v>0</v>
      </c>
      <c r="Z19" s="4">
        <v>0</v>
      </c>
      <c r="AA19" s="4">
        <v>0</v>
      </c>
      <c r="AB19" s="4">
        <v>0</v>
      </c>
      <c r="AC19" s="4">
        <v>0</v>
      </c>
      <c r="AD19" s="4">
        <v>0</v>
      </c>
      <c r="AE19" s="4">
        <v>0</v>
      </c>
      <c r="AF19" s="4">
        <v>0</v>
      </c>
      <c r="AG19" s="4">
        <v>0</v>
      </c>
      <c r="AH19" s="4">
        <v>0</v>
      </c>
      <c r="AI19" s="4">
        <v>0</v>
      </c>
      <c r="AJ19" s="4">
        <v>0</v>
      </c>
      <c r="AK19" s="4">
        <v>0</v>
      </c>
      <c r="AL19" s="4">
        <v>0</v>
      </c>
      <c r="AM19" s="4">
        <v>0</v>
      </c>
      <c r="AN19" s="4">
        <v>0</v>
      </c>
      <c r="AO19" s="4">
        <v>0</v>
      </c>
      <c r="AP19" s="4">
        <f t="shared" si="0"/>
        <v>0</v>
      </c>
      <c r="AQ19" s="4">
        <f t="shared" si="1"/>
        <v>0</v>
      </c>
      <c r="AR19" s="4">
        <f t="shared" si="2"/>
        <v>0</v>
      </c>
    </row>
    <row r="20" spans="1:44">
      <c r="A20" s="2" t="s">
        <v>672</v>
      </c>
      <c r="B20" s="4">
        <v>2.7290000000000001</v>
      </c>
      <c r="C20" s="4">
        <v>2.5329999999999999</v>
      </c>
      <c r="D20" s="4">
        <v>2.5859999999999999</v>
      </c>
      <c r="E20" s="4">
        <v>2.3180000000000001</v>
      </c>
      <c r="F20" s="4">
        <v>2.694</v>
      </c>
      <c r="G20" s="4">
        <v>2.8420000000000001</v>
      </c>
      <c r="H20" s="4">
        <v>2.665</v>
      </c>
      <c r="I20" s="4">
        <v>2.7349999999999999</v>
      </c>
      <c r="J20" s="4">
        <v>2.5659999999999998</v>
      </c>
      <c r="K20" s="4">
        <v>2.2000000000000002</v>
      </c>
      <c r="L20" s="4">
        <v>2.2839999999999998</v>
      </c>
      <c r="M20" s="4">
        <v>3.3069999999999999</v>
      </c>
      <c r="N20" s="4">
        <v>3.2869999999999999</v>
      </c>
      <c r="O20" s="4">
        <v>3.2040000000000002</v>
      </c>
      <c r="P20" s="4">
        <v>3.3149999999999999</v>
      </c>
      <c r="Q20" s="4">
        <v>3.1230000000000002</v>
      </c>
      <c r="R20" s="4">
        <v>3.2290000000000001</v>
      </c>
      <c r="S20" s="4">
        <v>3.448</v>
      </c>
      <c r="T20" s="4">
        <v>3.1240000000000001</v>
      </c>
      <c r="U20" s="4">
        <v>3.1080000000000001</v>
      </c>
      <c r="V20" s="4">
        <v>3.2519999999999998</v>
      </c>
      <c r="W20" s="4">
        <v>3.302</v>
      </c>
      <c r="X20" s="4">
        <v>1.825</v>
      </c>
      <c r="Y20" s="4">
        <v>2.1139999999999999</v>
      </c>
      <c r="Z20" s="4">
        <v>1.625</v>
      </c>
      <c r="AA20" s="4">
        <v>2.1280000000000001</v>
      </c>
      <c r="AB20" s="4">
        <v>2.1560000000000001</v>
      </c>
      <c r="AC20" s="4">
        <v>2.0830000000000002</v>
      </c>
      <c r="AD20" s="4">
        <v>1.8069999999999999</v>
      </c>
      <c r="AE20" s="4">
        <v>1.9650000000000001</v>
      </c>
      <c r="AF20" s="4">
        <v>1.796</v>
      </c>
      <c r="AG20" s="4">
        <v>1.8660000000000001</v>
      </c>
      <c r="AH20" s="4">
        <v>2.0310000000000001</v>
      </c>
      <c r="AI20" s="4">
        <v>2.0579999999999998</v>
      </c>
      <c r="AJ20" s="4">
        <v>1.819</v>
      </c>
      <c r="AK20" s="4">
        <v>2.0299999999999998</v>
      </c>
      <c r="AL20" s="4">
        <v>2.2770000000000001</v>
      </c>
      <c r="AM20" s="4">
        <v>2.0870000000000002</v>
      </c>
      <c r="AN20" s="4">
        <v>1.9259999999999999</v>
      </c>
      <c r="AO20" s="4">
        <v>1.833</v>
      </c>
      <c r="AP20" s="4">
        <f t="shared" si="0"/>
        <v>1.625</v>
      </c>
      <c r="AQ20" s="4">
        <f t="shared" si="1"/>
        <v>2.4819250000000004</v>
      </c>
      <c r="AR20" s="4">
        <f t="shared" si="2"/>
        <v>3.448</v>
      </c>
    </row>
    <row r="21" spans="1:44">
      <c r="A21" s="2" t="s">
        <v>673</v>
      </c>
      <c r="B21" s="4">
        <v>3.742</v>
      </c>
      <c r="C21" s="4">
        <v>3.8919999999999999</v>
      </c>
      <c r="D21" s="4">
        <v>3.7229999999999999</v>
      </c>
      <c r="E21" s="4">
        <v>3.827</v>
      </c>
      <c r="F21" s="4">
        <v>3.7869999999999999</v>
      </c>
      <c r="G21" s="4">
        <v>3.7229999999999999</v>
      </c>
      <c r="H21" s="4">
        <v>3.9009999999999998</v>
      </c>
      <c r="I21" s="4">
        <v>4.1900000000000004</v>
      </c>
      <c r="J21" s="4">
        <v>3.6419999999999999</v>
      </c>
      <c r="K21" s="4">
        <v>4.8849999999999998</v>
      </c>
      <c r="L21" s="4">
        <v>4.8280000000000003</v>
      </c>
      <c r="M21" s="4">
        <v>4.4770000000000003</v>
      </c>
      <c r="N21" s="4">
        <v>3.883</v>
      </c>
      <c r="O21" s="4">
        <v>3.6829999999999998</v>
      </c>
      <c r="P21" s="4">
        <v>3.923</v>
      </c>
      <c r="Q21" s="4">
        <v>3.746</v>
      </c>
      <c r="R21" s="4">
        <v>4.0030000000000001</v>
      </c>
      <c r="S21" s="4">
        <v>3.851</v>
      </c>
      <c r="T21" s="4">
        <v>3.4369999999999998</v>
      </c>
      <c r="U21" s="4">
        <v>4.2249999999999996</v>
      </c>
      <c r="V21" s="4">
        <v>3.452</v>
      </c>
      <c r="W21" s="4">
        <v>3.996</v>
      </c>
      <c r="X21" s="4">
        <v>3.6949999999999998</v>
      </c>
      <c r="Y21" s="4">
        <v>4.2519999999999998</v>
      </c>
      <c r="Z21" s="4">
        <v>3.63</v>
      </c>
      <c r="AA21" s="4">
        <v>3.75</v>
      </c>
      <c r="AB21" s="4">
        <v>3.4390000000000001</v>
      </c>
      <c r="AC21" s="4">
        <v>4.2569999999999997</v>
      </c>
      <c r="AD21" s="4">
        <v>3.75</v>
      </c>
      <c r="AE21" s="4">
        <v>3.883</v>
      </c>
      <c r="AF21" s="4">
        <v>3.657</v>
      </c>
      <c r="AG21" s="4">
        <v>3.7879999999999998</v>
      </c>
      <c r="AH21" s="4">
        <v>4.1529999999999996</v>
      </c>
      <c r="AI21" s="4">
        <v>3.7280000000000002</v>
      </c>
      <c r="AJ21" s="4">
        <v>3.8090000000000002</v>
      </c>
      <c r="AK21" s="4">
        <v>3.843</v>
      </c>
      <c r="AL21" s="4">
        <v>4.0970000000000004</v>
      </c>
      <c r="AM21" s="4">
        <v>3.7559999999999998</v>
      </c>
      <c r="AN21" s="4">
        <v>3.7490000000000001</v>
      </c>
      <c r="AO21" s="4">
        <v>3.7559999999999998</v>
      </c>
      <c r="AP21" s="4">
        <f t="shared" si="0"/>
        <v>3.4369999999999998</v>
      </c>
      <c r="AQ21" s="4">
        <f t="shared" si="1"/>
        <v>3.8952</v>
      </c>
      <c r="AR21" s="4">
        <f t="shared" si="2"/>
        <v>4.8849999999999998</v>
      </c>
    </row>
    <row r="22" spans="1:44" ht="18">
      <c r="A22" s="2" t="s">
        <v>411</v>
      </c>
      <c r="B22" s="4">
        <v>0</v>
      </c>
      <c r="C22" s="4">
        <v>0</v>
      </c>
      <c r="D22" s="4">
        <v>0</v>
      </c>
      <c r="E22" s="4">
        <v>0</v>
      </c>
      <c r="F22" s="4">
        <v>0</v>
      </c>
      <c r="G22" s="4">
        <v>0</v>
      </c>
      <c r="H22" s="4">
        <v>0</v>
      </c>
      <c r="I22" s="4">
        <v>0</v>
      </c>
      <c r="J22" s="4">
        <v>0</v>
      </c>
      <c r="K22" s="4">
        <v>0</v>
      </c>
      <c r="L22" s="4">
        <v>0</v>
      </c>
      <c r="M22" s="4">
        <v>0</v>
      </c>
      <c r="N22" s="4">
        <v>0</v>
      </c>
      <c r="O22" s="4">
        <v>0</v>
      </c>
      <c r="P22" s="4">
        <v>0</v>
      </c>
      <c r="Q22" s="4">
        <v>0</v>
      </c>
      <c r="R22" s="4">
        <v>0</v>
      </c>
      <c r="S22" s="4">
        <v>0</v>
      </c>
      <c r="T22" s="4">
        <v>0</v>
      </c>
      <c r="U22" s="4">
        <v>0</v>
      </c>
      <c r="V22" s="4">
        <v>0</v>
      </c>
      <c r="W22" s="4">
        <v>0</v>
      </c>
      <c r="X22" s="4">
        <v>0</v>
      </c>
      <c r="Y22" s="4">
        <v>0</v>
      </c>
      <c r="Z22" s="4">
        <v>0.16400000000000001</v>
      </c>
      <c r="AA22" s="4">
        <v>0</v>
      </c>
      <c r="AB22" s="4">
        <v>0</v>
      </c>
      <c r="AC22" s="4">
        <v>0</v>
      </c>
      <c r="AD22" s="4">
        <v>0</v>
      </c>
      <c r="AE22" s="4">
        <v>0</v>
      </c>
      <c r="AF22" s="4">
        <v>1E-3</v>
      </c>
      <c r="AG22" s="4">
        <v>0</v>
      </c>
      <c r="AH22" s="4">
        <v>0</v>
      </c>
      <c r="AI22" s="4">
        <v>0</v>
      </c>
      <c r="AJ22" s="4">
        <v>0</v>
      </c>
      <c r="AK22" s="4">
        <v>0</v>
      </c>
      <c r="AL22" s="4">
        <v>0</v>
      </c>
      <c r="AM22" s="4">
        <v>0</v>
      </c>
      <c r="AN22" s="4">
        <v>0</v>
      </c>
      <c r="AO22" s="4">
        <v>0</v>
      </c>
      <c r="AP22" s="4">
        <f t="shared" si="0"/>
        <v>0</v>
      </c>
      <c r="AQ22" s="4">
        <f t="shared" si="1"/>
        <v>4.1250000000000002E-3</v>
      </c>
      <c r="AR22" s="4">
        <f t="shared" si="2"/>
        <v>0.16400000000000001</v>
      </c>
    </row>
    <row r="23" spans="1:44" ht="18">
      <c r="A23" s="2" t="s">
        <v>674</v>
      </c>
      <c r="B23" s="4">
        <v>41.198</v>
      </c>
      <c r="C23" s="4">
        <v>41.640999999999998</v>
      </c>
      <c r="D23" s="4">
        <v>41.454000000000001</v>
      </c>
      <c r="E23" s="4">
        <v>41.356000000000002</v>
      </c>
      <c r="F23" s="4">
        <v>42.253999999999998</v>
      </c>
      <c r="G23" s="4">
        <v>40.610999999999997</v>
      </c>
      <c r="H23" s="4">
        <v>41.28</v>
      </c>
      <c r="I23" s="4">
        <v>42.118000000000002</v>
      </c>
      <c r="J23" s="4">
        <v>40.953000000000003</v>
      </c>
      <c r="K23" s="4">
        <v>40.926000000000002</v>
      </c>
      <c r="L23" s="4">
        <v>41.027999999999999</v>
      </c>
      <c r="M23" s="4">
        <v>40.673999999999999</v>
      </c>
      <c r="N23" s="4">
        <v>41.122</v>
      </c>
      <c r="O23" s="4">
        <v>40.893999999999998</v>
      </c>
      <c r="P23" s="4">
        <v>40.784999999999997</v>
      </c>
      <c r="Q23" s="4">
        <v>41.43</v>
      </c>
      <c r="R23" s="4">
        <v>41.162999999999997</v>
      </c>
      <c r="S23" s="4">
        <v>40.481999999999999</v>
      </c>
      <c r="T23" s="4">
        <v>40.828000000000003</v>
      </c>
      <c r="U23" s="4">
        <v>41.194000000000003</v>
      </c>
      <c r="V23" s="4">
        <v>41.314</v>
      </c>
      <c r="W23" s="4">
        <v>40.67</v>
      </c>
      <c r="X23" s="4">
        <v>41.192</v>
      </c>
      <c r="Y23" s="4">
        <v>41.58</v>
      </c>
      <c r="Z23" s="4">
        <v>39.67</v>
      </c>
      <c r="AA23" s="4">
        <v>39.68</v>
      </c>
      <c r="AB23" s="4">
        <v>40.69</v>
      </c>
      <c r="AC23" s="4">
        <v>40.65</v>
      </c>
      <c r="AD23" s="4">
        <v>40.793999999999997</v>
      </c>
      <c r="AE23" s="4">
        <v>41.014000000000003</v>
      </c>
      <c r="AF23" s="4">
        <v>40.393000000000001</v>
      </c>
      <c r="AG23" s="4">
        <v>40.405000000000001</v>
      </c>
      <c r="AH23" s="4">
        <v>41.662999999999997</v>
      </c>
      <c r="AI23" s="4">
        <v>41.137</v>
      </c>
      <c r="AJ23" s="4">
        <v>40.107999999999997</v>
      </c>
      <c r="AK23" s="4">
        <v>40.831000000000003</v>
      </c>
      <c r="AL23" s="4">
        <v>41.405999999999999</v>
      </c>
      <c r="AM23" s="4">
        <v>41.454999999999998</v>
      </c>
      <c r="AN23" s="4">
        <v>42.023000000000003</v>
      </c>
      <c r="AO23" s="4">
        <v>41.991</v>
      </c>
      <c r="AP23" s="4">
        <f t="shared" si="0"/>
        <v>39.67</v>
      </c>
      <c r="AQ23" s="4">
        <f t="shared" si="1"/>
        <v>41.051424999999988</v>
      </c>
      <c r="AR23" s="4">
        <f t="shared" si="2"/>
        <v>42.253999999999998</v>
      </c>
    </row>
    <row r="24" spans="1:44" ht="17" thickBot="1">
      <c r="A24" s="9" t="s">
        <v>63</v>
      </c>
      <c r="B24" s="6">
        <v>98.287999999999997</v>
      </c>
      <c r="C24" s="6">
        <v>98.602999999999994</v>
      </c>
      <c r="D24" s="6">
        <v>98.888000000000005</v>
      </c>
      <c r="E24" s="6">
        <v>99.572000000000003</v>
      </c>
      <c r="F24" s="6">
        <v>100.2</v>
      </c>
      <c r="G24" s="6">
        <v>98.902000000000001</v>
      </c>
      <c r="H24" s="6">
        <v>99.403000000000006</v>
      </c>
      <c r="I24" s="6">
        <v>101.05800000000001</v>
      </c>
      <c r="J24" s="6">
        <v>99.055999999999997</v>
      </c>
      <c r="K24" s="6">
        <v>98.224999999999994</v>
      </c>
      <c r="L24" s="6">
        <v>100.045</v>
      </c>
      <c r="M24" s="6">
        <v>99.623999999999995</v>
      </c>
      <c r="N24" s="6">
        <v>99.867999999999995</v>
      </c>
      <c r="O24" s="6">
        <v>99.284999999999997</v>
      </c>
      <c r="P24" s="6">
        <v>99.105000000000004</v>
      </c>
      <c r="Q24" s="6">
        <v>99.899000000000001</v>
      </c>
      <c r="R24" s="6">
        <v>99.988</v>
      </c>
      <c r="S24" s="6">
        <v>98.938000000000002</v>
      </c>
      <c r="T24" s="6">
        <v>98.596000000000004</v>
      </c>
      <c r="U24" s="6">
        <v>100.67100000000001</v>
      </c>
      <c r="V24" s="6">
        <v>99.37</v>
      </c>
      <c r="W24" s="6">
        <v>99.302000000000007</v>
      </c>
      <c r="X24" s="6">
        <v>99.503</v>
      </c>
      <c r="Y24" s="6">
        <v>100.78400000000001</v>
      </c>
      <c r="Z24" s="6">
        <v>98.2</v>
      </c>
      <c r="AA24" s="6">
        <v>98.176000000000002</v>
      </c>
      <c r="AB24" s="6">
        <v>98.614999999999995</v>
      </c>
      <c r="AC24" s="6">
        <v>98.567999999999998</v>
      </c>
      <c r="AD24" s="6">
        <v>99.128</v>
      </c>
      <c r="AE24" s="6">
        <v>99.692999999999998</v>
      </c>
      <c r="AF24" s="6">
        <v>99.271000000000001</v>
      </c>
      <c r="AG24" s="6">
        <v>99.293999999999997</v>
      </c>
      <c r="AH24" s="6">
        <v>100.614</v>
      </c>
      <c r="AI24" s="6">
        <v>100.02500000000001</v>
      </c>
      <c r="AJ24" s="6">
        <v>98.462999999999994</v>
      </c>
      <c r="AK24" s="6">
        <v>99.507000000000005</v>
      </c>
      <c r="AL24" s="6">
        <v>100.745</v>
      </c>
      <c r="AM24" s="6">
        <v>100.071</v>
      </c>
      <c r="AN24" s="6">
        <v>100.18300000000001</v>
      </c>
      <c r="AO24" s="6">
        <v>99.712999999999994</v>
      </c>
      <c r="AP24" s="6">
        <f t="shared" si="0"/>
        <v>98.176000000000002</v>
      </c>
      <c r="AQ24" s="6">
        <f t="shared" si="1"/>
        <v>99.435975000000028</v>
      </c>
      <c r="AR24" s="6">
        <f t="shared" si="2"/>
        <v>101.05800000000001</v>
      </c>
    </row>
    <row r="26" spans="1:44" ht="17" thickBot="1">
      <c r="A26" s="105" t="s">
        <v>1328</v>
      </c>
      <c r="B26" s="105"/>
      <c r="C26" s="105"/>
      <c r="D26" s="105"/>
      <c r="E26" s="105"/>
      <c r="F26" s="105"/>
      <c r="G26" s="105"/>
      <c r="H26" s="105"/>
      <c r="I26" s="105"/>
      <c r="J26" s="105"/>
      <c r="K26" s="105"/>
      <c r="L26" s="105"/>
      <c r="M26" s="105"/>
      <c r="N26" s="105"/>
      <c r="O26" s="105"/>
      <c r="P26" s="105"/>
      <c r="Q26" s="105"/>
      <c r="R26" s="105"/>
      <c r="S26" s="105"/>
      <c r="T26" s="105"/>
      <c r="U26" s="105"/>
      <c r="V26" s="105"/>
      <c r="W26" s="105"/>
      <c r="X26" s="105"/>
      <c r="Y26" s="105"/>
      <c r="Z26" s="105"/>
      <c r="AA26" s="105"/>
      <c r="AB26" s="105"/>
      <c r="AC26" s="105"/>
      <c r="AD26" s="105"/>
      <c r="AE26" s="105"/>
      <c r="AF26" s="105"/>
      <c r="AG26" s="105"/>
      <c r="AH26" s="105"/>
      <c r="AI26" s="105"/>
    </row>
    <row r="27" spans="1:44">
      <c r="A27" s="2" t="s">
        <v>391</v>
      </c>
      <c r="B27" s="2" t="s">
        <v>84</v>
      </c>
      <c r="C27" s="2" t="s">
        <v>85</v>
      </c>
      <c r="D27" s="2" t="s">
        <v>644</v>
      </c>
      <c r="E27" s="2" t="s">
        <v>645</v>
      </c>
      <c r="F27" s="2" t="s">
        <v>646</v>
      </c>
      <c r="G27" s="2" t="s">
        <v>647</v>
      </c>
      <c r="H27" s="2" t="s">
        <v>648</v>
      </c>
      <c r="I27" s="2" t="s">
        <v>649</v>
      </c>
      <c r="J27" s="2" t="s">
        <v>650</v>
      </c>
      <c r="K27" s="2" t="s">
        <v>651</v>
      </c>
      <c r="L27" s="2" t="s">
        <v>652</v>
      </c>
      <c r="M27" s="2" t="s">
        <v>653</v>
      </c>
      <c r="N27" s="2" t="s">
        <v>654</v>
      </c>
      <c r="O27" s="2" t="s">
        <v>655</v>
      </c>
      <c r="P27" s="2" t="s">
        <v>656</v>
      </c>
      <c r="Q27" s="2" t="s">
        <v>657</v>
      </c>
      <c r="R27" s="2" t="s">
        <v>658</v>
      </c>
      <c r="S27" s="2" t="s">
        <v>659</v>
      </c>
      <c r="T27" s="2" t="s">
        <v>660</v>
      </c>
      <c r="U27" s="2" t="s">
        <v>661</v>
      </c>
      <c r="V27" s="2" t="s">
        <v>662</v>
      </c>
      <c r="W27" s="2" t="s">
        <v>663</v>
      </c>
      <c r="X27" s="2" t="s">
        <v>484</v>
      </c>
      <c r="Y27" s="2" t="s">
        <v>486</v>
      </c>
      <c r="Z27" s="2" t="s">
        <v>488</v>
      </c>
      <c r="AA27" s="2" t="s">
        <v>93</v>
      </c>
      <c r="AB27" s="2" t="s">
        <v>95</v>
      </c>
      <c r="AC27" s="2" t="s">
        <v>97</v>
      </c>
      <c r="AD27" s="2" t="s">
        <v>99</v>
      </c>
      <c r="AE27" s="2" t="s">
        <v>101</v>
      </c>
      <c r="AF27" s="2" t="s">
        <v>664</v>
      </c>
      <c r="AG27" s="2" t="s">
        <v>132</v>
      </c>
      <c r="AH27" s="2" t="s">
        <v>35</v>
      </c>
      <c r="AI27" s="2" t="s">
        <v>36</v>
      </c>
    </row>
    <row r="28" spans="1:44" ht="18">
      <c r="A28" s="2" t="s">
        <v>665</v>
      </c>
      <c r="B28" s="4">
        <v>7.9000000000000001E-2</v>
      </c>
      <c r="C28" s="4">
        <v>0.01</v>
      </c>
      <c r="D28" s="4">
        <v>4.7E-2</v>
      </c>
      <c r="E28" s="4">
        <v>7.5999999999999998E-2</v>
      </c>
      <c r="F28" s="4">
        <v>0.156</v>
      </c>
      <c r="G28" s="4">
        <v>7.8E-2</v>
      </c>
      <c r="H28" s="4">
        <v>5.1999999999999998E-2</v>
      </c>
      <c r="I28" s="4">
        <v>7.4999999999999997E-2</v>
      </c>
      <c r="J28" s="4">
        <v>7.0999999999999994E-2</v>
      </c>
      <c r="K28" s="4">
        <v>8.6999999999999994E-2</v>
      </c>
      <c r="L28" s="4">
        <v>0.24</v>
      </c>
      <c r="M28" s="4">
        <v>0.17599999999999999</v>
      </c>
      <c r="N28" s="4">
        <v>0.10299999999999999</v>
      </c>
      <c r="O28" s="4">
        <v>5.8000000000000003E-2</v>
      </c>
      <c r="P28" s="4">
        <v>6.7000000000000004E-2</v>
      </c>
      <c r="Q28" s="4">
        <v>8.5000000000000006E-2</v>
      </c>
      <c r="R28" s="4">
        <v>0.03</v>
      </c>
      <c r="S28" s="4">
        <v>6.5000000000000002E-2</v>
      </c>
      <c r="T28" s="4">
        <v>3.5000000000000003E-2</v>
      </c>
      <c r="U28" s="4">
        <v>5.1999999999999998E-2</v>
      </c>
      <c r="V28" s="4">
        <v>0.13100000000000001</v>
      </c>
      <c r="W28" s="4">
        <v>5.2999999999999999E-2</v>
      </c>
      <c r="X28" s="4">
        <v>9.5000000000000001E-2</v>
      </c>
      <c r="Y28" s="4">
        <v>7.6999999999999999E-2</v>
      </c>
      <c r="Z28" s="4">
        <v>0.128</v>
      </c>
      <c r="AA28" s="4">
        <v>4.1000000000000002E-2</v>
      </c>
      <c r="AB28" s="4">
        <v>3.2000000000000001E-2</v>
      </c>
      <c r="AC28" s="4">
        <v>4.7E-2</v>
      </c>
      <c r="AD28" s="4">
        <v>0</v>
      </c>
      <c r="AE28" s="4">
        <v>6.0999999999999999E-2</v>
      </c>
      <c r="AF28" s="4">
        <v>4.0000000000000001E-3</v>
      </c>
      <c r="AG28" s="4">
        <f t="shared" ref="AG28:AG45" si="3">MIN(B28:AF28)</f>
        <v>0</v>
      </c>
      <c r="AH28" s="4">
        <f t="shared" ref="AH28:AH45" si="4">AVERAGE(B28:AF28)</f>
        <v>7.454838709677418E-2</v>
      </c>
      <c r="AI28" s="4">
        <f t="shared" ref="AI28:AI45" si="5">MAX(B28:AF28)</f>
        <v>0.24</v>
      </c>
    </row>
    <row r="29" spans="1:44" ht="18">
      <c r="A29" s="2" t="s">
        <v>51</v>
      </c>
      <c r="B29" s="4">
        <v>0.255</v>
      </c>
      <c r="C29" s="4">
        <v>0.30599999999999999</v>
      </c>
      <c r="D29" s="4">
        <v>0.26500000000000001</v>
      </c>
      <c r="E29" s="4">
        <v>0.28899999999999998</v>
      </c>
      <c r="F29" s="4">
        <v>0.64900000000000002</v>
      </c>
      <c r="G29" s="4">
        <v>0.26700000000000002</v>
      </c>
      <c r="H29" s="4">
        <v>0.21</v>
      </c>
      <c r="I29" s="4">
        <v>0.16900000000000001</v>
      </c>
      <c r="J29" s="4">
        <v>0.28299999999999997</v>
      </c>
      <c r="K29" s="4">
        <v>0.217</v>
      </c>
      <c r="L29" s="4">
        <v>0.32</v>
      </c>
      <c r="M29" s="4">
        <v>0.26800000000000002</v>
      </c>
      <c r="N29" s="4">
        <v>0.26700000000000002</v>
      </c>
      <c r="O29" s="4">
        <v>0.3</v>
      </c>
      <c r="P29" s="4">
        <v>0.19500000000000001</v>
      </c>
      <c r="Q29" s="4">
        <v>0.21099999999999999</v>
      </c>
      <c r="R29" s="4">
        <v>0.183</v>
      </c>
      <c r="S29" s="4">
        <v>0.25900000000000001</v>
      </c>
      <c r="T29" s="4">
        <v>0.20399999999999999</v>
      </c>
      <c r="U29" s="4">
        <v>0.20499999999999999</v>
      </c>
      <c r="V29" s="4">
        <v>0.26900000000000002</v>
      </c>
      <c r="W29" s="4">
        <v>0.23499999999999999</v>
      </c>
      <c r="X29" s="4">
        <v>0.22</v>
      </c>
      <c r="Y29" s="4">
        <v>0.26500000000000001</v>
      </c>
      <c r="Z29" s="4">
        <v>0.26400000000000001</v>
      </c>
      <c r="AA29" s="4">
        <v>5.0999999999999997E-2</v>
      </c>
      <c r="AB29" s="4">
        <v>7.0999999999999994E-2</v>
      </c>
      <c r="AC29" s="4">
        <v>0.11600000000000001</v>
      </c>
      <c r="AD29" s="4">
        <v>0.115</v>
      </c>
      <c r="AE29" s="4">
        <v>9.0999999999999998E-2</v>
      </c>
      <c r="AF29" s="4">
        <v>2.7E-2</v>
      </c>
      <c r="AG29" s="4">
        <f t="shared" si="3"/>
        <v>2.7E-2</v>
      </c>
      <c r="AH29" s="4">
        <f t="shared" si="4"/>
        <v>0.22729032258064519</v>
      </c>
      <c r="AI29" s="4">
        <f t="shared" si="5"/>
        <v>0.64900000000000002</v>
      </c>
    </row>
    <row r="30" spans="1:44">
      <c r="A30" s="2" t="s">
        <v>57</v>
      </c>
      <c r="B30" s="4">
        <v>5.0000000000000001E-3</v>
      </c>
      <c r="C30" s="4">
        <v>5.8000000000000003E-2</v>
      </c>
      <c r="D30" s="4">
        <v>7.6999999999999999E-2</v>
      </c>
      <c r="E30" s="4">
        <v>8.2000000000000003E-2</v>
      </c>
      <c r="F30" s="4">
        <v>3.9E-2</v>
      </c>
      <c r="G30" s="4">
        <v>7.0000000000000007E-2</v>
      </c>
      <c r="H30" s="4">
        <v>0</v>
      </c>
      <c r="I30" s="4">
        <v>1.2999999999999999E-2</v>
      </c>
      <c r="J30" s="4">
        <v>2.9000000000000001E-2</v>
      </c>
      <c r="K30" s="4">
        <v>7.0000000000000007E-2</v>
      </c>
      <c r="L30" s="4">
        <v>5.0999999999999997E-2</v>
      </c>
      <c r="M30" s="4">
        <v>0.2</v>
      </c>
      <c r="N30" s="4">
        <v>0.106</v>
      </c>
      <c r="O30" s="4">
        <v>0</v>
      </c>
      <c r="P30" s="4">
        <v>0</v>
      </c>
      <c r="Q30" s="4">
        <v>1.4E-2</v>
      </c>
      <c r="R30" s="4">
        <v>0</v>
      </c>
      <c r="S30" s="4">
        <v>1.0999999999999999E-2</v>
      </c>
      <c r="T30" s="4">
        <v>6.0000000000000001E-3</v>
      </c>
      <c r="U30" s="4">
        <v>0.01</v>
      </c>
      <c r="V30" s="4">
        <v>0</v>
      </c>
      <c r="W30" s="4">
        <v>0.01</v>
      </c>
      <c r="X30" s="4">
        <v>3.5999999999999997E-2</v>
      </c>
      <c r="Y30" s="4">
        <v>1.9E-2</v>
      </c>
      <c r="Z30" s="4">
        <v>8.9999999999999993E-3</v>
      </c>
      <c r="AA30" s="4">
        <v>0.16700000000000001</v>
      </c>
      <c r="AB30" s="4">
        <v>0.32</v>
      </c>
      <c r="AC30" s="4">
        <v>0.14000000000000001</v>
      </c>
      <c r="AD30" s="4">
        <v>0.20399999999999999</v>
      </c>
      <c r="AE30" s="4">
        <v>0.21299999999999999</v>
      </c>
      <c r="AF30" s="4">
        <v>5.0999999999999997E-2</v>
      </c>
      <c r="AG30" s="4">
        <f t="shared" si="3"/>
        <v>0</v>
      </c>
      <c r="AH30" s="4">
        <f t="shared" si="4"/>
        <v>6.4838709677419365E-2</v>
      </c>
      <c r="AI30" s="4">
        <f t="shared" si="5"/>
        <v>0.32</v>
      </c>
    </row>
    <row r="31" spans="1:44">
      <c r="A31" s="2" t="s">
        <v>526</v>
      </c>
      <c r="B31" s="4">
        <v>5.0999999999999997E-2</v>
      </c>
      <c r="C31" s="4">
        <v>3.5000000000000003E-2</v>
      </c>
      <c r="D31" s="4">
        <v>0.03</v>
      </c>
      <c r="E31" s="4">
        <v>3.4000000000000002E-2</v>
      </c>
      <c r="F31" s="4">
        <v>3.3000000000000002E-2</v>
      </c>
      <c r="G31" s="4">
        <v>1.4E-2</v>
      </c>
      <c r="H31" s="4">
        <v>0.03</v>
      </c>
      <c r="I31" s="4">
        <v>0.03</v>
      </c>
      <c r="J31" s="4">
        <v>5.8999999999999997E-2</v>
      </c>
      <c r="K31" s="4">
        <v>2.8000000000000001E-2</v>
      </c>
      <c r="L31" s="4">
        <v>2.4E-2</v>
      </c>
      <c r="M31" s="4">
        <v>0.02</v>
      </c>
      <c r="N31" s="4">
        <v>1.2E-2</v>
      </c>
      <c r="O31" s="4">
        <v>4.8000000000000001E-2</v>
      </c>
      <c r="P31" s="4">
        <v>5.6000000000000001E-2</v>
      </c>
      <c r="Q31" s="4">
        <v>3.5000000000000003E-2</v>
      </c>
      <c r="R31" s="4">
        <v>2.3E-2</v>
      </c>
      <c r="S31" s="4">
        <v>5.7000000000000002E-2</v>
      </c>
      <c r="T31" s="4">
        <v>9.0999999999999998E-2</v>
      </c>
      <c r="U31" s="4">
        <v>5.5E-2</v>
      </c>
      <c r="V31" s="4">
        <v>3.4000000000000002E-2</v>
      </c>
      <c r="W31" s="4">
        <v>3.5000000000000003E-2</v>
      </c>
      <c r="X31" s="4">
        <v>4.2000000000000003E-2</v>
      </c>
      <c r="Y31" s="4">
        <v>3.2000000000000001E-2</v>
      </c>
      <c r="Z31" s="4">
        <v>7.4999999999999997E-2</v>
      </c>
      <c r="AA31" s="4">
        <v>2.4E-2</v>
      </c>
      <c r="AB31" s="4">
        <v>4.2000000000000003E-2</v>
      </c>
      <c r="AC31" s="4">
        <v>1.4999999999999999E-2</v>
      </c>
      <c r="AD31" s="4">
        <v>1.9E-2</v>
      </c>
      <c r="AE31" s="4">
        <v>2.3E-2</v>
      </c>
      <c r="AF31" s="4">
        <v>0</v>
      </c>
      <c r="AG31" s="4">
        <f t="shared" si="3"/>
        <v>0</v>
      </c>
      <c r="AH31" s="4">
        <f t="shared" si="4"/>
        <v>3.5677419354838716E-2</v>
      </c>
      <c r="AI31" s="4">
        <f t="shared" si="5"/>
        <v>9.0999999999999998E-2</v>
      </c>
    </row>
    <row r="32" spans="1:44" ht="18">
      <c r="A32" s="2" t="s">
        <v>666</v>
      </c>
      <c r="B32" s="4">
        <v>0.01</v>
      </c>
      <c r="C32" s="4">
        <v>0</v>
      </c>
      <c r="D32" s="4">
        <v>0</v>
      </c>
      <c r="E32" s="4">
        <v>4.0000000000000001E-3</v>
      </c>
      <c r="F32" s="4">
        <v>5.0000000000000001E-3</v>
      </c>
      <c r="G32" s="4">
        <v>0</v>
      </c>
      <c r="H32" s="4">
        <v>1.2999999999999999E-2</v>
      </c>
      <c r="I32" s="4">
        <v>0</v>
      </c>
      <c r="J32" s="4">
        <v>0</v>
      </c>
      <c r="K32" s="4">
        <v>4.0000000000000001E-3</v>
      </c>
      <c r="L32" s="4">
        <v>2.1000000000000001E-2</v>
      </c>
      <c r="M32" s="4">
        <v>1E-3</v>
      </c>
      <c r="N32" s="4">
        <v>0</v>
      </c>
      <c r="O32" s="4">
        <v>0</v>
      </c>
      <c r="P32" s="4">
        <v>0</v>
      </c>
      <c r="Q32" s="4">
        <v>0</v>
      </c>
      <c r="R32" s="4">
        <v>0</v>
      </c>
      <c r="S32" s="4">
        <v>3.2000000000000001E-2</v>
      </c>
      <c r="T32" s="4">
        <v>0</v>
      </c>
      <c r="U32" s="4">
        <v>1.4999999999999999E-2</v>
      </c>
      <c r="V32" s="4">
        <v>0</v>
      </c>
      <c r="W32" s="4">
        <v>2E-3</v>
      </c>
      <c r="X32" s="4">
        <v>0</v>
      </c>
      <c r="Y32" s="4">
        <v>1.2999999999999999E-2</v>
      </c>
      <c r="Z32" s="4">
        <v>0</v>
      </c>
      <c r="AA32" s="4">
        <v>2E-3</v>
      </c>
      <c r="AB32" s="4">
        <v>0</v>
      </c>
      <c r="AC32" s="4">
        <v>0</v>
      </c>
      <c r="AD32" s="4">
        <v>0</v>
      </c>
      <c r="AE32" s="4">
        <v>0</v>
      </c>
      <c r="AF32" s="4">
        <v>0</v>
      </c>
      <c r="AG32" s="4">
        <f t="shared" si="3"/>
        <v>0</v>
      </c>
      <c r="AH32" s="4">
        <f t="shared" si="4"/>
        <v>3.9354838709677424E-3</v>
      </c>
      <c r="AI32" s="4">
        <f t="shared" si="5"/>
        <v>3.2000000000000001E-2</v>
      </c>
    </row>
    <row r="33" spans="1:35">
      <c r="A33" s="2" t="s">
        <v>667</v>
      </c>
      <c r="B33" s="4">
        <v>3.5000000000000003E-2</v>
      </c>
      <c r="C33" s="4">
        <v>2E-3</v>
      </c>
      <c r="D33" s="4">
        <v>0</v>
      </c>
      <c r="E33" s="4">
        <v>0.01</v>
      </c>
      <c r="F33" s="4">
        <v>0</v>
      </c>
      <c r="G33" s="4">
        <v>6.0000000000000001E-3</v>
      </c>
      <c r="H33" s="4">
        <v>1.7000000000000001E-2</v>
      </c>
      <c r="I33" s="4">
        <v>0</v>
      </c>
      <c r="J33" s="4">
        <v>3.0000000000000001E-3</v>
      </c>
      <c r="K33" s="4">
        <v>2.7E-2</v>
      </c>
      <c r="L33" s="4">
        <v>0</v>
      </c>
      <c r="M33" s="4">
        <v>3.0000000000000001E-3</v>
      </c>
      <c r="N33" s="4">
        <v>0</v>
      </c>
      <c r="O33" s="4">
        <v>6.0000000000000001E-3</v>
      </c>
      <c r="P33" s="4">
        <v>0</v>
      </c>
      <c r="Q33" s="4">
        <v>8.0000000000000002E-3</v>
      </c>
      <c r="R33" s="4">
        <v>1E-3</v>
      </c>
      <c r="S33" s="4">
        <v>2.5000000000000001E-2</v>
      </c>
      <c r="T33" s="4">
        <v>3.0000000000000001E-3</v>
      </c>
      <c r="U33" s="4">
        <v>5.0000000000000001E-3</v>
      </c>
      <c r="V33" s="4">
        <v>1.0999999999999999E-2</v>
      </c>
      <c r="W33" s="4">
        <v>1.2E-2</v>
      </c>
      <c r="X33" s="4">
        <v>3.0000000000000001E-3</v>
      </c>
      <c r="Y33" s="4">
        <v>0</v>
      </c>
      <c r="Z33" s="4">
        <v>8.9999999999999993E-3</v>
      </c>
      <c r="AA33" s="4">
        <v>1.6E-2</v>
      </c>
      <c r="AB33" s="4">
        <v>8.9999999999999993E-3</v>
      </c>
      <c r="AC33" s="4">
        <v>0</v>
      </c>
      <c r="AD33" s="4">
        <v>6.0000000000000001E-3</v>
      </c>
      <c r="AE33" s="4">
        <v>5.0000000000000001E-3</v>
      </c>
      <c r="AF33" s="4">
        <v>0</v>
      </c>
      <c r="AG33" s="4">
        <f t="shared" si="3"/>
        <v>0</v>
      </c>
      <c r="AH33" s="4">
        <f t="shared" si="4"/>
        <v>7.1612903225806478E-3</v>
      </c>
      <c r="AI33" s="4">
        <f t="shared" si="5"/>
        <v>3.5000000000000003E-2</v>
      </c>
    </row>
    <row r="34" spans="1:35">
      <c r="A34" s="2" t="s">
        <v>668</v>
      </c>
      <c r="B34" s="4">
        <v>0</v>
      </c>
      <c r="C34" s="4">
        <v>0</v>
      </c>
      <c r="D34" s="4">
        <v>1.9E-2</v>
      </c>
      <c r="E34" s="4">
        <v>0</v>
      </c>
      <c r="F34" s="4">
        <v>0</v>
      </c>
      <c r="G34" s="4">
        <v>4.0000000000000001E-3</v>
      </c>
      <c r="H34" s="4">
        <v>5.0000000000000001E-3</v>
      </c>
      <c r="I34" s="4">
        <v>0</v>
      </c>
      <c r="J34" s="4">
        <v>6.8000000000000005E-2</v>
      </c>
      <c r="K34" s="4">
        <v>5.0999999999999997E-2</v>
      </c>
      <c r="L34" s="4">
        <v>0</v>
      </c>
      <c r="M34" s="4">
        <v>0</v>
      </c>
      <c r="N34" s="4">
        <v>0</v>
      </c>
      <c r="O34" s="4">
        <v>0</v>
      </c>
      <c r="P34" s="4">
        <v>0</v>
      </c>
      <c r="Q34" s="4">
        <v>7.0000000000000001E-3</v>
      </c>
      <c r="R34" s="4">
        <v>4.2000000000000003E-2</v>
      </c>
      <c r="S34" s="4">
        <v>0</v>
      </c>
      <c r="T34" s="4">
        <v>0</v>
      </c>
      <c r="U34" s="4">
        <v>1.0999999999999999E-2</v>
      </c>
      <c r="V34" s="4">
        <v>0</v>
      </c>
      <c r="W34" s="4">
        <v>0</v>
      </c>
      <c r="X34" s="4">
        <v>1.7999999999999999E-2</v>
      </c>
      <c r="Y34" s="4">
        <v>5.0999999999999997E-2</v>
      </c>
      <c r="Z34" s="4">
        <v>2.1000000000000001E-2</v>
      </c>
      <c r="AA34" s="4">
        <v>0</v>
      </c>
      <c r="AB34" s="4">
        <v>0</v>
      </c>
      <c r="AC34" s="4">
        <v>3.4000000000000002E-2</v>
      </c>
      <c r="AD34" s="4">
        <v>0</v>
      </c>
      <c r="AE34" s="4">
        <v>0</v>
      </c>
      <c r="AF34" s="4">
        <v>8.9999999999999993E-3</v>
      </c>
      <c r="AG34" s="4">
        <f t="shared" si="3"/>
        <v>0</v>
      </c>
      <c r="AH34" s="4">
        <f t="shared" si="4"/>
        <v>1.0967741935483874E-2</v>
      </c>
      <c r="AI34" s="4">
        <f t="shared" si="5"/>
        <v>6.8000000000000005E-2</v>
      </c>
    </row>
    <row r="35" spans="1:35" ht="18">
      <c r="A35" s="2" t="s">
        <v>44</v>
      </c>
      <c r="B35" s="4">
        <v>0</v>
      </c>
      <c r="C35" s="4">
        <v>0.06</v>
      </c>
      <c r="D35" s="4">
        <v>2.1999999999999999E-2</v>
      </c>
      <c r="E35" s="4">
        <v>0</v>
      </c>
      <c r="F35" s="4">
        <v>0</v>
      </c>
      <c r="G35" s="4">
        <v>4.3999999999999997E-2</v>
      </c>
      <c r="H35" s="4">
        <v>0</v>
      </c>
      <c r="I35" s="4">
        <v>0</v>
      </c>
      <c r="J35" s="4">
        <v>9.6000000000000002E-2</v>
      </c>
      <c r="K35" s="4">
        <v>5.1999999999999998E-2</v>
      </c>
      <c r="L35" s="4">
        <v>8.6999999999999994E-2</v>
      </c>
      <c r="M35" s="4">
        <v>0</v>
      </c>
      <c r="N35" s="4">
        <v>0</v>
      </c>
      <c r="O35" s="4">
        <v>0</v>
      </c>
      <c r="P35" s="4">
        <v>5.1999999999999998E-2</v>
      </c>
      <c r="Q35" s="4">
        <v>0</v>
      </c>
      <c r="R35" s="4">
        <v>0</v>
      </c>
      <c r="S35" s="4">
        <v>0</v>
      </c>
      <c r="T35" s="4">
        <v>8.2000000000000003E-2</v>
      </c>
      <c r="U35" s="4">
        <v>0</v>
      </c>
      <c r="V35" s="4">
        <v>3.6999999999999998E-2</v>
      </c>
      <c r="W35" s="4">
        <v>0</v>
      </c>
      <c r="X35" s="4">
        <v>0.09</v>
      </c>
      <c r="Y35" s="4">
        <v>6.7000000000000004E-2</v>
      </c>
      <c r="Z35" s="4">
        <v>0</v>
      </c>
      <c r="AA35" s="4">
        <v>7.0000000000000001E-3</v>
      </c>
      <c r="AB35" s="4">
        <v>0</v>
      </c>
      <c r="AC35" s="4">
        <v>0</v>
      </c>
      <c r="AD35" s="4">
        <v>7.3999999999999996E-2</v>
      </c>
      <c r="AE35" s="4">
        <v>5.1999999999999998E-2</v>
      </c>
      <c r="AF35" s="4">
        <v>0</v>
      </c>
      <c r="AG35" s="4">
        <f t="shared" si="3"/>
        <v>0</v>
      </c>
      <c r="AH35" s="4">
        <f t="shared" si="4"/>
        <v>2.6516129032258067E-2</v>
      </c>
      <c r="AI35" s="4">
        <f t="shared" si="5"/>
        <v>9.6000000000000002E-2</v>
      </c>
    </row>
    <row r="36" spans="1:35" ht="18">
      <c r="A36" s="2" t="s">
        <v>669</v>
      </c>
      <c r="B36" s="4">
        <v>0</v>
      </c>
      <c r="C36" s="4">
        <v>2.8000000000000001E-2</v>
      </c>
      <c r="D36" s="4">
        <v>1.4E-2</v>
      </c>
      <c r="E36" s="4">
        <v>1.6E-2</v>
      </c>
      <c r="F36" s="4">
        <v>5.3999999999999999E-2</v>
      </c>
      <c r="G36" s="4">
        <v>1.9E-2</v>
      </c>
      <c r="H36" s="4">
        <v>3.3000000000000002E-2</v>
      </c>
      <c r="I36" s="4">
        <v>0.03</v>
      </c>
      <c r="J36" s="4">
        <v>1.9E-2</v>
      </c>
      <c r="K36" s="4">
        <v>0</v>
      </c>
      <c r="L36" s="4">
        <v>0.72899999999999998</v>
      </c>
      <c r="M36" s="4">
        <v>0.88700000000000001</v>
      </c>
      <c r="N36" s="4">
        <v>0.91100000000000003</v>
      </c>
      <c r="O36" s="4">
        <v>7.8E-2</v>
      </c>
      <c r="P36" s="4">
        <v>5.3999999999999999E-2</v>
      </c>
      <c r="Q36" s="4">
        <v>9.9000000000000005E-2</v>
      </c>
      <c r="R36" s="4">
        <v>8.2000000000000003E-2</v>
      </c>
      <c r="S36" s="4">
        <v>0.10100000000000001</v>
      </c>
      <c r="T36" s="4">
        <v>3.5000000000000003E-2</v>
      </c>
      <c r="U36" s="4">
        <v>5.3999999999999999E-2</v>
      </c>
      <c r="V36" s="4">
        <v>4.7E-2</v>
      </c>
      <c r="W36" s="4">
        <v>6.0999999999999999E-2</v>
      </c>
      <c r="X36" s="4">
        <v>4.7E-2</v>
      </c>
      <c r="Y36" s="4">
        <v>4.7E-2</v>
      </c>
      <c r="Z36" s="4">
        <v>6.8000000000000005E-2</v>
      </c>
      <c r="AA36" s="4">
        <v>2E-3</v>
      </c>
      <c r="AB36" s="4">
        <v>4.2000000000000003E-2</v>
      </c>
      <c r="AC36" s="4">
        <v>2.3E-2</v>
      </c>
      <c r="AD36" s="4">
        <v>7.0000000000000001E-3</v>
      </c>
      <c r="AE36" s="4">
        <v>1.4E-2</v>
      </c>
      <c r="AF36" s="4">
        <v>2.8000000000000001E-2</v>
      </c>
      <c r="AG36" s="4">
        <f t="shared" si="3"/>
        <v>0</v>
      </c>
      <c r="AH36" s="4">
        <f t="shared" si="4"/>
        <v>0.11706451612903226</v>
      </c>
      <c r="AI36" s="4">
        <f t="shared" si="5"/>
        <v>0.91100000000000003</v>
      </c>
    </row>
    <row r="37" spans="1:35">
      <c r="A37" s="2" t="s">
        <v>55</v>
      </c>
      <c r="B37" s="4">
        <v>53.317999999999998</v>
      </c>
      <c r="C37" s="4">
        <v>52.887999999999998</v>
      </c>
      <c r="D37" s="4">
        <v>52.654000000000003</v>
      </c>
      <c r="E37" s="4">
        <v>53.116999999999997</v>
      </c>
      <c r="F37" s="4">
        <v>52.378</v>
      </c>
      <c r="G37" s="4">
        <v>53.137999999999998</v>
      </c>
      <c r="H37" s="4">
        <v>53.506999999999998</v>
      </c>
      <c r="I37" s="4">
        <v>53.319000000000003</v>
      </c>
      <c r="J37" s="4">
        <v>53.097000000000001</v>
      </c>
      <c r="K37" s="4">
        <v>53.591999999999999</v>
      </c>
      <c r="L37" s="4">
        <v>53.926000000000002</v>
      </c>
      <c r="M37" s="4">
        <v>52.378</v>
      </c>
      <c r="N37" s="4">
        <v>54.521000000000001</v>
      </c>
      <c r="O37" s="4">
        <v>52.023000000000003</v>
      </c>
      <c r="P37" s="4">
        <v>53.427999999999997</v>
      </c>
      <c r="Q37" s="4">
        <v>52.99</v>
      </c>
      <c r="R37" s="4">
        <v>53.121000000000002</v>
      </c>
      <c r="S37" s="4">
        <v>53.024000000000001</v>
      </c>
      <c r="T37" s="4">
        <v>53.476999999999997</v>
      </c>
      <c r="U37" s="4">
        <v>53.161000000000001</v>
      </c>
      <c r="V37" s="4">
        <v>52.637</v>
      </c>
      <c r="W37" s="4">
        <v>52.771000000000001</v>
      </c>
      <c r="X37" s="4">
        <v>52.664000000000001</v>
      </c>
      <c r="Y37" s="4">
        <v>53.02</v>
      </c>
      <c r="Z37" s="4">
        <v>52.345999999999997</v>
      </c>
      <c r="AA37" s="4">
        <v>54.180999999999997</v>
      </c>
      <c r="AB37" s="4">
        <v>53.749000000000002</v>
      </c>
      <c r="AC37" s="4">
        <v>54.256999999999998</v>
      </c>
      <c r="AD37" s="4">
        <v>53.73</v>
      </c>
      <c r="AE37" s="4">
        <v>54.756</v>
      </c>
      <c r="AF37" s="4">
        <v>53.886000000000003</v>
      </c>
      <c r="AG37" s="4">
        <f t="shared" si="3"/>
        <v>52.023000000000003</v>
      </c>
      <c r="AH37" s="4">
        <f t="shared" si="4"/>
        <v>53.259806451612903</v>
      </c>
      <c r="AI37" s="4">
        <f t="shared" si="5"/>
        <v>54.756</v>
      </c>
    </row>
    <row r="38" spans="1:35" ht="18">
      <c r="A38" s="2" t="s">
        <v>670</v>
      </c>
      <c r="B38" s="4">
        <v>0.222</v>
      </c>
      <c r="C38" s="4">
        <v>0.19600000000000001</v>
      </c>
      <c r="D38" s="4">
        <v>0.123</v>
      </c>
      <c r="E38" s="4">
        <v>0.19900000000000001</v>
      </c>
      <c r="F38" s="4">
        <v>0.23400000000000001</v>
      </c>
      <c r="G38" s="4">
        <v>0.14499999999999999</v>
      </c>
      <c r="H38" s="4">
        <v>0.122</v>
      </c>
      <c r="I38" s="4">
        <v>6.8000000000000005E-2</v>
      </c>
      <c r="J38" s="4">
        <v>0.11899999999999999</v>
      </c>
      <c r="K38" s="4">
        <v>6.2E-2</v>
      </c>
      <c r="L38" s="4">
        <v>0.12</v>
      </c>
      <c r="M38" s="4">
        <v>0.16300000000000001</v>
      </c>
      <c r="N38" s="4">
        <v>0.115</v>
      </c>
      <c r="O38" s="4">
        <v>9.0999999999999998E-2</v>
      </c>
      <c r="P38" s="4">
        <v>6.8000000000000005E-2</v>
      </c>
      <c r="Q38" s="4">
        <v>0.17899999999999999</v>
      </c>
      <c r="R38" s="4">
        <v>0.06</v>
      </c>
      <c r="S38" s="4">
        <v>0.27500000000000002</v>
      </c>
      <c r="T38" s="4">
        <v>8.2000000000000003E-2</v>
      </c>
      <c r="U38" s="4">
        <v>7.0999999999999994E-2</v>
      </c>
      <c r="V38" s="4">
        <v>7.0999999999999994E-2</v>
      </c>
      <c r="W38" s="4">
        <v>0.157</v>
      </c>
      <c r="X38" s="4">
        <v>9.0999999999999998E-2</v>
      </c>
      <c r="Y38" s="4">
        <v>0.122</v>
      </c>
      <c r="Z38" s="4">
        <v>0.13100000000000001</v>
      </c>
      <c r="AA38" s="4">
        <v>0</v>
      </c>
      <c r="AB38" s="4">
        <v>0.04</v>
      </c>
      <c r="AC38" s="4">
        <v>7.4999999999999997E-2</v>
      </c>
      <c r="AD38" s="4">
        <v>8.9999999999999993E-3</v>
      </c>
      <c r="AE38" s="4">
        <v>0.123</v>
      </c>
      <c r="AF38" s="4">
        <v>5.3999999999999999E-2</v>
      </c>
      <c r="AG38" s="4">
        <f t="shared" si="3"/>
        <v>0</v>
      </c>
      <c r="AH38" s="4">
        <f t="shared" si="4"/>
        <v>0.11570967741935484</v>
      </c>
      <c r="AI38" s="4">
        <f t="shared" si="5"/>
        <v>0.27500000000000002</v>
      </c>
    </row>
    <row r="39" spans="1:35" ht="18">
      <c r="A39" s="2" t="s">
        <v>671</v>
      </c>
      <c r="B39" s="4">
        <v>0</v>
      </c>
      <c r="C39" s="4">
        <v>0.01</v>
      </c>
      <c r="D39" s="4">
        <v>0</v>
      </c>
      <c r="E39" s="4">
        <v>0</v>
      </c>
      <c r="F39" s="4">
        <v>0</v>
      </c>
      <c r="G39" s="4">
        <v>0</v>
      </c>
      <c r="H39" s="4">
        <v>0</v>
      </c>
      <c r="I39" s="4">
        <v>0</v>
      </c>
      <c r="J39" s="4">
        <v>0</v>
      </c>
      <c r="K39" s="4">
        <v>1.2E-2</v>
      </c>
      <c r="L39" s="4">
        <v>6.0000000000000001E-3</v>
      </c>
      <c r="M39" s="4">
        <v>1.7000000000000001E-2</v>
      </c>
      <c r="N39" s="4">
        <v>1.2999999999999999E-2</v>
      </c>
      <c r="O39" s="4">
        <v>4.0000000000000001E-3</v>
      </c>
      <c r="P39" s="4">
        <v>0</v>
      </c>
      <c r="Q39" s="4">
        <v>0</v>
      </c>
      <c r="R39" s="4">
        <v>2.1000000000000001E-2</v>
      </c>
      <c r="S39" s="4">
        <v>2E-3</v>
      </c>
      <c r="T39" s="4">
        <v>0</v>
      </c>
      <c r="U39" s="4">
        <v>0</v>
      </c>
      <c r="V39" s="4">
        <v>0</v>
      </c>
      <c r="W39" s="4">
        <v>0</v>
      </c>
      <c r="X39" s="4">
        <v>0</v>
      </c>
      <c r="Y39" s="4">
        <v>8.9999999999999993E-3</v>
      </c>
      <c r="Z39" s="4">
        <v>0</v>
      </c>
      <c r="AA39" s="4">
        <v>0</v>
      </c>
      <c r="AB39" s="4">
        <v>0</v>
      </c>
      <c r="AC39" s="4">
        <v>1.4999999999999999E-2</v>
      </c>
      <c r="AD39" s="4">
        <v>0</v>
      </c>
      <c r="AE39" s="4">
        <v>0</v>
      </c>
      <c r="AF39" s="4">
        <v>1.0999999999999999E-2</v>
      </c>
      <c r="AG39" s="4">
        <f t="shared" si="3"/>
        <v>0</v>
      </c>
      <c r="AH39" s="4">
        <f t="shared" si="4"/>
        <v>3.8709677419354839E-3</v>
      </c>
      <c r="AI39" s="4">
        <f t="shared" si="5"/>
        <v>2.1000000000000001E-2</v>
      </c>
    </row>
    <row r="40" spans="1:35" ht="18">
      <c r="A40" s="2" t="s">
        <v>45</v>
      </c>
      <c r="B40" s="4">
        <v>0</v>
      </c>
      <c r="C40" s="4">
        <v>0</v>
      </c>
      <c r="D40" s="4">
        <v>0</v>
      </c>
      <c r="E40" s="4">
        <v>0</v>
      </c>
      <c r="F40" s="4">
        <v>0</v>
      </c>
      <c r="G40" s="4">
        <v>0</v>
      </c>
      <c r="H40" s="4">
        <v>0</v>
      </c>
      <c r="I40" s="4">
        <v>0</v>
      </c>
      <c r="J40" s="4">
        <v>0</v>
      </c>
      <c r="K40" s="4">
        <v>0</v>
      </c>
      <c r="L40" s="4">
        <v>0</v>
      </c>
      <c r="M40" s="4">
        <v>0</v>
      </c>
      <c r="N40" s="4">
        <v>0</v>
      </c>
      <c r="O40" s="4">
        <v>0</v>
      </c>
      <c r="P40" s="4">
        <v>0</v>
      </c>
      <c r="Q40" s="4">
        <v>0</v>
      </c>
      <c r="R40" s="4">
        <v>0</v>
      </c>
      <c r="S40" s="4">
        <v>0</v>
      </c>
      <c r="T40" s="4">
        <v>0</v>
      </c>
      <c r="U40" s="4">
        <v>0</v>
      </c>
      <c r="V40" s="4">
        <v>0</v>
      </c>
      <c r="W40" s="4">
        <v>0</v>
      </c>
      <c r="X40" s="4">
        <v>0</v>
      </c>
      <c r="Y40" s="4">
        <v>0</v>
      </c>
      <c r="Z40" s="4">
        <v>0</v>
      </c>
      <c r="AA40" s="4">
        <v>0</v>
      </c>
      <c r="AB40" s="4">
        <v>0</v>
      </c>
      <c r="AC40" s="4">
        <v>0</v>
      </c>
      <c r="AD40" s="4">
        <v>0</v>
      </c>
      <c r="AE40" s="4">
        <v>0</v>
      </c>
      <c r="AF40" s="4">
        <v>0</v>
      </c>
      <c r="AG40" s="4">
        <f t="shared" si="3"/>
        <v>0</v>
      </c>
      <c r="AH40" s="4">
        <f t="shared" si="4"/>
        <v>0</v>
      </c>
      <c r="AI40" s="4">
        <f t="shared" si="5"/>
        <v>0</v>
      </c>
    </row>
    <row r="41" spans="1:35">
      <c r="A41" s="2" t="s">
        <v>672</v>
      </c>
      <c r="B41" s="4">
        <v>2.3959999999999999</v>
      </c>
      <c r="C41" s="4">
        <v>2.4119999999999999</v>
      </c>
      <c r="D41" s="4">
        <v>2.4089999999999998</v>
      </c>
      <c r="E41" s="4">
        <v>2.5129999999999999</v>
      </c>
      <c r="F41" s="4">
        <v>2.8340000000000001</v>
      </c>
      <c r="G41" s="4">
        <v>2.613</v>
      </c>
      <c r="H41" s="4">
        <v>2.6230000000000002</v>
      </c>
      <c r="I41" s="4">
        <v>2.4969999999999999</v>
      </c>
      <c r="J41" s="4">
        <v>2.456</v>
      </c>
      <c r="K41" s="4">
        <v>2.516</v>
      </c>
      <c r="L41" s="4">
        <v>1.1339999999999999</v>
      </c>
      <c r="M41" s="4">
        <v>0.47599999999999998</v>
      </c>
      <c r="N41" s="4">
        <v>0.55600000000000005</v>
      </c>
      <c r="O41" s="4">
        <v>3.194</v>
      </c>
      <c r="P41" s="4">
        <v>2.633</v>
      </c>
      <c r="Q41" s="4">
        <v>2.75</v>
      </c>
      <c r="R41" s="4">
        <v>2.7650000000000001</v>
      </c>
      <c r="S41" s="4">
        <v>2.8039999999999998</v>
      </c>
      <c r="T41" s="4">
        <v>2.7490000000000001</v>
      </c>
      <c r="U41" s="4">
        <v>2.585</v>
      </c>
      <c r="V41" s="4">
        <v>3.0369999999999999</v>
      </c>
      <c r="W41" s="4">
        <v>2.61</v>
      </c>
      <c r="X41" s="4">
        <v>3.16</v>
      </c>
      <c r="Y41" s="4">
        <v>3.0790000000000002</v>
      </c>
      <c r="Z41" s="4">
        <v>2.9670000000000001</v>
      </c>
      <c r="AA41" s="4">
        <v>1.869</v>
      </c>
      <c r="AB41" s="4">
        <v>1.821</v>
      </c>
      <c r="AC41" s="4">
        <v>1.708</v>
      </c>
      <c r="AD41" s="4">
        <v>1.7470000000000001</v>
      </c>
      <c r="AE41" s="4">
        <v>1.1399999999999999</v>
      </c>
      <c r="AF41" s="4">
        <v>1.125</v>
      </c>
      <c r="AG41" s="4">
        <f t="shared" si="3"/>
        <v>0.47599999999999998</v>
      </c>
      <c r="AH41" s="4">
        <f t="shared" si="4"/>
        <v>2.2960645161290327</v>
      </c>
      <c r="AI41" s="4">
        <f t="shared" si="5"/>
        <v>3.194</v>
      </c>
    </row>
    <row r="42" spans="1:35">
      <c r="A42" s="2" t="s">
        <v>673</v>
      </c>
      <c r="B42" s="4">
        <v>3.7850000000000001</v>
      </c>
      <c r="C42" s="4">
        <v>3.7269999999999999</v>
      </c>
      <c r="D42" s="4">
        <v>4.1829999999999998</v>
      </c>
      <c r="E42" s="4">
        <v>4.0199999999999996</v>
      </c>
      <c r="F42" s="4">
        <v>3.7229999999999999</v>
      </c>
      <c r="G42" s="4">
        <v>3.706</v>
      </c>
      <c r="H42" s="4">
        <v>3.976</v>
      </c>
      <c r="I42" s="4">
        <v>4.0380000000000003</v>
      </c>
      <c r="J42" s="4">
        <v>3.7690000000000001</v>
      </c>
      <c r="K42" s="4">
        <v>3.9860000000000002</v>
      </c>
      <c r="L42" s="4">
        <v>4.1630000000000003</v>
      </c>
      <c r="M42" s="4">
        <v>4.694</v>
      </c>
      <c r="N42" s="4">
        <v>4.4160000000000004</v>
      </c>
      <c r="O42" s="4">
        <v>3.4809999999999999</v>
      </c>
      <c r="P42" s="4">
        <v>3.899</v>
      </c>
      <c r="Q42" s="4">
        <v>3.6819999999999999</v>
      </c>
      <c r="R42" s="4">
        <v>3.5609999999999999</v>
      </c>
      <c r="S42" s="4">
        <v>3.262</v>
      </c>
      <c r="T42" s="4">
        <v>3.448</v>
      </c>
      <c r="U42" s="4">
        <v>3.99</v>
      </c>
      <c r="V42" s="4">
        <v>3.6429999999999998</v>
      </c>
      <c r="W42" s="4">
        <v>4.4279999999999999</v>
      </c>
      <c r="X42" s="4">
        <v>3.9910000000000001</v>
      </c>
      <c r="Y42" s="4">
        <v>3.8849999999999998</v>
      </c>
      <c r="Z42" s="4">
        <v>3.4039999999999999</v>
      </c>
      <c r="AA42" s="4">
        <v>4.077</v>
      </c>
      <c r="AB42" s="4">
        <v>3.6030000000000002</v>
      </c>
      <c r="AC42" s="4">
        <v>4.0670000000000002</v>
      </c>
      <c r="AD42" s="4">
        <v>3.5190000000000001</v>
      </c>
      <c r="AE42" s="4">
        <v>3.8730000000000002</v>
      </c>
      <c r="AF42" s="4">
        <v>3.8879999999999999</v>
      </c>
      <c r="AG42" s="4">
        <f t="shared" si="3"/>
        <v>3.262</v>
      </c>
      <c r="AH42" s="4">
        <f t="shared" si="4"/>
        <v>3.867322580645161</v>
      </c>
      <c r="AI42" s="4">
        <f t="shared" si="5"/>
        <v>4.694</v>
      </c>
    </row>
    <row r="43" spans="1:35" ht="18">
      <c r="A43" s="2" t="s">
        <v>411</v>
      </c>
      <c r="B43" s="4">
        <v>0</v>
      </c>
      <c r="C43" s="4">
        <v>0</v>
      </c>
      <c r="D43" s="4">
        <v>0</v>
      </c>
      <c r="E43" s="4">
        <v>0</v>
      </c>
      <c r="F43" s="4">
        <v>0</v>
      </c>
      <c r="G43" s="4">
        <v>0</v>
      </c>
      <c r="H43" s="4">
        <v>0</v>
      </c>
      <c r="I43" s="4">
        <v>0</v>
      </c>
      <c r="J43" s="4">
        <v>0</v>
      </c>
      <c r="K43" s="4">
        <v>0</v>
      </c>
      <c r="L43" s="4">
        <v>0.36599999999999999</v>
      </c>
      <c r="M43" s="4">
        <v>0.23599999999999999</v>
      </c>
      <c r="N43" s="4">
        <v>0.39400000000000002</v>
      </c>
      <c r="O43" s="4">
        <v>0</v>
      </c>
      <c r="P43" s="4">
        <v>0</v>
      </c>
      <c r="Q43" s="4">
        <v>0</v>
      </c>
      <c r="R43" s="4">
        <v>0</v>
      </c>
      <c r="S43" s="4">
        <v>0</v>
      </c>
      <c r="T43" s="4">
        <v>0</v>
      </c>
      <c r="U43" s="4">
        <v>0</v>
      </c>
      <c r="V43" s="4">
        <v>0</v>
      </c>
      <c r="W43" s="4">
        <v>0</v>
      </c>
      <c r="X43" s="4">
        <v>0</v>
      </c>
      <c r="Y43" s="4">
        <v>0</v>
      </c>
      <c r="Z43" s="4">
        <v>0</v>
      </c>
      <c r="AA43" s="4">
        <v>0</v>
      </c>
      <c r="AB43" s="4">
        <v>0</v>
      </c>
      <c r="AC43" s="4">
        <v>0</v>
      </c>
      <c r="AD43" s="4">
        <v>0</v>
      </c>
      <c r="AE43" s="4">
        <v>0</v>
      </c>
      <c r="AF43" s="4">
        <v>0</v>
      </c>
      <c r="AG43" s="4">
        <f t="shared" si="3"/>
        <v>0</v>
      </c>
      <c r="AH43" s="4">
        <f t="shared" si="4"/>
        <v>3.2129032258064516E-2</v>
      </c>
      <c r="AI43" s="4">
        <f t="shared" si="5"/>
        <v>0.39400000000000002</v>
      </c>
    </row>
    <row r="44" spans="1:35" ht="18">
      <c r="A44" s="2" t="s">
        <v>674</v>
      </c>
      <c r="B44" s="4">
        <v>41.677999999999997</v>
      </c>
      <c r="C44" s="4">
        <v>42.170999999999999</v>
      </c>
      <c r="D44" s="4">
        <v>42.125999999999998</v>
      </c>
      <c r="E44" s="4">
        <v>42.604999999999997</v>
      </c>
      <c r="F44" s="4">
        <v>41.325000000000003</v>
      </c>
      <c r="G44" s="4">
        <v>40.804000000000002</v>
      </c>
      <c r="H44" s="4">
        <v>41.122999999999998</v>
      </c>
      <c r="I44" s="4">
        <v>42.554000000000002</v>
      </c>
      <c r="J44" s="4">
        <v>40.78</v>
      </c>
      <c r="K44" s="4">
        <v>41.142000000000003</v>
      </c>
      <c r="L44" s="4">
        <v>40.579000000000001</v>
      </c>
      <c r="M44" s="4">
        <v>40.840000000000003</v>
      </c>
      <c r="N44" s="4">
        <v>40.414999999999999</v>
      </c>
      <c r="O44" s="4">
        <v>41.16</v>
      </c>
      <c r="P44" s="4">
        <v>41.561</v>
      </c>
      <c r="Q44" s="4">
        <v>41.648000000000003</v>
      </c>
      <c r="R44" s="4">
        <v>41.66</v>
      </c>
      <c r="S44" s="4">
        <v>41.350999999999999</v>
      </c>
      <c r="T44" s="4">
        <v>41.417000000000002</v>
      </c>
      <c r="U44" s="4">
        <v>42.192</v>
      </c>
      <c r="V44" s="4">
        <v>41.902999999999999</v>
      </c>
      <c r="W44" s="4">
        <v>41.89</v>
      </c>
      <c r="X44" s="4">
        <v>41.959000000000003</v>
      </c>
      <c r="Y44" s="4">
        <v>42.000999999999998</v>
      </c>
      <c r="Z44" s="4">
        <v>41.387</v>
      </c>
      <c r="AA44" s="4">
        <v>43.167000000000002</v>
      </c>
      <c r="AB44" s="4">
        <v>41.905999999999999</v>
      </c>
      <c r="AC44" s="4">
        <v>41.948999999999998</v>
      </c>
      <c r="AD44" s="4">
        <v>42.353000000000002</v>
      </c>
      <c r="AE44" s="4">
        <v>43.067</v>
      </c>
      <c r="AF44" s="4">
        <v>43.554000000000002</v>
      </c>
      <c r="AG44" s="4">
        <f t="shared" si="3"/>
        <v>40.414999999999999</v>
      </c>
      <c r="AH44" s="4">
        <f t="shared" si="4"/>
        <v>41.750548387096778</v>
      </c>
      <c r="AI44" s="4">
        <f t="shared" si="5"/>
        <v>43.554000000000002</v>
      </c>
    </row>
    <row r="45" spans="1:35" ht="17" thickBot="1">
      <c r="A45" s="9" t="s">
        <v>63</v>
      </c>
      <c r="B45" s="6">
        <v>100.232</v>
      </c>
      <c r="C45" s="6">
        <v>100.334</v>
      </c>
      <c r="D45" s="6">
        <v>100.208</v>
      </c>
      <c r="E45" s="6">
        <v>101.27</v>
      </c>
      <c r="F45" s="6">
        <v>99.861999999999995</v>
      </c>
      <c r="G45" s="6">
        <v>99.346999999999994</v>
      </c>
      <c r="H45" s="6">
        <v>100.033</v>
      </c>
      <c r="I45" s="6">
        <v>101.093</v>
      </c>
      <c r="J45" s="6">
        <v>99.260999999999996</v>
      </c>
      <c r="K45" s="6">
        <v>100.16200000000001</v>
      </c>
      <c r="L45" s="6">
        <v>100.01300000000001</v>
      </c>
      <c r="M45" s="6">
        <v>98.382000000000005</v>
      </c>
      <c r="N45" s="6">
        <v>99.97</v>
      </c>
      <c r="O45" s="6">
        <v>98.975999999999999</v>
      </c>
      <c r="P45" s="6">
        <v>100.371</v>
      </c>
      <c r="Q45" s="6">
        <v>100.15600000000001</v>
      </c>
      <c r="R45" s="6">
        <v>100.05</v>
      </c>
      <c r="S45" s="6">
        <v>99.888999999999996</v>
      </c>
      <c r="T45" s="6">
        <v>100.176</v>
      </c>
      <c r="U45" s="6">
        <v>100.72499999999999</v>
      </c>
      <c r="V45" s="6">
        <v>100.28400000000001</v>
      </c>
      <c r="W45" s="6">
        <v>100.39700000000001</v>
      </c>
      <c r="X45" s="6">
        <v>100.735</v>
      </c>
      <c r="Y45" s="6">
        <v>101.051</v>
      </c>
      <c r="Z45" s="6">
        <v>99.373999999999995</v>
      </c>
      <c r="AA45" s="6">
        <v>101.883</v>
      </c>
      <c r="AB45" s="6">
        <v>100.116</v>
      </c>
      <c r="AC45" s="6">
        <v>100.73399999999999</v>
      </c>
      <c r="AD45" s="6">
        <v>100.3</v>
      </c>
      <c r="AE45" s="6">
        <v>101.786</v>
      </c>
      <c r="AF45" s="6">
        <v>101</v>
      </c>
      <c r="AG45" s="6">
        <f t="shared" si="3"/>
        <v>98.382000000000005</v>
      </c>
      <c r="AH45" s="6">
        <f t="shared" si="4"/>
        <v>100.26354838709676</v>
      </c>
      <c r="AI45" s="6">
        <f t="shared" si="5"/>
        <v>101.883</v>
      </c>
    </row>
  </sheetData>
  <mergeCells count="2">
    <mergeCell ref="A26:AI26"/>
    <mergeCell ref="A5:AR5"/>
  </mergeCells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13</vt:i4>
      </vt:variant>
      <vt:variant>
        <vt:lpstr>Named Ranges</vt:lpstr>
      </vt:variant>
      <vt:variant>
        <vt:i4>67</vt:i4>
      </vt:variant>
    </vt:vector>
  </HeadingPairs>
  <TitlesOfParts>
    <vt:vector size="80" baseType="lpstr">
      <vt:lpstr>PlotDat3</vt:lpstr>
      <vt:lpstr>1.榍石年龄</vt:lpstr>
      <vt:lpstr>2.烧绿石主量</vt:lpstr>
      <vt:lpstr>3.铌铁矿主量</vt:lpstr>
      <vt:lpstr>4.金红石主量</vt:lpstr>
      <vt:lpstr>5.钛铁矿主量</vt:lpstr>
      <vt:lpstr>6.榍石主量</vt:lpstr>
      <vt:lpstr>7.榍石微量</vt:lpstr>
      <vt:lpstr>8.磷灰石主量</vt:lpstr>
      <vt:lpstr>9.磷灰石微量</vt:lpstr>
      <vt:lpstr>10.全岩主微量</vt:lpstr>
      <vt:lpstr>11.磷灰石Sr同位素</vt:lpstr>
      <vt:lpstr>12.磷灰石Nd同位素</vt:lpstr>
      <vt:lpstr>_gXY1</vt:lpstr>
      <vt:lpstr>ConcAgeTik1</vt:lpstr>
      <vt:lpstr>ConcAgeTik2</vt:lpstr>
      <vt:lpstr>ConcAgeTik3</vt:lpstr>
      <vt:lpstr>ConcAgeTik4</vt:lpstr>
      <vt:lpstr>ConcAgeTik5</vt:lpstr>
      <vt:lpstr>ConcAgeTik6</vt:lpstr>
      <vt:lpstr>ConcAgeTikAge1</vt:lpstr>
      <vt:lpstr>ConcAgeTikAge2</vt:lpstr>
      <vt:lpstr>ConcAgeTikAge3</vt:lpstr>
      <vt:lpstr>ConcAgeTikAge4</vt:lpstr>
      <vt:lpstr>ConcAgeTikAge5</vt:lpstr>
      <vt:lpstr>ConcAgeTikAge6</vt:lpstr>
      <vt:lpstr>Ellipse1_1</vt:lpstr>
      <vt:lpstr>Ellipse1_10</vt:lpstr>
      <vt:lpstr>Ellipse1_11</vt:lpstr>
      <vt:lpstr>Ellipse1_12</vt:lpstr>
      <vt:lpstr>Ellipse1_13</vt:lpstr>
      <vt:lpstr>Ellipse1_14</vt:lpstr>
      <vt:lpstr>Ellipse1_15</vt:lpstr>
      <vt:lpstr>Ellipse1_16</vt:lpstr>
      <vt:lpstr>Ellipse1_17</vt:lpstr>
      <vt:lpstr>Ellipse1_18</vt:lpstr>
      <vt:lpstr>Ellipse1_19</vt:lpstr>
      <vt:lpstr>Ellipse1_2</vt:lpstr>
      <vt:lpstr>Ellipse1_20</vt:lpstr>
      <vt:lpstr>Ellipse1_21</vt:lpstr>
      <vt:lpstr>Ellipse1_22</vt:lpstr>
      <vt:lpstr>Ellipse1_23</vt:lpstr>
      <vt:lpstr>Ellipse1_24</vt:lpstr>
      <vt:lpstr>Ellipse1_25</vt:lpstr>
      <vt:lpstr>Ellipse1_26</vt:lpstr>
      <vt:lpstr>Ellipse1_27</vt:lpstr>
      <vt:lpstr>Ellipse1_28</vt:lpstr>
      <vt:lpstr>Ellipse1_29</vt:lpstr>
      <vt:lpstr>Ellipse1_3</vt:lpstr>
      <vt:lpstr>Ellipse1_30</vt:lpstr>
      <vt:lpstr>Ellipse1_31</vt:lpstr>
      <vt:lpstr>Ellipse1_32</vt:lpstr>
      <vt:lpstr>Ellipse1_33</vt:lpstr>
      <vt:lpstr>Ellipse1_34</vt:lpstr>
      <vt:lpstr>Ellipse1_35</vt:lpstr>
      <vt:lpstr>Ellipse1_36</vt:lpstr>
      <vt:lpstr>Ellipse1_37</vt:lpstr>
      <vt:lpstr>Ellipse1_38</vt:lpstr>
      <vt:lpstr>Ellipse1_39</vt:lpstr>
      <vt:lpstr>Ellipse1_4</vt:lpstr>
      <vt:lpstr>Ellipse1_40</vt:lpstr>
      <vt:lpstr>Ellipse1_41</vt:lpstr>
      <vt:lpstr>Ellipse1_42</vt:lpstr>
      <vt:lpstr>Ellipse1_43</vt:lpstr>
      <vt:lpstr>Ellipse1_44</vt:lpstr>
      <vt:lpstr>Ellipse1_45</vt:lpstr>
      <vt:lpstr>Ellipse1_46</vt:lpstr>
      <vt:lpstr>Ellipse1_47</vt:lpstr>
      <vt:lpstr>Ellipse1_48</vt:lpstr>
      <vt:lpstr>Ellipse1_49</vt:lpstr>
      <vt:lpstr>Ellipse1_5</vt:lpstr>
      <vt:lpstr>Ellipse1_50</vt:lpstr>
      <vt:lpstr>Ellipse1_51</vt:lpstr>
      <vt:lpstr>Ellipse1_52</vt:lpstr>
      <vt:lpstr>Ellipse1_53</vt:lpstr>
      <vt:lpstr>Ellipse1_54</vt:lpstr>
      <vt:lpstr>Ellipse1_6</vt:lpstr>
      <vt:lpstr>Ellipse1_7</vt:lpstr>
      <vt:lpstr>Ellipse1_8</vt:lpstr>
      <vt:lpstr>Ellipse1_9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2023-12-29T15:41:14Z</dcterms:modified>
</cp:coreProperties>
</file>