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2" documentId="13_ncr:1_{16D15100-FF83-4C83-A217-7F9D9EA537D3}" xr6:coauthVersionLast="47" xr6:coauthVersionMax="47" xr10:uidLastSave="{D3B7F3D8-CE26-4914-9094-E9AB515F106F}"/>
  <bookViews>
    <workbookView xWindow="487" yWindow="0" windowWidth="17780" windowHeight="13767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6" i="1"/>
</calcChain>
</file>

<file path=xl/sharedStrings.xml><?xml version="1.0" encoding="utf-8"?>
<sst xmlns="http://schemas.openxmlformats.org/spreadsheetml/2006/main" count="26" uniqueCount="18">
  <si>
    <t>ratio</t>
  </si>
  <si>
    <t>age (Ma)</t>
    <phoneticPr fontId="4" type="noConversion"/>
  </si>
  <si>
    <t>(ppm)</t>
    <phoneticPr fontId="2" type="noConversion"/>
  </si>
  <si>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2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</si>
  <si>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2" type="noConversion"/>
  </si>
  <si>
    <t>1σ</t>
    <phoneticPr fontId="2" type="noConversion"/>
  </si>
  <si>
    <r>
      <t xml:space="preserve">207 cor 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  <phoneticPr fontId="2" type="noConversion"/>
  </si>
  <si>
    <t>&lt;0.025</t>
    <phoneticPr fontId="2" type="noConversion"/>
  </si>
  <si>
    <r>
      <rPr>
        <vertAlign val="superscript"/>
        <sz val="10"/>
        <rFont val="Times New Roman"/>
        <family val="1"/>
      </rPr>
      <t>204</t>
    </r>
    <r>
      <rPr>
        <sz val="10"/>
        <rFont val="Times New Roman"/>
        <family val="1"/>
      </rPr>
      <t>Pb</t>
    </r>
    <phoneticPr fontId="2" type="noConversion"/>
  </si>
  <si>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  <phoneticPr fontId="2" type="noConversion"/>
  </si>
  <si>
    <r>
      <rPr>
        <vertAlign val="superscript"/>
        <sz val="10"/>
        <rFont val="Times New Roman"/>
        <family val="1"/>
      </rPr>
      <t>207</t>
    </r>
    <r>
      <rPr>
        <sz val="10"/>
        <rFont val="Times New Roman"/>
        <family val="1"/>
      </rPr>
      <t>Pb</t>
    </r>
    <phoneticPr fontId="2" type="noConversion"/>
  </si>
  <si>
    <r>
      <rPr>
        <vertAlign val="superscript"/>
        <sz val="10"/>
        <rFont val="Times New Roman"/>
        <family val="1"/>
      </rPr>
      <t>208</t>
    </r>
    <r>
      <rPr>
        <sz val="10"/>
        <rFont val="Times New Roman"/>
        <family val="1"/>
      </rPr>
      <t>Pb</t>
    </r>
    <phoneticPr fontId="2" type="noConversion"/>
  </si>
  <si>
    <r>
      <rPr>
        <vertAlign val="superscript"/>
        <sz val="10"/>
        <rFont val="Times New Roman"/>
        <family val="1"/>
      </rPr>
      <t>232</t>
    </r>
    <r>
      <rPr>
        <sz val="10"/>
        <rFont val="Times New Roman"/>
        <family val="1"/>
      </rPr>
      <t>Th</t>
    </r>
    <phoneticPr fontId="2" type="noConversion"/>
  </si>
  <si>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  <phoneticPr fontId="2" type="noConversion"/>
  </si>
  <si>
    <t>U/Th</t>
    <phoneticPr fontId="2" type="noConversion"/>
  </si>
  <si>
    <t>Supplementary Table 5. Results of in situ  LA-ICP-MS U-Pb dating on hydrothermal apatite in the Dabaoshan porphyry Mo-W deposit</t>
    <phoneticPr fontId="2" type="noConversion"/>
  </si>
  <si>
    <t>American Mineralogist: September 2021 Online Materials AM-21-97499</t>
  </si>
  <si>
    <t>SU ET AL.: SCHEELITE GENESIS AT THE DABAOSHAN STRATABOUND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</si>
</sst>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  <font>
      <b/>
      <sz val="10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2" xfId="1" applyFont="1" applyBorder="1" applyAlignment="1">
      <alignment horizontal="left"/>
    </xf>
    <xf numFmtId="165" fontId="5" fillId="0" borderId="2" xfId="1" applyNumberFormat="1" applyFont="1" applyBorder="1" applyAlignment="1">
      <alignment horizontal="left"/>
    </xf>
    <xf numFmtId="1" fontId="5" fillId="0" borderId="2" xfId="1" applyNumberFormat="1" applyFont="1" applyBorder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1" applyNumberFormat="1" applyFont="1" applyAlignment="1">
      <alignment horizontal="left"/>
    </xf>
    <xf numFmtId="2" fontId="5" fillId="0" borderId="0" xfId="1" applyNumberFormat="1" applyFont="1" applyAlignment="1">
      <alignment horizontal="left"/>
    </xf>
    <xf numFmtId="166" fontId="5" fillId="0" borderId="0" xfId="1" applyNumberFormat="1" applyFont="1" applyAlignment="1">
      <alignment horizontal="left"/>
    </xf>
    <xf numFmtId="164" fontId="5" fillId="0" borderId="0" xfId="1" applyNumberFormat="1" applyFont="1" applyAlignment="1">
      <alignment horizontal="left"/>
    </xf>
    <xf numFmtId="0" fontId="7" fillId="0" borderId="2" xfId="0" applyFont="1" applyBorder="1" applyAlignment="1">
      <alignment horizontal="left"/>
    </xf>
    <xf numFmtId="2" fontId="5" fillId="0" borderId="2" xfId="1" applyNumberFormat="1" applyFont="1" applyBorder="1" applyAlignment="1">
      <alignment horizontal="left"/>
    </xf>
    <xf numFmtId="166" fontId="5" fillId="0" borderId="2" xfId="1" applyNumberFormat="1" applyFont="1" applyBorder="1" applyAlignment="1">
      <alignment horizontal="left"/>
    </xf>
    <xf numFmtId="164" fontId="5" fillId="0" borderId="2" xfId="1" applyNumberFormat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164" fontId="5" fillId="0" borderId="3" xfId="1" applyNumberFormat="1" applyFont="1" applyBorder="1" applyAlignment="1">
      <alignment horizontal="left"/>
    </xf>
    <xf numFmtId="0" fontId="6" fillId="0" borderId="3" xfId="0" applyFont="1" applyBorder="1" applyAlignment="1">
      <alignment horizontal="left"/>
    </xf>
    <xf numFmtId="2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/>
    </xf>
    <xf numFmtId="1" fontId="7" fillId="0" borderId="2" xfId="0" applyNumberFormat="1" applyFont="1" applyBorder="1" applyAlignment="1">
      <alignment horizontal="left"/>
    </xf>
    <xf numFmtId="0" fontId="5" fillId="0" borderId="3" xfId="1" applyFont="1" applyBorder="1" applyAlignment="1">
      <alignment horizontal="center"/>
    </xf>
    <xf numFmtId="1" fontId="5" fillId="0" borderId="3" xfId="1" applyNumberFormat="1" applyFont="1" applyBorder="1" applyAlignment="1">
      <alignment horizontal="center"/>
    </xf>
  </cellXfs>
  <cellStyles count="2">
    <cellStyle name="Normal" xfId="0" builtinId="0"/>
    <cellStyle name="Normal_Sheet1" xfId="1" xr:uid="{00000000-0005-0000-0000-00000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zoomScaleNormal="100" workbookViewId="0">
      <selection activeCell="A2" sqref="A1:A2"/>
    </sheetView>
  </sheetViews>
  <sheetFormatPr defaultColWidth="8.87890625" defaultRowHeight="14"/>
  <cols>
    <col min="1" max="1" width="4.3515625" style="8" customWidth="1"/>
    <col min="2" max="2" width="8.05859375" style="8" customWidth="1"/>
    <col min="3" max="3" width="6.64453125" style="8" customWidth="1"/>
    <col min="4" max="4" width="6" style="8" customWidth="1"/>
    <col min="5" max="5" width="5.46875" style="8" customWidth="1"/>
    <col min="6" max="6" width="7.46875" style="8" customWidth="1"/>
    <col min="7" max="7" width="6.64453125" style="8" customWidth="1"/>
    <col min="8" max="9" width="6.17578125" style="8" customWidth="1"/>
    <col min="10" max="10" width="6.05859375" style="8" customWidth="1"/>
    <col min="11" max="11" width="7" style="8" customWidth="1"/>
    <col min="12" max="12" width="7.17578125" style="8" customWidth="1"/>
    <col min="13" max="13" width="7" style="8" customWidth="1"/>
    <col min="14" max="14" width="10.05859375" style="8" bestFit="1" customWidth="1"/>
    <col min="15" max="16384" width="8.87890625" style="8"/>
  </cols>
  <sheetData>
    <row r="1" spans="1:14">
      <c r="A1" s="8" t="s">
        <v>16</v>
      </c>
    </row>
    <row r="2" spans="1:14">
      <c r="A2" s="8" t="s">
        <v>17</v>
      </c>
    </row>
    <row r="3" spans="1:14">
      <c r="A3" s="8" t="s">
        <v>15</v>
      </c>
    </row>
    <row r="4" spans="1:14" s="3" customFormat="1" ht="14.35">
      <c r="A4" s="1"/>
      <c r="B4" s="25" t="s">
        <v>6</v>
      </c>
      <c r="C4" s="25"/>
      <c r="D4" s="25" t="s">
        <v>3</v>
      </c>
      <c r="E4" s="25"/>
      <c r="F4" s="26" t="s">
        <v>4</v>
      </c>
      <c r="G4" s="26"/>
      <c r="H4" s="17" t="s">
        <v>8</v>
      </c>
      <c r="I4" s="17" t="s">
        <v>9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</row>
    <row r="5" spans="1:14" s="3" customFormat="1" ht="12.7">
      <c r="A5" s="2"/>
      <c r="B5" s="4" t="s">
        <v>1</v>
      </c>
      <c r="C5" s="5" t="s">
        <v>5</v>
      </c>
      <c r="D5" s="4" t="s">
        <v>0</v>
      </c>
      <c r="E5" s="5" t="s">
        <v>5</v>
      </c>
      <c r="F5" s="4" t="s">
        <v>0</v>
      </c>
      <c r="G5" s="5" t="s">
        <v>5</v>
      </c>
      <c r="H5" s="6" t="s">
        <v>2</v>
      </c>
      <c r="I5" s="6" t="s">
        <v>2</v>
      </c>
      <c r="J5" s="6" t="s">
        <v>2</v>
      </c>
      <c r="K5" s="6" t="s">
        <v>2</v>
      </c>
      <c r="L5" s="6" t="s">
        <v>2</v>
      </c>
      <c r="M5" s="6" t="s">
        <v>2</v>
      </c>
      <c r="N5" s="19"/>
    </row>
    <row r="6" spans="1:14">
      <c r="A6" s="7">
        <v>1</v>
      </c>
      <c r="B6" s="3">
        <v>160</v>
      </c>
      <c r="C6" s="9">
        <v>1.2597464408567409</v>
      </c>
      <c r="D6" s="10">
        <v>35.954553537408728</v>
      </c>
      <c r="E6" s="10">
        <v>0.27784755390197569</v>
      </c>
      <c r="F6" s="11">
        <v>0.12709117693131489</v>
      </c>
      <c r="G6" s="11">
        <v>9.1519578377477235E-4</v>
      </c>
      <c r="H6" s="12">
        <v>0.12175715274185525</v>
      </c>
      <c r="I6" s="12">
        <v>25.139423611159881</v>
      </c>
      <c r="J6" s="12">
        <v>3.1986792081989619</v>
      </c>
      <c r="K6" s="12">
        <v>5.3152895759161183</v>
      </c>
      <c r="L6" s="12">
        <v>1.074890315612836</v>
      </c>
      <c r="M6" s="9">
        <v>1029.3601951021942</v>
      </c>
      <c r="N6" s="22">
        <f>M6/L6</f>
        <v>957.64207766195818</v>
      </c>
    </row>
    <row r="7" spans="1:14">
      <c r="A7" s="7">
        <v>2</v>
      </c>
      <c r="B7" s="3">
        <v>161</v>
      </c>
      <c r="C7" s="9">
        <v>3.7328951750845643</v>
      </c>
      <c r="D7" s="10">
        <v>20.901737094846318</v>
      </c>
      <c r="E7" s="10">
        <v>0.31482989790135402</v>
      </c>
      <c r="F7" s="11">
        <v>0.42484028792761813</v>
      </c>
      <c r="G7" s="11">
        <v>5.9615521040798187E-3</v>
      </c>
      <c r="H7" s="12">
        <v>0.10058545501845297</v>
      </c>
      <c r="I7" s="12">
        <v>4.5534610924262315</v>
      </c>
      <c r="J7" s="12">
        <v>1.9409411601374427</v>
      </c>
      <c r="K7" s="12">
        <v>4.4885630714413685</v>
      </c>
      <c r="L7" s="12">
        <v>1.4846239448466865</v>
      </c>
      <c r="M7" s="9">
        <v>113.28465099521485</v>
      </c>
      <c r="N7" s="21">
        <f t="shared" ref="N7:N34" si="0">M7/L7</f>
        <v>76.305283495150334</v>
      </c>
    </row>
    <row r="8" spans="1:14">
      <c r="A8" s="7">
        <v>3</v>
      </c>
      <c r="B8" s="3">
        <v>160</v>
      </c>
      <c r="C8" s="9">
        <v>8.9118816312801847</v>
      </c>
      <c r="D8" s="10">
        <v>24.517342462377496</v>
      </c>
      <c r="E8" s="10">
        <v>1.2743597314839739</v>
      </c>
      <c r="F8" s="11">
        <v>0.35523653775195835</v>
      </c>
      <c r="G8" s="11">
        <v>9.4845577383229299E-3</v>
      </c>
      <c r="H8" s="12">
        <v>8.7620567632738455E-2</v>
      </c>
      <c r="I8" s="12">
        <v>3.4844524194365882</v>
      </c>
      <c r="J8" s="12">
        <v>1.2169616974504385</v>
      </c>
      <c r="K8" s="12">
        <v>2.7134029099902937</v>
      </c>
      <c r="L8" s="12">
        <v>0.77817088643250498</v>
      </c>
      <c r="M8" s="9">
        <v>103.91446189245445</v>
      </c>
      <c r="N8" s="22">
        <f t="shared" si="0"/>
        <v>133.53681524741484</v>
      </c>
    </row>
    <row r="9" spans="1:14">
      <c r="A9" s="7">
        <v>4</v>
      </c>
      <c r="B9" s="3">
        <v>158</v>
      </c>
      <c r="C9" s="9">
        <v>18.430680964030703</v>
      </c>
      <c r="D9" s="10">
        <v>13.2871664757114</v>
      </c>
      <c r="E9" s="10">
        <v>0.55455369613701</v>
      </c>
      <c r="F9" s="11">
        <v>0.58345902988206932</v>
      </c>
      <c r="G9" s="11">
        <v>2.8725102802573427E-2</v>
      </c>
      <c r="H9" s="12">
        <v>2.7130708610449118E-2</v>
      </c>
      <c r="I9" s="12">
        <v>1.2274374815284943</v>
      </c>
      <c r="J9" s="12">
        <v>0.69937496424541512</v>
      </c>
      <c r="K9" s="12">
        <v>1.5728464973632612</v>
      </c>
      <c r="L9" s="12">
        <v>3.0863872882599654</v>
      </c>
      <c r="M9" s="9">
        <v>19.870349639668106</v>
      </c>
      <c r="N9" s="20">
        <f t="shared" si="0"/>
        <v>6.4380610026652079</v>
      </c>
    </row>
    <row r="10" spans="1:14">
      <c r="A10" s="7">
        <v>5</v>
      </c>
      <c r="B10" s="3">
        <v>167</v>
      </c>
      <c r="C10" s="9">
        <v>4.3370046174466834</v>
      </c>
      <c r="D10" s="10">
        <v>17.673136720965967</v>
      </c>
      <c r="E10" s="10">
        <v>0.2737379332613768</v>
      </c>
      <c r="F10" s="11">
        <v>0.47742127023964759</v>
      </c>
      <c r="G10" s="11">
        <v>5.8287357595888127E-3</v>
      </c>
      <c r="H10" s="12">
        <v>0.13889978405972486</v>
      </c>
      <c r="I10" s="12">
        <v>4.6930051817125564</v>
      </c>
      <c r="J10" s="12">
        <v>2.2407051651548819</v>
      </c>
      <c r="K10" s="12">
        <v>5.5258683681442831</v>
      </c>
      <c r="L10" s="12">
        <v>4.6765518290613466</v>
      </c>
      <c r="M10" s="9">
        <v>89.690829689579132</v>
      </c>
      <c r="N10" s="21">
        <f t="shared" si="0"/>
        <v>19.178837948981187</v>
      </c>
    </row>
    <row r="11" spans="1:14">
      <c r="A11" s="7">
        <v>6</v>
      </c>
      <c r="B11" s="3">
        <v>154</v>
      </c>
      <c r="C11" s="9">
        <v>4.3976278986180652</v>
      </c>
      <c r="D11" s="10">
        <v>34.715178752300837</v>
      </c>
      <c r="E11" s="10">
        <v>0.96748114033252297</v>
      </c>
      <c r="F11" s="11">
        <v>0.17605352333621976</v>
      </c>
      <c r="G11" s="11">
        <v>4.3937014315735485E-3</v>
      </c>
      <c r="H11" s="12">
        <v>0.13296583820761815</v>
      </c>
      <c r="I11" s="12">
        <v>13.800123282812677</v>
      </c>
      <c r="J11" s="12">
        <v>2.4276154908370193</v>
      </c>
      <c r="K11" s="12">
        <v>4.5817569138972445</v>
      </c>
      <c r="L11" s="12">
        <v>1.428783028424232</v>
      </c>
      <c r="M11" s="9">
        <v>548.63803055015023</v>
      </c>
      <c r="N11" s="22">
        <f t="shared" si="0"/>
        <v>383.98974486366131</v>
      </c>
    </row>
    <row r="12" spans="1:14">
      <c r="A12" s="7">
        <v>7</v>
      </c>
      <c r="B12" s="3">
        <v>164</v>
      </c>
      <c r="C12" s="9">
        <v>2.2081476386595367</v>
      </c>
      <c r="D12" s="10">
        <v>32.194096158964577</v>
      </c>
      <c r="E12" s="10">
        <v>0.40815692027370176</v>
      </c>
      <c r="F12" s="11">
        <v>0.18447708370799842</v>
      </c>
      <c r="G12" s="11">
        <v>2.7015359641946457E-3</v>
      </c>
      <c r="H12" s="12">
        <v>4.4775364197202287E-2</v>
      </c>
      <c r="I12" s="12">
        <v>7.0983717650670917</v>
      </c>
      <c r="J12" s="12">
        <v>1.2896259245044852</v>
      </c>
      <c r="K12" s="12">
        <v>2.5710581942836814</v>
      </c>
      <c r="L12" s="12">
        <v>0.55936386237949032</v>
      </c>
      <c r="M12" s="9">
        <v>249.32904779590339</v>
      </c>
      <c r="N12" s="22">
        <f t="shared" si="0"/>
        <v>445.73678166350794</v>
      </c>
    </row>
    <row r="13" spans="1:14">
      <c r="A13" s="7">
        <v>8</v>
      </c>
      <c r="B13" s="3">
        <v>155</v>
      </c>
      <c r="C13" s="9">
        <v>8.1640900496086921</v>
      </c>
      <c r="D13" s="10">
        <v>12.575515096765297</v>
      </c>
      <c r="E13" s="10">
        <v>0.28188171005895707</v>
      </c>
      <c r="F13" s="11">
        <v>0.6014144423229193</v>
      </c>
      <c r="G13" s="11">
        <v>9.828156102850677E-3</v>
      </c>
      <c r="H13" s="12">
        <v>6.2559525116625644E-2</v>
      </c>
      <c r="I13" s="12">
        <v>1.8272852041030732</v>
      </c>
      <c r="J13" s="12">
        <v>1.0927792307349569</v>
      </c>
      <c r="K13" s="12">
        <v>2.6824014879631468</v>
      </c>
      <c r="L13" s="12">
        <v>1.3828759561454806</v>
      </c>
      <c r="M13" s="9">
        <v>24.959264743450184</v>
      </c>
      <c r="N13" s="21">
        <f t="shared" si="0"/>
        <v>18.048809535324967</v>
      </c>
    </row>
    <row r="14" spans="1:14">
      <c r="A14" s="7">
        <v>9</v>
      </c>
      <c r="B14" s="3">
        <v>160</v>
      </c>
      <c r="C14" s="9">
        <v>1.3883466380072187</v>
      </c>
      <c r="D14" s="10">
        <v>35.612652299381864</v>
      </c>
      <c r="E14" s="10">
        <v>0.30211312729223494</v>
      </c>
      <c r="F14" s="11">
        <v>0.13348833779153099</v>
      </c>
      <c r="G14" s="11">
        <v>1.1225335614769569E-3</v>
      </c>
      <c r="H14" s="12">
        <v>5.9762031460062502E-2</v>
      </c>
      <c r="I14" s="12">
        <v>11.24330897755549</v>
      </c>
      <c r="J14" s="12">
        <v>1.5008125533138887</v>
      </c>
      <c r="K14" s="12">
        <v>2.6135568312226001</v>
      </c>
      <c r="L14" s="12">
        <v>0.10416693784880629</v>
      </c>
      <c r="M14" s="9">
        <v>455.38103485129352</v>
      </c>
      <c r="N14" s="22">
        <f t="shared" si="0"/>
        <v>4371.646553652743</v>
      </c>
    </row>
    <row r="15" spans="1:14">
      <c r="A15" s="7">
        <v>10</v>
      </c>
      <c r="B15" s="3">
        <v>161</v>
      </c>
      <c r="C15" s="9">
        <v>3.3152395318953394</v>
      </c>
      <c r="D15" s="10">
        <v>18.445285275263366</v>
      </c>
      <c r="E15" s="10">
        <v>0.19233994501762786</v>
      </c>
      <c r="F15" s="11">
        <v>0.47473713914721183</v>
      </c>
      <c r="G15" s="11">
        <v>4.2178369740071284E-3</v>
      </c>
      <c r="H15" s="12">
        <v>0.2104341285610396</v>
      </c>
      <c r="I15" s="12">
        <v>7.2801320793450817</v>
      </c>
      <c r="J15" s="12">
        <v>3.4369638847435287</v>
      </c>
      <c r="K15" s="12">
        <v>8.115972524964107</v>
      </c>
      <c r="L15" s="12">
        <v>4.3313815514417184</v>
      </c>
      <c r="M15" s="9">
        <v>150.18535409473117</v>
      </c>
      <c r="N15" s="21">
        <f t="shared" si="0"/>
        <v>34.673776094544557</v>
      </c>
    </row>
    <row r="16" spans="1:14">
      <c r="A16" s="7">
        <v>11</v>
      </c>
      <c r="B16" s="3">
        <v>157</v>
      </c>
      <c r="C16" s="9">
        <v>3.8618020844379757</v>
      </c>
      <c r="D16" s="10">
        <v>17.301556835645474</v>
      </c>
      <c r="E16" s="10">
        <v>0.21038799296464186</v>
      </c>
      <c r="F16" s="11">
        <v>0.50607950029172433</v>
      </c>
      <c r="G16" s="11">
        <v>4.8289822225793975E-3</v>
      </c>
      <c r="H16" s="12">
        <v>0.14498490966093919</v>
      </c>
      <c r="I16" s="12">
        <v>4.3812166871996556</v>
      </c>
      <c r="J16" s="12">
        <v>2.2077142544509396</v>
      </c>
      <c r="K16" s="12">
        <v>5.2222992656458755</v>
      </c>
      <c r="L16" s="12">
        <v>3.4743991690236578</v>
      </c>
      <c r="M16" s="9">
        <v>84.952929041939697</v>
      </c>
      <c r="N16" s="21">
        <f t="shared" si="0"/>
        <v>24.451113677249801</v>
      </c>
    </row>
    <row r="17" spans="1:14">
      <c r="A17" s="7">
        <v>12</v>
      </c>
      <c r="B17" s="3">
        <v>159</v>
      </c>
      <c r="C17" s="9">
        <v>2.6500734322013053</v>
      </c>
      <c r="D17" s="10">
        <v>21.446280079804652</v>
      </c>
      <c r="E17" s="10">
        <v>0.22462173902996516</v>
      </c>
      <c r="F17" s="11">
        <v>0.41863456541498811</v>
      </c>
      <c r="G17" s="11">
        <v>3.2726353804204897E-3</v>
      </c>
      <c r="H17" s="12">
        <v>0.21346497471216014</v>
      </c>
      <c r="I17" s="12">
        <v>9.0131820073472024</v>
      </c>
      <c r="J17" s="12">
        <v>3.7888009123413791</v>
      </c>
      <c r="K17" s="12">
        <v>8.7727179616518516</v>
      </c>
      <c r="L17" s="12">
        <v>6.1965596093256607</v>
      </c>
      <c r="M17" s="9">
        <v>219.07561624811404</v>
      </c>
      <c r="N17" s="21">
        <f t="shared" si="0"/>
        <v>35.354395028881989</v>
      </c>
    </row>
    <row r="18" spans="1:14">
      <c r="A18" s="7">
        <v>13</v>
      </c>
      <c r="B18" s="3">
        <v>162</v>
      </c>
      <c r="C18" s="9">
        <v>3.9946922177299578</v>
      </c>
      <c r="D18" s="10">
        <v>25.916112991805186</v>
      </c>
      <c r="E18" s="10">
        <v>0.56988125975420378</v>
      </c>
      <c r="F18" s="11">
        <v>0.32210093943368229</v>
      </c>
      <c r="G18" s="11">
        <v>5.0966404131093969E-3</v>
      </c>
      <c r="H18" s="12">
        <v>7.4818495301937016E-2</v>
      </c>
      <c r="I18" s="12">
        <v>3.5086355995283753</v>
      </c>
      <c r="J18" s="12">
        <v>1.1219268607159802</v>
      </c>
      <c r="K18" s="12">
        <v>2.5741393734512705</v>
      </c>
      <c r="L18" s="12">
        <v>0.23473500706590258</v>
      </c>
      <c r="M18" s="9">
        <v>108.49253183148411</v>
      </c>
      <c r="N18" s="22">
        <f t="shared" si="0"/>
        <v>462.19152902500178</v>
      </c>
    </row>
    <row r="19" spans="1:14">
      <c r="A19" s="7">
        <v>14</v>
      </c>
      <c r="B19" s="3">
        <v>160</v>
      </c>
      <c r="C19" s="9">
        <v>1.7173964230228602</v>
      </c>
      <c r="D19" s="10">
        <v>32.395664529246069</v>
      </c>
      <c r="E19" s="10">
        <v>0.32269130136484359</v>
      </c>
      <c r="F19" s="11">
        <v>0.19911071902854183</v>
      </c>
      <c r="G19" s="11">
        <v>2.0558711897404464E-3</v>
      </c>
      <c r="H19" s="12">
        <v>7.1154904779528017E-2</v>
      </c>
      <c r="I19" s="12">
        <v>6.1756258022907407</v>
      </c>
      <c r="J19" s="12">
        <v>1.2212124769820167</v>
      </c>
      <c r="K19" s="12">
        <v>2.3956981505549533</v>
      </c>
      <c r="L19" s="12">
        <v>1.3792088714287032E-2</v>
      </c>
      <c r="M19" s="9">
        <v>226.64373246535612</v>
      </c>
      <c r="N19" s="22">
        <f t="shared" si="0"/>
        <v>16432.879541340179</v>
      </c>
    </row>
    <row r="20" spans="1:14">
      <c r="A20" s="7">
        <v>15</v>
      </c>
      <c r="B20" s="3">
        <v>164</v>
      </c>
      <c r="C20" s="9">
        <v>3.3178467176865594</v>
      </c>
      <c r="D20" s="10">
        <v>26.717207051533627</v>
      </c>
      <c r="E20" s="10">
        <v>0.47678486626132366</v>
      </c>
      <c r="F20" s="11">
        <v>0.29743168735324932</v>
      </c>
      <c r="G20" s="11">
        <v>4.4290653631476459E-3</v>
      </c>
      <c r="H20" s="12">
        <v>5.5446486674016859E-2</v>
      </c>
      <c r="I20" s="12">
        <v>2.9593421901212573</v>
      </c>
      <c r="J20" s="12">
        <v>0.87296335999052166</v>
      </c>
      <c r="K20" s="12">
        <v>1.9565577441630446</v>
      </c>
      <c r="L20" s="12">
        <v>1.5920076415699214</v>
      </c>
      <c r="M20" s="9">
        <v>94.148697505279188</v>
      </c>
      <c r="N20" s="21">
        <f t="shared" si="0"/>
        <v>59.138345223290912</v>
      </c>
    </row>
    <row r="21" spans="1:14">
      <c r="A21" s="7">
        <v>16</v>
      </c>
      <c r="B21" s="3">
        <v>159</v>
      </c>
      <c r="C21" s="9">
        <v>1.4555102952039782</v>
      </c>
      <c r="D21" s="10">
        <v>31.27004535941126</v>
      </c>
      <c r="E21" s="10">
        <v>0.25392150596597307</v>
      </c>
      <c r="F21" s="11">
        <v>0.22313423763705859</v>
      </c>
      <c r="G21" s="11">
        <v>1.6325215400310878E-3</v>
      </c>
      <c r="H21" s="12">
        <v>0.24510518563749911</v>
      </c>
      <c r="I21" s="12">
        <v>20.767234046298363</v>
      </c>
      <c r="J21" s="12">
        <v>4.638974533671453</v>
      </c>
      <c r="K21" s="12">
        <v>9.4719883325719891</v>
      </c>
      <c r="L21" s="12">
        <v>0.95263289939861517</v>
      </c>
      <c r="M21" s="9">
        <v>735.31335375380729</v>
      </c>
      <c r="N21" s="22">
        <f t="shared" si="0"/>
        <v>771.87482630297689</v>
      </c>
    </row>
    <row r="22" spans="1:14">
      <c r="A22" s="7">
        <v>17</v>
      </c>
      <c r="B22" s="3">
        <v>161</v>
      </c>
      <c r="C22" s="9">
        <v>1.7359070582205205</v>
      </c>
      <c r="D22" s="10">
        <v>27.316943319503242</v>
      </c>
      <c r="E22" s="10">
        <v>0.23185309261471682</v>
      </c>
      <c r="F22" s="11">
        <v>0.29642300238096769</v>
      </c>
      <c r="G22" s="11">
        <v>2.1436113543397443E-3</v>
      </c>
      <c r="H22" s="12">
        <v>0.20010569090338193</v>
      </c>
      <c r="I22" s="12">
        <v>13.863961943165952</v>
      </c>
      <c r="J22" s="12">
        <v>4.1053519707975905</v>
      </c>
      <c r="K22" s="12">
        <v>8.9773716437720417</v>
      </c>
      <c r="L22" s="12">
        <v>2.0791801935640959</v>
      </c>
      <c r="M22" s="9">
        <v>432.504469094331</v>
      </c>
      <c r="N22" s="22">
        <f t="shared" si="0"/>
        <v>208.01682818694954</v>
      </c>
    </row>
    <row r="23" spans="1:14">
      <c r="A23" s="7">
        <v>18</v>
      </c>
      <c r="B23" s="3">
        <v>157</v>
      </c>
      <c r="C23" s="9">
        <v>5.8034327441148443</v>
      </c>
      <c r="D23" s="10">
        <v>14.945641572506531</v>
      </c>
      <c r="E23" s="10">
        <v>0.23990745564541607</v>
      </c>
      <c r="F23" s="11">
        <v>0.55175240096335154</v>
      </c>
      <c r="G23" s="11">
        <v>7.8824909103769637E-3</v>
      </c>
      <c r="H23" s="12">
        <v>5.4903343516464691E-2</v>
      </c>
      <c r="I23" s="12">
        <v>1.5639736205259434</v>
      </c>
      <c r="J23" s="12">
        <v>0.85927570983314905</v>
      </c>
      <c r="K23" s="12">
        <v>2.0526498083704099</v>
      </c>
      <c r="L23" s="12">
        <v>1.8516454401012248</v>
      </c>
      <c r="M23" s="9">
        <v>26.273547688851298</v>
      </c>
      <c r="N23" s="21">
        <f t="shared" si="0"/>
        <v>14.189297324338179</v>
      </c>
    </row>
    <row r="24" spans="1:14">
      <c r="A24" s="7">
        <v>19</v>
      </c>
      <c r="B24" s="3">
        <v>158</v>
      </c>
      <c r="C24" s="9">
        <v>4.5878748995362715</v>
      </c>
      <c r="D24" s="10">
        <v>20.850092849051872</v>
      </c>
      <c r="E24" s="10">
        <v>0.42976948988930042</v>
      </c>
      <c r="F24" s="11">
        <v>0.43399816155836224</v>
      </c>
      <c r="G24" s="11">
        <v>7.1360890809171774E-3</v>
      </c>
      <c r="H24" s="12">
        <v>5.4321670895590736E-2</v>
      </c>
      <c r="I24" s="12">
        <v>2.6651825587281586</v>
      </c>
      <c r="J24" s="12">
        <v>1.1510545862524957</v>
      </c>
      <c r="K24" s="12">
        <v>2.7507721314044482</v>
      </c>
      <c r="L24" s="12">
        <v>0.46866452510919948</v>
      </c>
      <c r="M24" s="9">
        <v>65.609145298752267</v>
      </c>
      <c r="N24" s="22">
        <f t="shared" si="0"/>
        <v>139.99170362524291</v>
      </c>
    </row>
    <row r="25" spans="1:14">
      <c r="A25" s="7">
        <v>20</v>
      </c>
      <c r="B25" s="3">
        <v>167</v>
      </c>
      <c r="C25" s="9">
        <v>4.8293837687323133</v>
      </c>
      <c r="D25" s="10">
        <v>29.108509045279735</v>
      </c>
      <c r="E25" s="10">
        <v>0.80631530190848655</v>
      </c>
      <c r="F25" s="11">
        <v>0.23610247344045973</v>
      </c>
      <c r="G25" s="11">
        <v>4.8636636746052361E-3</v>
      </c>
      <c r="H25" s="12">
        <v>3.432707245053658E-2</v>
      </c>
      <c r="I25" s="12">
        <v>3.3239725653846999</v>
      </c>
      <c r="J25" s="12">
        <v>0.79517766645475629</v>
      </c>
      <c r="K25" s="12">
        <v>1.7241302717882674</v>
      </c>
      <c r="L25" s="12">
        <v>1.0662169190897315</v>
      </c>
      <c r="M25" s="9">
        <v>117.1873417908497</v>
      </c>
      <c r="N25" s="22">
        <f t="shared" si="0"/>
        <v>109.90947497897223</v>
      </c>
    </row>
    <row r="26" spans="1:14">
      <c r="A26" s="7">
        <v>21</v>
      </c>
      <c r="B26" s="3">
        <v>161</v>
      </c>
      <c r="C26" s="9">
        <v>1.6843065715600072</v>
      </c>
      <c r="D26" s="10">
        <v>32.87674792935492</v>
      </c>
      <c r="E26" s="10">
        <v>0.32009022112128532</v>
      </c>
      <c r="F26" s="11">
        <v>0.18437069766925193</v>
      </c>
      <c r="G26" s="11">
        <v>2.1126909054060969E-3</v>
      </c>
      <c r="H26" s="12">
        <v>6.0753369980382881E-2</v>
      </c>
      <c r="I26" s="12">
        <v>6.8810959167344734</v>
      </c>
      <c r="J26" s="12">
        <v>1.2655784280694955</v>
      </c>
      <c r="K26" s="12">
        <v>2.4326746153970813</v>
      </c>
      <c r="L26" s="12">
        <v>0.13704841270166879</v>
      </c>
      <c r="M26" s="9">
        <v>255.58936349046715</v>
      </c>
      <c r="N26" s="22">
        <f t="shared" si="0"/>
        <v>1864.9567583598503</v>
      </c>
    </row>
    <row r="27" spans="1:14">
      <c r="A27" s="7">
        <v>22</v>
      </c>
      <c r="B27" s="3">
        <v>166</v>
      </c>
      <c r="C27" s="9">
        <v>4.1050276200397606</v>
      </c>
      <c r="D27" s="10">
        <v>19.013155154660193</v>
      </c>
      <c r="E27" s="10">
        <v>0.29975056015963858</v>
      </c>
      <c r="F27" s="11">
        <v>0.45134561631909553</v>
      </c>
      <c r="G27" s="11">
        <v>5.852453497165149E-3</v>
      </c>
      <c r="H27" s="12">
        <v>0.10604292342052135</v>
      </c>
      <c r="I27" s="12">
        <v>3.7875879985551815</v>
      </c>
      <c r="J27" s="12">
        <v>1.6991846364979815</v>
      </c>
      <c r="K27" s="12">
        <v>3.9541352955543836</v>
      </c>
      <c r="L27" s="12">
        <v>2.6038165256094743</v>
      </c>
      <c r="M27" s="9">
        <v>84.338912883782257</v>
      </c>
      <c r="N27" s="21">
        <f t="shared" si="0"/>
        <v>32.390497584710232</v>
      </c>
    </row>
    <row r="28" spans="1:14">
      <c r="A28" s="7">
        <v>23</v>
      </c>
      <c r="B28" s="3">
        <v>158</v>
      </c>
      <c r="C28" s="9">
        <v>1.9343318838283734</v>
      </c>
      <c r="D28" s="10">
        <v>34.980127569532065</v>
      </c>
      <c r="E28" s="10">
        <v>0.41580681954549575</v>
      </c>
      <c r="F28" s="11">
        <v>0.1537412186873249</v>
      </c>
      <c r="G28" s="11">
        <v>1.8469195279899725E-3</v>
      </c>
      <c r="H28" s="12">
        <v>6.1482541299889122E-2</v>
      </c>
      <c r="I28" s="12">
        <v>7.8743170665992164</v>
      </c>
      <c r="J28" s="12">
        <v>1.2161624153489401</v>
      </c>
      <c r="K28" s="12">
        <v>2.2766730491079388</v>
      </c>
      <c r="L28" s="12">
        <v>0.51619617722157618</v>
      </c>
      <c r="M28" s="9">
        <v>321.29704856073369</v>
      </c>
      <c r="N28" s="22">
        <f t="shared" si="0"/>
        <v>622.43205730448017</v>
      </c>
    </row>
    <row r="29" spans="1:14">
      <c r="A29" s="7">
        <v>24</v>
      </c>
      <c r="B29" s="3">
        <v>161</v>
      </c>
      <c r="C29" s="9">
        <v>1.6867182371526444</v>
      </c>
      <c r="D29" s="10">
        <v>35.155561537298574</v>
      </c>
      <c r="E29" s="10">
        <v>0.35622317336373793</v>
      </c>
      <c r="F29" s="11">
        <v>0.1381257494150207</v>
      </c>
      <c r="G29" s="11">
        <v>1.814580080317205E-3</v>
      </c>
      <c r="H29" s="12">
        <v>5.2796319624668187E-2</v>
      </c>
      <c r="I29" s="12">
        <v>8.0786988656782608</v>
      </c>
      <c r="J29" s="12">
        <v>1.1183262634940629</v>
      </c>
      <c r="K29" s="12">
        <v>1.9071099947224139</v>
      </c>
      <c r="L29" s="12">
        <v>2.8565045606049329E-2</v>
      </c>
      <c r="M29" s="9">
        <v>314.32770191001146</v>
      </c>
      <c r="N29" s="22">
        <f t="shared" si="0"/>
        <v>11003.927886026027</v>
      </c>
    </row>
    <row r="30" spans="1:14">
      <c r="A30" s="7">
        <v>25</v>
      </c>
      <c r="B30" s="8">
        <v>160</v>
      </c>
      <c r="C30" s="9">
        <v>2.272872141042801</v>
      </c>
      <c r="D30" s="10">
        <v>32.175047093768924</v>
      </c>
      <c r="E30" s="10">
        <v>0.42912528954703588</v>
      </c>
      <c r="F30" s="11">
        <v>0.20170489205654063</v>
      </c>
      <c r="G30" s="11">
        <v>2.7607828910808443E-3</v>
      </c>
      <c r="H30" s="12">
        <v>3.5079353660899967E-2</v>
      </c>
      <c r="I30" s="12">
        <v>4.3443835034807572</v>
      </c>
      <c r="J30" s="12">
        <v>0.87424225615260409</v>
      </c>
      <c r="K30" s="12">
        <v>1.7350580009079521</v>
      </c>
      <c r="L30" s="12">
        <v>1.2245968283008406</v>
      </c>
      <c r="M30" s="9">
        <v>161.30541881364104</v>
      </c>
      <c r="N30" s="23">
        <f t="shared" si="0"/>
        <v>131.72124497289155</v>
      </c>
    </row>
    <row r="31" spans="1:14">
      <c r="A31" s="7">
        <v>26</v>
      </c>
      <c r="B31" s="8">
        <v>163</v>
      </c>
      <c r="C31" s="9">
        <v>1.6377505811132278</v>
      </c>
      <c r="D31" s="10">
        <v>29.00638401972645</v>
      </c>
      <c r="E31" s="10">
        <v>0.2505057202466171</v>
      </c>
      <c r="F31" s="11">
        <v>0.25516705777943388</v>
      </c>
      <c r="G31" s="11">
        <v>1.8196402639644041E-3</v>
      </c>
      <c r="H31" s="12">
        <v>0.11797414762847702</v>
      </c>
      <c r="I31" s="12">
        <v>9.3950085809073904</v>
      </c>
      <c r="J31" s="12">
        <v>2.3901936682578406</v>
      </c>
      <c r="K31" s="12">
        <v>5.1482262050412428</v>
      </c>
      <c r="L31" s="12">
        <v>1.6446943043717803</v>
      </c>
      <c r="M31" s="9">
        <v>308.91398394690867</v>
      </c>
      <c r="N31" s="23">
        <f t="shared" si="0"/>
        <v>187.82455993541228</v>
      </c>
    </row>
    <row r="32" spans="1:14">
      <c r="A32" s="7">
        <v>27</v>
      </c>
      <c r="B32" s="8">
        <v>166</v>
      </c>
      <c r="C32" s="9">
        <v>2.1878442157669662</v>
      </c>
      <c r="D32" s="10">
        <v>26.08374919770699</v>
      </c>
      <c r="E32" s="10">
        <v>0.28380342314835327</v>
      </c>
      <c r="F32" s="11">
        <v>0.30503971359240745</v>
      </c>
      <c r="G32" s="11">
        <v>2.6689618067159172E-3</v>
      </c>
      <c r="H32" s="12">
        <v>0.12150817828859349</v>
      </c>
      <c r="I32" s="12">
        <v>7.0608601311134018</v>
      </c>
      <c r="J32" s="12">
        <v>2.206475351007338</v>
      </c>
      <c r="K32" s="12">
        <v>4.7792152110005084</v>
      </c>
      <c r="L32" s="12">
        <v>1.5941739226903497</v>
      </c>
      <c r="M32" s="9">
        <v>212.05291592180293</v>
      </c>
      <c r="N32" s="23">
        <f t="shared" si="0"/>
        <v>133.01742859018765</v>
      </c>
    </row>
    <row r="33" spans="1:14">
      <c r="A33" s="7">
        <v>28</v>
      </c>
      <c r="B33" s="8">
        <v>163</v>
      </c>
      <c r="C33" s="9">
        <v>1.9924448826996894</v>
      </c>
      <c r="D33" s="10">
        <v>34.338649320977794</v>
      </c>
      <c r="E33" s="10">
        <v>0.40105042588527973</v>
      </c>
      <c r="F33" s="11">
        <v>0.1445353515022047</v>
      </c>
      <c r="G33" s="11">
        <v>2.4536788916015295E-3</v>
      </c>
      <c r="H33" s="12">
        <v>6.1424033979505882E-2</v>
      </c>
      <c r="I33" s="12">
        <v>11.012406657707958</v>
      </c>
      <c r="J33" s="12">
        <v>1.5830225909854212</v>
      </c>
      <c r="K33" s="12">
        <v>2.6226145801280567</v>
      </c>
      <c r="L33" s="12">
        <v>2.1763234671971743</v>
      </c>
      <c r="M33" s="9">
        <v>449.63262901848719</v>
      </c>
      <c r="N33" s="23">
        <f t="shared" si="0"/>
        <v>206.60193017977994</v>
      </c>
    </row>
    <row r="34" spans="1:14">
      <c r="A34" s="4">
        <v>29</v>
      </c>
      <c r="B34" s="13">
        <v>161</v>
      </c>
      <c r="C34" s="6">
        <v>2.261133878853963</v>
      </c>
      <c r="D34" s="14">
        <v>37.03650651892287</v>
      </c>
      <c r="E34" s="14">
        <v>0.51576033015725709</v>
      </c>
      <c r="F34" s="15">
        <v>9.7505479468303152E-2</v>
      </c>
      <c r="G34" s="15">
        <v>1.6307564934754265E-3</v>
      </c>
      <c r="H34" s="15" t="s">
        <v>7</v>
      </c>
      <c r="I34" s="16">
        <v>14.824234196534713</v>
      </c>
      <c r="J34" s="16">
        <v>1.4485935957262517</v>
      </c>
      <c r="K34" s="16">
        <v>2.0347393354771675</v>
      </c>
      <c r="L34" s="16">
        <v>0.36677045042428164</v>
      </c>
      <c r="M34" s="6">
        <v>588.30693164703291</v>
      </c>
      <c r="N34" s="24">
        <f t="shared" si="0"/>
        <v>1604.0194376795539</v>
      </c>
    </row>
  </sheetData>
  <mergeCells count="3">
    <mergeCell ref="D4:E4"/>
    <mergeCell ref="F4:G4"/>
    <mergeCell ref="B4:C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2021-06-28T19:56:52Z</dcterms:modified>
</cp:coreProperties>
</file>