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12" documentId="11_799E86DDF2D5E23AE959178896316B406FF4242B" xr6:coauthVersionLast="45" xr6:coauthVersionMax="45" xr10:uidLastSave="{31DE84FA-12A4-44B3-87D0-7E7A014C6654}"/>
  <bookViews>
    <workbookView xWindow="313" yWindow="67" windowWidth="16954" windowHeight="12566" xr2:uid="{00000000-000D-0000-FFFF-FFFF00000000}"/>
  </bookViews>
  <sheets>
    <sheet name="Orkhon" sheetId="1" r:id="rId1"/>
    <sheet name="Togo" sheetId="2" r:id="rId2"/>
    <sheet name="Tariat" sheetId="3" r:id="rId3"/>
    <sheet name="Jargalant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4" l="1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39" i="4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64" i="2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8" i="3"/>
  <c r="I69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6" i="3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5" i="1"/>
  <c r="I106" i="1"/>
  <c r="I107" i="1"/>
  <c r="I108" i="1"/>
  <c r="I109" i="1"/>
  <c r="I110" i="1"/>
  <c r="I111" i="1"/>
  <c r="I112" i="1"/>
  <c r="I113" i="1"/>
  <c r="I114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6" i="1"/>
  <c r="J180" i="4" l="1"/>
  <c r="I180" i="4"/>
  <c r="J179" i="4"/>
  <c r="I179" i="4"/>
  <c r="J178" i="4"/>
  <c r="I178" i="4"/>
  <c r="J177" i="4"/>
  <c r="I177" i="4"/>
  <c r="J176" i="4"/>
  <c r="I176" i="4"/>
  <c r="J175" i="4"/>
  <c r="I175" i="4"/>
  <c r="J174" i="4"/>
  <c r="I174" i="4"/>
  <c r="J173" i="4"/>
  <c r="I173" i="4"/>
  <c r="J172" i="4"/>
  <c r="I172" i="4"/>
  <c r="J171" i="4"/>
  <c r="I171" i="4"/>
  <c r="J170" i="4"/>
  <c r="I170" i="4"/>
  <c r="J169" i="4"/>
  <c r="I169" i="4"/>
  <c r="J168" i="4"/>
  <c r="I168" i="4"/>
  <c r="J167" i="4"/>
  <c r="I167" i="4"/>
  <c r="J166" i="4"/>
  <c r="I166" i="4"/>
  <c r="J165" i="4"/>
  <c r="I165" i="4"/>
  <c r="J164" i="4"/>
  <c r="I164" i="4"/>
  <c r="J163" i="4"/>
  <c r="I163" i="4"/>
  <c r="J162" i="4"/>
  <c r="I162" i="4"/>
  <c r="J161" i="4"/>
  <c r="I161" i="4"/>
  <c r="J160" i="4"/>
  <c r="I160" i="4"/>
  <c r="J159" i="4"/>
  <c r="I159" i="4"/>
  <c r="J158" i="4"/>
  <c r="I158" i="4"/>
  <c r="J157" i="4"/>
  <c r="I157" i="4"/>
  <c r="J156" i="4"/>
  <c r="I156" i="4"/>
  <c r="J155" i="4"/>
  <c r="I155" i="4"/>
  <c r="J154" i="4"/>
  <c r="I154" i="4"/>
  <c r="J153" i="4"/>
  <c r="I153" i="4"/>
  <c r="J152" i="4"/>
  <c r="I152" i="4"/>
  <c r="J151" i="4"/>
  <c r="I151" i="4"/>
  <c r="J150" i="4"/>
  <c r="I150" i="4"/>
  <c r="J149" i="4"/>
  <c r="I149" i="4"/>
  <c r="J148" i="4"/>
  <c r="I148" i="4"/>
  <c r="J147" i="4"/>
  <c r="I147" i="4"/>
  <c r="J146" i="4"/>
  <c r="I146" i="4"/>
  <c r="J144" i="4"/>
  <c r="I144" i="4"/>
  <c r="J143" i="4"/>
  <c r="I143" i="4"/>
  <c r="J142" i="4"/>
  <c r="I142" i="4"/>
  <c r="J141" i="4"/>
  <c r="I141" i="4"/>
  <c r="J140" i="4"/>
  <c r="I140" i="4"/>
  <c r="J139" i="4"/>
  <c r="I139" i="4"/>
  <c r="J138" i="4"/>
  <c r="I138" i="4"/>
  <c r="J137" i="4"/>
  <c r="I137" i="4"/>
  <c r="J136" i="4"/>
  <c r="I136" i="4"/>
  <c r="J135" i="4"/>
  <c r="I135" i="4"/>
  <c r="J134" i="4"/>
  <c r="I134" i="4"/>
  <c r="J133" i="4"/>
  <c r="I133" i="4"/>
  <c r="J132" i="4"/>
  <c r="I132" i="4"/>
  <c r="J131" i="4"/>
  <c r="I131" i="4"/>
  <c r="J130" i="4"/>
  <c r="I130" i="4"/>
  <c r="J129" i="4"/>
  <c r="I129" i="4"/>
  <c r="J128" i="4"/>
  <c r="I128" i="4"/>
  <c r="J127" i="4"/>
  <c r="I127" i="4"/>
  <c r="J126" i="4"/>
  <c r="I126" i="4"/>
  <c r="J125" i="4"/>
  <c r="I125" i="4"/>
  <c r="J124" i="4"/>
  <c r="I124" i="4"/>
  <c r="J123" i="4"/>
  <c r="I123" i="4"/>
  <c r="J122" i="4"/>
  <c r="I122" i="4"/>
  <c r="J121" i="4"/>
  <c r="I121" i="4"/>
  <c r="J120" i="4"/>
  <c r="I120" i="4"/>
  <c r="J119" i="4"/>
  <c r="I119" i="4"/>
  <c r="J118" i="4"/>
  <c r="I118" i="4"/>
  <c r="J117" i="4"/>
  <c r="I117" i="4"/>
  <c r="J115" i="4"/>
  <c r="I115" i="4"/>
  <c r="J114" i="4"/>
  <c r="I114" i="4"/>
  <c r="J113" i="4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6" i="4"/>
  <c r="I106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I97" i="4"/>
  <c r="J96" i="4"/>
  <c r="I96" i="4"/>
  <c r="J95" i="4"/>
  <c r="I95" i="4"/>
  <c r="J94" i="4"/>
  <c r="I94" i="4"/>
  <c r="J93" i="4"/>
  <c r="I93" i="4"/>
  <c r="J92" i="4"/>
  <c r="I92" i="4"/>
  <c r="J91" i="4"/>
  <c r="I91" i="4"/>
  <c r="J90" i="4"/>
  <c r="I90" i="4"/>
  <c r="J89" i="4"/>
  <c r="I89" i="4"/>
  <c r="J88" i="4"/>
  <c r="I88" i="4"/>
  <c r="J87" i="4"/>
  <c r="I87" i="4"/>
  <c r="J86" i="4"/>
  <c r="I86" i="4"/>
  <c r="J85" i="4"/>
  <c r="I85" i="4"/>
  <c r="J84" i="4"/>
  <c r="I84" i="4"/>
  <c r="J83" i="4"/>
  <c r="I83" i="4"/>
  <c r="J82" i="4"/>
  <c r="I82" i="4"/>
  <c r="J81" i="4"/>
  <c r="I81" i="4"/>
  <c r="J80" i="4"/>
  <c r="I80" i="4"/>
  <c r="J79" i="4"/>
  <c r="I79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7" i="4"/>
  <c r="I37" i="4"/>
  <c r="J36" i="4"/>
  <c r="I36" i="4"/>
  <c r="J35" i="4"/>
  <c r="I35" i="4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69" i="3"/>
  <c r="J68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60" i="2"/>
  <c r="I60" i="2"/>
  <c r="J59" i="2"/>
  <c r="I59" i="2"/>
  <c r="J58" i="2"/>
  <c r="I58" i="2"/>
  <c r="J57" i="2"/>
  <c r="I57" i="2"/>
  <c r="J56" i="2"/>
  <c r="I56" i="2"/>
  <c r="J55" i="2"/>
  <c r="I55" i="2"/>
  <c r="J54" i="2"/>
  <c r="I54" i="2"/>
  <c r="J53" i="2"/>
  <c r="I53" i="2"/>
  <c r="J52" i="2"/>
  <c r="I52" i="2"/>
  <c r="J51" i="2"/>
  <c r="I51" i="2"/>
  <c r="J50" i="2"/>
  <c r="I50" i="2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4" i="1"/>
  <c r="J113" i="1"/>
  <c r="J112" i="1"/>
  <c r="J111" i="1"/>
  <c r="J110" i="1"/>
  <c r="J109" i="1"/>
  <c r="J108" i="1"/>
  <c r="J107" i="1"/>
  <c r="J106" i="1"/>
  <c r="J105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<sst xmlns="http://schemas.openxmlformats.org/spreadsheetml/2006/main" count="726" uniqueCount="607">
  <si>
    <t>FeO</t>
  </si>
  <si>
    <t>NiO</t>
  </si>
  <si>
    <t>CaO</t>
    <phoneticPr fontId="1" type="noConversion"/>
  </si>
  <si>
    <t>MnO</t>
  </si>
  <si>
    <t>MgO</t>
  </si>
  <si>
    <t>Total</t>
  </si>
  <si>
    <t>Fo</t>
    <phoneticPr fontId="1" type="noConversion"/>
  </si>
  <si>
    <t>17MG03-12-1</t>
  </si>
  <si>
    <t>17MG03-12-2</t>
  </si>
  <si>
    <t>17MG03-12-3</t>
  </si>
  <si>
    <t>17MG03-12-4</t>
  </si>
  <si>
    <t>17MG03-12-5</t>
  </si>
  <si>
    <t>17MG03-8-1</t>
  </si>
  <si>
    <t>17MG03-8-2</t>
  </si>
  <si>
    <t>17MG03-8-3</t>
  </si>
  <si>
    <t>17MG03-9-2</t>
  </si>
  <si>
    <t>17MG03-11-1</t>
  </si>
  <si>
    <t>17MG03-11-2</t>
  </si>
  <si>
    <t>17MG03-11-3</t>
  </si>
  <si>
    <t>17MG03-10-1</t>
  </si>
  <si>
    <t>17MG03-10-2</t>
  </si>
  <si>
    <t>17MG03-10-3</t>
  </si>
  <si>
    <t>17MG03-10-4</t>
  </si>
  <si>
    <t>17MG03-7-1</t>
  </si>
  <si>
    <t>17MG03-7-2</t>
  </si>
  <si>
    <t>17MG03-7-3</t>
  </si>
  <si>
    <t>17MG03-6-1</t>
  </si>
  <si>
    <t>17MG03-6-2</t>
  </si>
  <si>
    <t>17MG03-4-1</t>
  </si>
  <si>
    <t>17MG03-4-2</t>
  </si>
  <si>
    <t>17MG03-2-1</t>
  </si>
  <si>
    <t>17MG03-2-2</t>
  </si>
  <si>
    <t>17MG03-2-3</t>
  </si>
  <si>
    <t>17MG03-3-1</t>
  </si>
  <si>
    <t>17MG03-3-2</t>
  </si>
  <si>
    <t>17MG03-1-1</t>
  </si>
  <si>
    <t>17MG03-1-2</t>
  </si>
  <si>
    <t>17MG13-7-1</t>
  </si>
  <si>
    <t>17MG13-7-2</t>
  </si>
  <si>
    <t>17MG13-7-3</t>
  </si>
  <si>
    <t>17MG13-7-4</t>
  </si>
  <si>
    <t>17MG13-8-2</t>
  </si>
  <si>
    <t>17MG13-8-3</t>
  </si>
  <si>
    <t>17MG13-8-4</t>
  </si>
  <si>
    <t>17MG13-9-1</t>
  </si>
  <si>
    <t>17MG13-9-2</t>
  </si>
  <si>
    <t>17MG13-9-3</t>
  </si>
  <si>
    <t>17MG13-1-1</t>
  </si>
  <si>
    <t>17MG13-1-2</t>
  </si>
  <si>
    <t>17MG13-1-3</t>
  </si>
  <si>
    <t>17MG13-1-4</t>
  </si>
  <si>
    <t>17MG13-2-1</t>
  </si>
  <si>
    <t>17MG13-2-2</t>
  </si>
  <si>
    <t>17MG13-2-3</t>
  </si>
  <si>
    <t>17MG13-2-4</t>
  </si>
  <si>
    <t>17MG13-3-1</t>
  </si>
  <si>
    <t>17MG13-3-2</t>
  </si>
  <si>
    <t>17MG13-3-3</t>
  </si>
  <si>
    <t>17MG13-4-1</t>
  </si>
  <si>
    <t>17MG13-4-2</t>
  </si>
  <si>
    <t>17MG13-4-3</t>
  </si>
  <si>
    <t>17MG13-6-1</t>
  </si>
  <si>
    <t>17MG13-6-2</t>
  </si>
  <si>
    <t>17MG13-6-3</t>
  </si>
  <si>
    <t>17MG13-6-4</t>
  </si>
  <si>
    <t>17MG13-6-5</t>
  </si>
  <si>
    <t>17MG13-5-1</t>
  </si>
  <si>
    <t>17MG13-5-2</t>
  </si>
  <si>
    <t>17MG50-10-1</t>
  </si>
  <si>
    <t>17MG50-10-2</t>
  </si>
  <si>
    <t>17MG50-12-2</t>
  </si>
  <si>
    <t>17MG50-11-1</t>
  </si>
  <si>
    <t>17MG50-11-2</t>
  </si>
  <si>
    <t>17MG50-11-3</t>
  </si>
  <si>
    <t>17MG50-13-1</t>
  </si>
  <si>
    <t>17MG50-13-2</t>
  </si>
  <si>
    <t>17MG50-14-1</t>
  </si>
  <si>
    <t>17MG50-14-2</t>
  </si>
  <si>
    <t>17MG50-8-1</t>
  </si>
  <si>
    <t>17MG50-8-2</t>
  </si>
  <si>
    <t>17MG50-1-2</t>
  </si>
  <si>
    <t>17MG50-1-3</t>
  </si>
  <si>
    <t>17MG50-1-4</t>
  </si>
  <si>
    <t>17MG50-2-1</t>
  </si>
  <si>
    <t>17MG50-2-2</t>
  </si>
  <si>
    <t>17MG50-2-3</t>
  </si>
  <si>
    <t>17MG50-3-1</t>
  </si>
  <si>
    <t>17MG50-3-2</t>
  </si>
  <si>
    <t>17MG50-3-4</t>
  </si>
  <si>
    <t>17MG50-5-1</t>
  </si>
  <si>
    <t>17MG50-4-2</t>
  </si>
  <si>
    <t>17MG50-4-3</t>
  </si>
  <si>
    <t>17MG50-4-5</t>
  </si>
  <si>
    <t>17MG50-6-1</t>
  </si>
  <si>
    <t>17MG50-6-2</t>
  </si>
  <si>
    <t>17MG50-7-1</t>
  </si>
  <si>
    <t>17MG50-7-2</t>
  </si>
  <si>
    <t>17MG50-7-3</t>
  </si>
  <si>
    <t>17MG50-7-4</t>
  </si>
  <si>
    <t>17MG50-9-1</t>
  </si>
  <si>
    <t>17MG50-9-2</t>
  </si>
  <si>
    <t>17MG50-9-3</t>
  </si>
  <si>
    <t>17MG50-9-4</t>
  </si>
  <si>
    <t>17MG07-1-1</t>
  </si>
  <si>
    <t>17MG07-1-2</t>
  </si>
  <si>
    <t>17MG07-1-3</t>
  </si>
  <si>
    <t>17MG07-1-4</t>
  </si>
  <si>
    <t>17MG07-2-1</t>
  </si>
  <si>
    <t>17MG07-2-2</t>
  </si>
  <si>
    <t>17MG07-4-1</t>
  </si>
  <si>
    <t>17MG07-4-2</t>
  </si>
  <si>
    <t>17MG07-3-1</t>
  </si>
  <si>
    <t>17MG07-3-2</t>
  </si>
  <si>
    <t>17MG06-4-1</t>
  </si>
  <si>
    <t>17MG06-4-2</t>
  </si>
  <si>
    <t>17MG06-3-2</t>
  </si>
  <si>
    <t>17MG06-5-1</t>
  </si>
  <si>
    <t>17MG06-5-2</t>
  </si>
  <si>
    <t>17MG06-5-3</t>
  </si>
  <si>
    <t>17MG06-6-1</t>
  </si>
  <si>
    <t>17MG06-7-2</t>
  </si>
  <si>
    <t>17MG06-8-1</t>
  </si>
  <si>
    <t>17MG06-8-2</t>
  </si>
  <si>
    <t>17MG06-9-1</t>
  </si>
  <si>
    <t>17MG06-9-2</t>
  </si>
  <si>
    <t>17MG06-9-3</t>
  </si>
  <si>
    <t>17MG06-1-1</t>
  </si>
  <si>
    <t>17MG06-2-1</t>
  </si>
  <si>
    <t>17MG06-2-2</t>
  </si>
  <si>
    <t>17MG19-12-1</t>
  </si>
  <si>
    <t>17MG19-12-2</t>
  </si>
  <si>
    <t>17MG19-1-1</t>
  </si>
  <si>
    <t>17MG19-2-1</t>
  </si>
  <si>
    <t>17MG19-3-1</t>
  </si>
  <si>
    <t>17MG19-3-2</t>
  </si>
  <si>
    <t>17MG19-4-1</t>
  </si>
  <si>
    <t>17MG19-4-2</t>
  </si>
  <si>
    <t>17MG19-5-1</t>
  </si>
  <si>
    <t>17MG19-5-2</t>
  </si>
  <si>
    <t>17MG19-6-1</t>
  </si>
  <si>
    <t>17MG19-6-2</t>
  </si>
  <si>
    <t>17MG19-7-1</t>
  </si>
  <si>
    <t>17MG19-7-2</t>
  </si>
  <si>
    <t>17MG19-7-3</t>
  </si>
  <si>
    <t>17MG19-8-1</t>
  </si>
  <si>
    <t>17MG19-9-1</t>
  </si>
  <si>
    <t>17MG19-9-2</t>
  </si>
  <si>
    <t>17MG19-10-1</t>
  </si>
  <si>
    <t>17MG19-10-2</t>
  </si>
  <si>
    <t>17MG19-15-1</t>
  </si>
  <si>
    <t>17MG19-15-2</t>
  </si>
  <si>
    <t>17MG19-13-1</t>
  </si>
  <si>
    <t>17MG19-13-2</t>
  </si>
  <si>
    <t>17MG19-13-3</t>
  </si>
  <si>
    <t>17MG19-13-4</t>
  </si>
  <si>
    <t xml:space="preserve">17MG75-10-2 </t>
  </si>
  <si>
    <t xml:space="preserve">17MG75-10-3 </t>
  </si>
  <si>
    <t xml:space="preserve">17MG75-10-4 </t>
  </si>
  <si>
    <t xml:space="preserve">17MG75-10-5 </t>
  </si>
  <si>
    <t xml:space="preserve">17MG75-10-6 </t>
  </si>
  <si>
    <t xml:space="preserve">17MG75-10-7 </t>
  </si>
  <si>
    <t xml:space="preserve">17MG75-10-8 </t>
  </si>
  <si>
    <t xml:space="preserve">17MG75-10-9 </t>
  </si>
  <si>
    <t xml:space="preserve">17MG75-1-1 </t>
  </si>
  <si>
    <t xml:space="preserve">17MG75-1-2 </t>
  </si>
  <si>
    <t xml:space="preserve">17MG75-1-3 </t>
  </si>
  <si>
    <t xml:space="preserve">17MG75-11-1 </t>
  </si>
  <si>
    <t xml:space="preserve">17MG75-11-2 </t>
  </si>
  <si>
    <t xml:space="preserve">17MG75-11-3 </t>
  </si>
  <si>
    <t xml:space="preserve">17MG75-12-1 </t>
  </si>
  <si>
    <t xml:space="preserve">17MG75-12-2 </t>
  </si>
  <si>
    <t xml:space="preserve">17MG75-12-3 </t>
  </si>
  <si>
    <t xml:space="preserve">17MG75-12-4 </t>
  </si>
  <si>
    <t xml:space="preserve">17MG75-13-1 </t>
  </si>
  <si>
    <t xml:space="preserve">17MG75-13-2 </t>
  </si>
  <si>
    <t xml:space="preserve">17MG75-13-3 </t>
  </si>
  <si>
    <t xml:space="preserve">17MG75-13-4 </t>
  </si>
  <si>
    <t xml:space="preserve">17MG75-2-1 </t>
  </si>
  <si>
    <t xml:space="preserve">17MG75-2-2 </t>
  </si>
  <si>
    <t xml:space="preserve">17MG75-2-3 </t>
  </si>
  <si>
    <t xml:space="preserve">17MG75-3A-1 </t>
  </si>
  <si>
    <t xml:space="preserve">17MG75-3A-2 </t>
  </si>
  <si>
    <t xml:space="preserve">17MG75-3A-3 </t>
  </si>
  <si>
    <t xml:space="preserve">17MG75-3A-4 </t>
  </si>
  <si>
    <t xml:space="preserve">17MG75-4-1 </t>
  </si>
  <si>
    <t xml:space="preserve">17MG75-4-2 </t>
  </si>
  <si>
    <t xml:space="preserve">17MG75-4-3 </t>
  </si>
  <si>
    <t xml:space="preserve">17MG75-4-4 </t>
  </si>
  <si>
    <t xml:space="preserve">17MG75-4B-1 </t>
  </si>
  <si>
    <t xml:space="preserve">17MG75-4B-2 </t>
  </si>
  <si>
    <t xml:space="preserve">17MG75-5-1 </t>
  </si>
  <si>
    <t xml:space="preserve">17MG75-5-2 </t>
  </si>
  <si>
    <t xml:space="preserve">17MG75-5-3 </t>
  </si>
  <si>
    <t xml:space="preserve">17MG75-5-4 </t>
  </si>
  <si>
    <t xml:space="preserve">17MG75-5-5 </t>
  </si>
  <si>
    <t xml:space="preserve">17MG75-6-1 </t>
  </si>
  <si>
    <t xml:space="preserve">17MG75-6-2 </t>
  </si>
  <si>
    <t xml:space="preserve">17MG75-6-3 </t>
  </si>
  <si>
    <t xml:space="preserve">17MG75-7-1 </t>
  </si>
  <si>
    <t xml:space="preserve">17MG75-7-2 </t>
  </si>
  <si>
    <t xml:space="preserve">17MG75-7-3 </t>
  </si>
  <si>
    <t xml:space="preserve">17MG75-8-1 </t>
  </si>
  <si>
    <t xml:space="preserve">17MG75-8-2 </t>
  </si>
  <si>
    <t xml:space="preserve">17MG75-8-3 </t>
  </si>
  <si>
    <t xml:space="preserve">17MG75-8-4 </t>
  </si>
  <si>
    <t xml:space="preserve">17MG75-8-5 </t>
  </si>
  <si>
    <t xml:space="preserve">17MG75-9-1 </t>
  </si>
  <si>
    <t xml:space="preserve">17MG75-9-2 </t>
  </si>
  <si>
    <t xml:space="preserve">17MG75-9-3 </t>
  </si>
  <si>
    <t>17MG107-1-1</t>
  </si>
  <si>
    <t>17MG107-1-2</t>
  </si>
  <si>
    <t>17MG107-6-3</t>
  </si>
  <si>
    <t>17MG107-10-1</t>
  </si>
  <si>
    <t>17MG107-10-2</t>
  </si>
  <si>
    <t>17MG107-7-1</t>
  </si>
  <si>
    <t>17MG107-7-2</t>
  </si>
  <si>
    <t>17MG107-7-3</t>
  </si>
  <si>
    <t>17MG107-7-4</t>
  </si>
  <si>
    <t>17MG107-3-2</t>
  </si>
  <si>
    <t>17MG107-3-3</t>
  </si>
  <si>
    <t>17MG107-3-4</t>
  </si>
  <si>
    <t>17MG107-2-1</t>
  </si>
  <si>
    <t>17MG107-2-2</t>
  </si>
  <si>
    <t>17MG107-4-1</t>
  </si>
  <si>
    <t>17MG107-4-2</t>
  </si>
  <si>
    <t>17MG107-5-1</t>
  </si>
  <si>
    <t>17MG107-5-2</t>
  </si>
  <si>
    <t>17MG107-8-1</t>
  </si>
  <si>
    <t>17MG107-9-1</t>
  </si>
  <si>
    <t>17MG107-9-2</t>
  </si>
  <si>
    <t>17MG107-9-3</t>
  </si>
  <si>
    <t>17MG104-12-2</t>
  </si>
  <si>
    <t>17MG104-12-3</t>
  </si>
  <si>
    <t>17MG104-11-1</t>
  </si>
  <si>
    <t>17MG104-9-1</t>
  </si>
  <si>
    <t>17MG104-9-3</t>
  </si>
  <si>
    <t>17MG104-8-1</t>
  </si>
  <si>
    <t>17MG104-8-2</t>
  </si>
  <si>
    <t>17MG104-8-3</t>
  </si>
  <si>
    <t>17MG104-7-1</t>
  </si>
  <si>
    <t>17MG104-6-2</t>
  </si>
  <si>
    <t>17MG104-5-1</t>
  </si>
  <si>
    <t>17MG104-4-2</t>
  </si>
  <si>
    <t>17MG104-3-1</t>
  </si>
  <si>
    <t>17MG104-3-2</t>
  </si>
  <si>
    <t>17MG104-1-1</t>
  </si>
  <si>
    <t>17MG104-1-2</t>
  </si>
  <si>
    <t>17MG104-10-1</t>
  </si>
  <si>
    <t>17MG104-10-2</t>
  </si>
  <si>
    <t>17MG104-13-1</t>
  </si>
  <si>
    <t>17MG104-13-2</t>
  </si>
  <si>
    <t>17MG104-13-3</t>
  </si>
  <si>
    <t>17MG102-2-1</t>
  </si>
  <si>
    <t>17MG102-2-2</t>
  </si>
  <si>
    <t>17MG102-3-1</t>
  </si>
  <si>
    <t>17MG102-4-1</t>
  </si>
  <si>
    <t>17MG102-5-1</t>
  </si>
  <si>
    <t>17MG102-8-1</t>
  </si>
  <si>
    <t>17MG102-8-2</t>
  </si>
  <si>
    <t>17MG102-8-3</t>
  </si>
  <si>
    <t>17MG102-9-1</t>
  </si>
  <si>
    <t>17MG102-9-2</t>
  </si>
  <si>
    <t>17MG102-7-1</t>
  </si>
  <si>
    <t>17MG102-7-2</t>
  </si>
  <si>
    <t>17MG102-6-1</t>
  </si>
  <si>
    <t>17MG102-6-2</t>
  </si>
  <si>
    <t>17MG102-6-3</t>
  </si>
  <si>
    <t>17MG102-6-4</t>
  </si>
  <si>
    <t xml:space="preserve">17MG101-1-1 </t>
  </si>
  <si>
    <t xml:space="preserve">17MG101-2-1 </t>
  </si>
  <si>
    <t xml:space="preserve">17MG110-10-1 </t>
  </si>
  <si>
    <t xml:space="preserve">17MG110-10-2 </t>
  </si>
  <si>
    <t xml:space="preserve">17MG110-10-3 </t>
  </si>
  <si>
    <t xml:space="preserve">17MG110-1-1 </t>
  </si>
  <si>
    <t xml:space="preserve">17MG110-1-2 </t>
  </si>
  <si>
    <t xml:space="preserve">17MG110-11-1 </t>
  </si>
  <si>
    <t xml:space="preserve">17MG110-11-2 </t>
  </si>
  <si>
    <t xml:space="preserve">17MG110-2-1 </t>
  </si>
  <si>
    <t xml:space="preserve">17MG110-2-2 </t>
  </si>
  <si>
    <t xml:space="preserve">17MG110-2-3 </t>
  </si>
  <si>
    <t xml:space="preserve">17MG110-3-1 </t>
  </si>
  <si>
    <t xml:space="preserve">17MG110-4-1 </t>
  </si>
  <si>
    <t xml:space="preserve">17MG110-4-2 </t>
  </si>
  <si>
    <t xml:space="preserve">17MG110-5-1 </t>
  </si>
  <si>
    <t xml:space="preserve">17MG110-5-2 </t>
  </si>
  <si>
    <t xml:space="preserve">17MG110-5-3 </t>
  </si>
  <si>
    <t xml:space="preserve">17MG110-5-4 </t>
  </si>
  <si>
    <t xml:space="preserve">17MG110-5-5 </t>
  </si>
  <si>
    <t xml:space="preserve">17MG110-6-1 </t>
  </si>
  <si>
    <t xml:space="preserve">17MG110-6-2 </t>
  </si>
  <si>
    <t xml:space="preserve">17MG110-7-1 </t>
  </si>
  <si>
    <t xml:space="preserve">17MG110-7-2 </t>
  </si>
  <si>
    <t xml:space="preserve">17MG110-7-3 </t>
  </si>
  <si>
    <t xml:space="preserve">17MG110-8A-1 </t>
  </si>
  <si>
    <t xml:space="preserve">17MG110-8A-2 </t>
  </si>
  <si>
    <t xml:space="preserve">17MG110-8A-3 </t>
  </si>
  <si>
    <t xml:space="preserve">17MG110-8B-1 </t>
  </si>
  <si>
    <t xml:space="preserve">17MG110-9-1 </t>
  </si>
  <si>
    <t xml:space="preserve">17MG110-9-2 </t>
  </si>
  <si>
    <t xml:space="preserve">17MG110-9-3 </t>
  </si>
  <si>
    <t xml:space="preserve">17MG110-9-4 </t>
  </si>
  <si>
    <t xml:space="preserve">17MG110-9-5 </t>
  </si>
  <si>
    <t xml:space="preserve">17MG113-10-1 </t>
  </si>
  <si>
    <t xml:space="preserve">17MG113-10-2 </t>
  </si>
  <si>
    <t xml:space="preserve">17MG113-10-3 </t>
  </si>
  <si>
    <t xml:space="preserve">17MG113-10-4 </t>
  </si>
  <si>
    <t xml:space="preserve">17MG113-10-5 </t>
  </si>
  <si>
    <t xml:space="preserve">17MG113-1-1 </t>
  </si>
  <si>
    <t xml:space="preserve">17MG113-11-1 </t>
  </si>
  <si>
    <t xml:space="preserve">17MG113-11-2 </t>
  </si>
  <si>
    <t xml:space="preserve">17MG113-11-3 </t>
  </si>
  <si>
    <t xml:space="preserve">17MG113-11-4 </t>
  </si>
  <si>
    <t xml:space="preserve">17MG113-12-1 </t>
  </si>
  <si>
    <t xml:space="preserve">17MG113-12-2 </t>
  </si>
  <si>
    <t xml:space="preserve">17MG113-12-3 </t>
  </si>
  <si>
    <t xml:space="preserve">17MG113-13-1 </t>
  </si>
  <si>
    <t xml:space="preserve">17MG113-13-2 </t>
  </si>
  <si>
    <t xml:space="preserve">17MG113-13-3 </t>
  </si>
  <si>
    <t xml:space="preserve">17MG113-14-1 </t>
  </si>
  <si>
    <t xml:space="preserve">17MG113-15-1 </t>
  </si>
  <si>
    <t xml:space="preserve">17MG113-15-2 </t>
  </si>
  <si>
    <t xml:space="preserve">17MG113-15-3 </t>
  </si>
  <si>
    <t xml:space="preserve">17MG113-2A-1 </t>
  </si>
  <si>
    <t xml:space="preserve">17MG113-2A-2 </t>
  </si>
  <si>
    <t xml:space="preserve">17MG113-2B-1 </t>
  </si>
  <si>
    <t xml:space="preserve">17MG113-3-1 </t>
  </si>
  <si>
    <t xml:space="preserve">17MG113-3-2 </t>
  </si>
  <si>
    <t xml:space="preserve">17MG113-4-1 </t>
  </si>
  <si>
    <t xml:space="preserve">17MG113-4-2 </t>
  </si>
  <si>
    <t xml:space="preserve">17MG113-5-1 </t>
  </si>
  <si>
    <t xml:space="preserve">17MG113-5-2 </t>
  </si>
  <si>
    <t xml:space="preserve">17MG113-5-3 </t>
  </si>
  <si>
    <t xml:space="preserve">17MG113-6-1 </t>
  </si>
  <si>
    <t xml:space="preserve">17MG113-7-1 </t>
  </si>
  <si>
    <t xml:space="preserve">17MG113-7-2 </t>
  </si>
  <si>
    <t xml:space="preserve">17MG113-8-1 </t>
  </si>
  <si>
    <t xml:space="preserve">17MG113-8-2 </t>
  </si>
  <si>
    <t xml:space="preserve">17MG113-8-3 </t>
  </si>
  <si>
    <t xml:space="preserve">17MG113-8-4 </t>
  </si>
  <si>
    <t xml:space="preserve">17MG113-8-5 </t>
  </si>
  <si>
    <t xml:space="preserve">17MG113-9-1 </t>
  </si>
  <si>
    <t xml:space="preserve">17MG120-10-1 </t>
  </si>
  <si>
    <t xml:space="preserve">17MG120-10-2 </t>
  </si>
  <si>
    <t xml:space="preserve">17MG120-10-3 </t>
  </si>
  <si>
    <t xml:space="preserve">17MG120-11-1 </t>
  </si>
  <si>
    <t xml:space="preserve">17MG120-11-2 </t>
  </si>
  <si>
    <t xml:space="preserve">17MG120-11-3 </t>
  </si>
  <si>
    <t xml:space="preserve">17MG120-11-4 </t>
  </si>
  <si>
    <t xml:space="preserve">17MG120-11-5 </t>
  </si>
  <si>
    <t xml:space="preserve">17MG120-11-6 </t>
  </si>
  <si>
    <t xml:space="preserve">17MG120-2-1 </t>
  </si>
  <si>
    <t xml:space="preserve">17MG120-2-2 </t>
  </si>
  <si>
    <t xml:space="preserve">17MG120-2-3 </t>
  </si>
  <si>
    <t xml:space="preserve">17MG120-2-4 </t>
  </si>
  <si>
    <t xml:space="preserve">17MG120-2-5 </t>
  </si>
  <si>
    <t xml:space="preserve">17MG120-3-2 </t>
  </si>
  <si>
    <t xml:space="preserve">17MG120-3-3 </t>
  </si>
  <si>
    <t xml:space="preserve">17MG120-4-1 </t>
  </si>
  <si>
    <t xml:space="preserve">17MG120-4-2 </t>
  </si>
  <si>
    <t xml:space="preserve">17MG120-4-3 </t>
  </si>
  <si>
    <t xml:space="preserve">17MG120-5-1 </t>
  </si>
  <si>
    <t xml:space="preserve">17MG120-5-2 </t>
  </si>
  <si>
    <t xml:space="preserve">17MG120-6-1 </t>
  </si>
  <si>
    <t xml:space="preserve">17MG120-6-2 </t>
  </si>
  <si>
    <t xml:space="preserve">17MG120-6-3 </t>
  </si>
  <si>
    <t xml:space="preserve">17MG120-6-4 </t>
  </si>
  <si>
    <t xml:space="preserve">17MG120-6-5 </t>
  </si>
  <si>
    <t xml:space="preserve">17MG120-6-6 </t>
  </si>
  <si>
    <t xml:space="preserve">17MG120-7-1 </t>
  </si>
  <si>
    <t xml:space="preserve">17MG120-7-2 </t>
  </si>
  <si>
    <t xml:space="preserve">17MG120-7-3 </t>
  </si>
  <si>
    <t xml:space="preserve">17MG120-7-4 </t>
  </si>
  <si>
    <t xml:space="preserve">17MG120-8-1 </t>
  </si>
  <si>
    <t xml:space="preserve">17MG120-8-2 </t>
  </si>
  <si>
    <t xml:space="preserve">17MG120-9-1 </t>
  </si>
  <si>
    <t xml:space="preserve">17MG120-9-2 </t>
  </si>
  <si>
    <t xml:space="preserve">17MG120-9-3 </t>
  </si>
  <si>
    <t xml:space="preserve">17MG120-9-4 </t>
  </si>
  <si>
    <t xml:space="preserve">17MG117B-10-1 </t>
  </si>
  <si>
    <t xml:space="preserve">17MG117B-10-3 </t>
  </si>
  <si>
    <t xml:space="preserve">17MG117B-1-1 </t>
  </si>
  <si>
    <t xml:space="preserve">17MG117B-1-2 </t>
  </si>
  <si>
    <t xml:space="preserve">17MG117B-1-3 </t>
  </si>
  <si>
    <t xml:space="preserve">17MG117B-11-1 </t>
  </si>
  <si>
    <t xml:space="preserve">17MG117B-11-2 </t>
  </si>
  <si>
    <t xml:space="preserve">17MG117B-2-1 </t>
  </si>
  <si>
    <t xml:space="preserve">17MG117B-2-2 </t>
  </si>
  <si>
    <t xml:space="preserve">17MG117B-2-3 </t>
  </si>
  <si>
    <t xml:space="preserve">17MG117B-3-1 </t>
  </si>
  <si>
    <t xml:space="preserve">17MG117B-3-2 </t>
  </si>
  <si>
    <t xml:space="preserve">17MG117B-3-3 </t>
  </si>
  <si>
    <t xml:space="preserve">17MG117B-3-4 </t>
  </si>
  <si>
    <t xml:space="preserve">17MG117B-4-1 </t>
  </si>
  <si>
    <t xml:space="preserve">17MG117B-4-2 </t>
  </si>
  <si>
    <t xml:space="preserve">17MG117B-4-3 </t>
  </si>
  <si>
    <t xml:space="preserve">17MG117B-5-1 </t>
  </si>
  <si>
    <t xml:space="preserve">17MG117B-5-2 </t>
  </si>
  <si>
    <t xml:space="preserve">17MG117B-6-1 </t>
  </si>
  <si>
    <t xml:space="preserve">17MG117B-7-1 </t>
  </si>
  <si>
    <t xml:space="preserve">17MG117B-7-2 </t>
  </si>
  <si>
    <t xml:space="preserve">17MG117B-7-3 </t>
  </si>
  <si>
    <t xml:space="preserve">17MG117B-7-4 </t>
  </si>
  <si>
    <t xml:space="preserve">17MG117B-8-1 </t>
  </si>
  <si>
    <t xml:space="preserve">17MG117B-8-2 </t>
  </si>
  <si>
    <t xml:space="preserve">17MG117B-9-1 </t>
  </si>
  <si>
    <t xml:space="preserve">17MG117B-9-2 </t>
  </si>
  <si>
    <t xml:space="preserve">17MG117A-10-1 </t>
  </si>
  <si>
    <t xml:space="preserve">17MG117A-1-1 </t>
  </si>
  <si>
    <t xml:space="preserve">17MG117A-1-2 </t>
  </si>
  <si>
    <t xml:space="preserve">17MG117A-11-1 </t>
  </si>
  <si>
    <t xml:space="preserve">17MG117A-11-2 </t>
  </si>
  <si>
    <t xml:space="preserve">17MG117A-12-1 </t>
  </si>
  <si>
    <t xml:space="preserve">17MG117A-12-2 </t>
  </si>
  <si>
    <t xml:space="preserve">17MG117A-12-3 </t>
  </si>
  <si>
    <t xml:space="preserve">17MG117A-12-4 </t>
  </si>
  <si>
    <t xml:space="preserve">17MG117A-13-1 </t>
  </si>
  <si>
    <t xml:space="preserve">17MG117A-13-2 </t>
  </si>
  <si>
    <t xml:space="preserve">17MG117A-13-3 </t>
  </si>
  <si>
    <t xml:space="preserve">17MG117A-14-1 </t>
  </si>
  <si>
    <t xml:space="preserve">17MG117A-14-2 </t>
  </si>
  <si>
    <t xml:space="preserve">17MG117A-14-3 </t>
  </si>
  <si>
    <t xml:space="preserve">17MG117A-14-4 </t>
  </si>
  <si>
    <t xml:space="preserve">17MG117A-15-1 </t>
  </si>
  <si>
    <t xml:space="preserve">17MG117A-15-2 </t>
  </si>
  <si>
    <t xml:space="preserve">17MG117A-15-3 </t>
  </si>
  <si>
    <t xml:space="preserve">17MG117A-16-2 </t>
  </si>
  <si>
    <t xml:space="preserve">17MG117A-2-1 </t>
  </si>
  <si>
    <t xml:space="preserve">17MG117A-3-1 </t>
  </si>
  <si>
    <t xml:space="preserve">17MG117A-4-1 </t>
  </si>
  <si>
    <t xml:space="preserve">17MG117A-4-2 </t>
  </si>
  <si>
    <t xml:space="preserve">17MG117A-4-3 </t>
  </si>
  <si>
    <t xml:space="preserve">17MG117A-5-1 </t>
  </si>
  <si>
    <t xml:space="preserve">17MG117A-6-1 </t>
  </si>
  <si>
    <t xml:space="preserve">17MG117A-6-2 </t>
  </si>
  <si>
    <t xml:space="preserve">17MG117A-6-4 </t>
  </si>
  <si>
    <t xml:space="preserve">17MG117A-8-1 </t>
  </si>
  <si>
    <t xml:space="preserve">17MG117A-8-2 </t>
  </si>
  <si>
    <t xml:space="preserve">17MG117A-8-3 </t>
  </si>
  <si>
    <t xml:space="preserve">17MG117A-8-4 </t>
  </si>
  <si>
    <t xml:space="preserve">17MG117A-8-5 </t>
  </si>
  <si>
    <t xml:space="preserve">17MG117A-9-1 </t>
  </si>
  <si>
    <t>Sample</t>
    <phoneticPr fontId="1" type="noConversion"/>
  </si>
  <si>
    <t>17MG58-1-3-rim</t>
    <phoneticPr fontId="1" type="noConversion"/>
  </si>
  <si>
    <t>17MG58-1-2-core</t>
    <phoneticPr fontId="1" type="noConversion"/>
  </si>
  <si>
    <t>17MG58-3-1-core</t>
    <phoneticPr fontId="1" type="noConversion"/>
  </si>
  <si>
    <t>17MG58-3-2-rim</t>
    <phoneticPr fontId="1" type="noConversion"/>
  </si>
  <si>
    <t>17MG58-5-1-core</t>
    <phoneticPr fontId="1" type="noConversion"/>
  </si>
  <si>
    <t>17MG58-12-1-core</t>
    <phoneticPr fontId="1" type="noConversion"/>
  </si>
  <si>
    <t>17MG58-12-2-core</t>
    <phoneticPr fontId="1" type="noConversion"/>
  </si>
  <si>
    <t>17MG58-11-1-core</t>
    <phoneticPr fontId="1" type="noConversion"/>
  </si>
  <si>
    <t>17MG58-11-2-core</t>
    <phoneticPr fontId="1" type="noConversion"/>
  </si>
  <si>
    <t>17MG58-11-3-core</t>
    <phoneticPr fontId="1" type="noConversion"/>
  </si>
  <si>
    <t>17MG58-10-1-core</t>
    <phoneticPr fontId="1" type="noConversion"/>
  </si>
  <si>
    <t>17MG58-10-2-core</t>
    <phoneticPr fontId="1" type="noConversion"/>
  </si>
  <si>
    <t>17MG58-8-1-core</t>
    <phoneticPr fontId="1" type="noConversion"/>
  </si>
  <si>
    <t>17MG58-7-1-core</t>
    <phoneticPr fontId="1" type="noConversion"/>
  </si>
  <si>
    <t>17MG58-6-1-core</t>
    <phoneticPr fontId="1" type="noConversion"/>
  </si>
  <si>
    <t>17MG58-00-2-rim</t>
    <phoneticPr fontId="1" type="noConversion"/>
  </si>
  <si>
    <t>17MG58-00-3-core</t>
    <phoneticPr fontId="1" type="noConversion"/>
  </si>
  <si>
    <t>17MG58-00-4-core</t>
    <phoneticPr fontId="1" type="noConversion"/>
  </si>
  <si>
    <t>17MG58-00-5-core</t>
    <phoneticPr fontId="1" type="noConversion"/>
  </si>
  <si>
    <t>17MG58-00-6-core</t>
    <phoneticPr fontId="1" type="noConversion"/>
  </si>
  <si>
    <t>17MG58-00-7-core</t>
    <phoneticPr fontId="1" type="noConversion"/>
  </si>
  <si>
    <t>17MG58-00-8-core</t>
    <phoneticPr fontId="1" type="noConversion"/>
  </si>
  <si>
    <t>17MG58-00-9-core</t>
    <phoneticPr fontId="1" type="noConversion"/>
  </si>
  <si>
    <t>17MG58-00-10-core</t>
    <phoneticPr fontId="1" type="noConversion"/>
  </si>
  <si>
    <t>17MG58-00-11-core</t>
    <phoneticPr fontId="1" type="noConversion"/>
  </si>
  <si>
    <t>17MG58-00-12-core</t>
    <phoneticPr fontId="1" type="noConversion"/>
  </si>
  <si>
    <t>17MG58-00-13-rim</t>
    <phoneticPr fontId="1" type="noConversion"/>
  </si>
  <si>
    <t>17MG58-00-14-rim</t>
    <phoneticPr fontId="1" type="noConversion"/>
  </si>
  <si>
    <t>17MG58-00-15-rim</t>
    <phoneticPr fontId="1" type="noConversion"/>
  </si>
  <si>
    <t>17MG65-3-1-core</t>
    <phoneticPr fontId="1" type="noConversion"/>
  </si>
  <si>
    <t>17MG65-2-1-core</t>
    <phoneticPr fontId="1" type="noConversion"/>
  </si>
  <si>
    <t>17MG65-9-3-core</t>
    <phoneticPr fontId="1" type="noConversion"/>
  </si>
  <si>
    <t>17MG65-9-4-core</t>
    <phoneticPr fontId="1" type="noConversion"/>
  </si>
  <si>
    <t>17MG65-9-5-core</t>
    <phoneticPr fontId="1" type="noConversion"/>
  </si>
  <si>
    <t>17MG65-9-6-core</t>
    <phoneticPr fontId="1" type="noConversion"/>
  </si>
  <si>
    <t>17MG65-9-7-core</t>
    <phoneticPr fontId="1" type="noConversion"/>
  </si>
  <si>
    <t>17MG65-9-8-core</t>
    <phoneticPr fontId="1" type="noConversion"/>
  </si>
  <si>
    <t>17MG65-9-9-core</t>
    <phoneticPr fontId="1" type="noConversion"/>
  </si>
  <si>
    <t>17MG65-9-10-core</t>
    <phoneticPr fontId="1" type="noConversion"/>
  </si>
  <si>
    <t>17MG65-9-11-core</t>
    <phoneticPr fontId="1" type="noConversion"/>
  </si>
  <si>
    <t>17MG65-9-1-rim</t>
    <phoneticPr fontId="1" type="noConversion"/>
  </si>
  <si>
    <t>17MG65-9-2-rim</t>
    <phoneticPr fontId="1" type="noConversion"/>
  </si>
  <si>
    <t>17MG65-9-12-rim</t>
    <phoneticPr fontId="1" type="noConversion"/>
  </si>
  <si>
    <t>17MG65-9-13-rim</t>
    <phoneticPr fontId="1" type="noConversion"/>
  </si>
  <si>
    <t>17MG65-9-14-rim</t>
    <phoneticPr fontId="1" type="noConversion"/>
  </si>
  <si>
    <t>17MG65-9-15-rim</t>
    <phoneticPr fontId="1" type="noConversion"/>
  </si>
  <si>
    <t>17MG65-15-1-core</t>
    <phoneticPr fontId="1" type="noConversion"/>
  </si>
  <si>
    <t>17MG65-14-1-core</t>
    <phoneticPr fontId="1" type="noConversion"/>
  </si>
  <si>
    <t>17MG65-14-2-core</t>
    <phoneticPr fontId="1" type="noConversion"/>
  </si>
  <si>
    <t>17MG65-12-1-core</t>
    <phoneticPr fontId="1" type="noConversion"/>
  </si>
  <si>
    <t>17MG65-11-1-core</t>
    <phoneticPr fontId="1" type="noConversion"/>
  </si>
  <si>
    <t>17MG65-11-2-core</t>
    <phoneticPr fontId="1" type="noConversion"/>
  </si>
  <si>
    <t>17MG65-5-1-core</t>
    <phoneticPr fontId="1" type="noConversion"/>
  </si>
  <si>
    <t>17MG65-8-1-core</t>
    <phoneticPr fontId="1" type="noConversion"/>
  </si>
  <si>
    <t>17MG65-6-1-core</t>
    <phoneticPr fontId="1" type="noConversion"/>
  </si>
  <si>
    <t>17MG65-4-1-core</t>
    <phoneticPr fontId="1" type="noConversion"/>
  </si>
  <si>
    <t>17MG65-13-1-core</t>
    <phoneticPr fontId="1" type="noConversion"/>
  </si>
  <si>
    <t xml:space="preserve">17MG75-10-1 </t>
    <phoneticPr fontId="1" type="noConversion"/>
  </si>
  <si>
    <t>17MG85-4-1-core</t>
    <phoneticPr fontId="1" type="noConversion"/>
  </si>
  <si>
    <t>17MG85-4-2-core</t>
    <phoneticPr fontId="1" type="noConversion"/>
  </si>
  <si>
    <t>17MG85-4-6-core</t>
    <phoneticPr fontId="1" type="noConversion"/>
  </si>
  <si>
    <t>17MG85-4-7-core</t>
    <phoneticPr fontId="1" type="noConversion"/>
  </si>
  <si>
    <t>17MG85-4-8-core</t>
    <phoneticPr fontId="1" type="noConversion"/>
  </si>
  <si>
    <t>17MG85-4-9-core</t>
    <phoneticPr fontId="1" type="noConversion"/>
  </si>
  <si>
    <t>17MG85-4-10-core</t>
    <phoneticPr fontId="1" type="noConversion"/>
  </si>
  <si>
    <t>17MG85-8-2-core</t>
    <phoneticPr fontId="1" type="noConversion"/>
  </si>
  <si>
    <t>17MG85-8-3-core</t>
    <phoneticPr fontId="1" type="noConversion"/>
  </si>
  <si>
    <t>17MG85-8-4-core</t>
    <phoneticPr fontId="1" type="noConversion"/>
  </si>
  <si>
    <t>17MG85-8-5-core</t>
    <phoneticPr fontId="1" type="noConversion"/>
  </si>
  <si>
    <t>17MG85-8-6-core</t>
    <phoneticPr fontId="1" type="noConversion"/>
  </si>
  <si>
    <t>17MG85-7-1-core</t>
    <phoneticPr fontId="1" type="noConversion"/>
  </si>
  <si>
    <t>17MG85-6-1-core</t>
    <phoneticPr fontId="1" type="noConversion"/>
  </si>
  <si>
    <t>17MG85-2-4-core</t>
    <phoneticPr fontId="1" type="noConversion"/>
  </si>
  <si>
    <t>17MG85-2-5-core</t>
    <phoneticPr fontId="1" type="noConversion"/>
  </si>
  <si>
    <t>17MG85-2-6-core</t>
    <phoneticPr fontId="1" type="noConversion"/>
  </si>
  <si>
    <t>17MG85-2-7-core</t>
    <phoneticPr fontId="1" type="noConversion"/>
  </si>
  <si>
    <t>17MG85-2-8-core</t>
    <phoneticPr fontId="1" type="noConversion"/>
  </si>
  <si>
    <t>17MG85-2-9-core</t>
    <phoneticPr fontId="1" type="noConversion"/>
  </si>
  <si>
    <t>17MG85-2-10-core</t>
    <phoneticPr fontId="1" type="noConversion"/>
  </si>
  <si>
    <t>17MG85-2-11-core</t>
    <phoneticPr fontId="1" type="noConversion"/>
  </si>
  <si>
    <t>17MG85-2-12-core</t>
    <phoneticPr fontId="1" type="noConversion"/>
  </si>
  <si>
    <t>17MG85-4-3-rim</t>
    <phoneticPr fontId="1" type="noConversion"/>
  </si>
  <si>
    <t>17MG85-4-4-rim</t>
    <phoneticPr fontId="1" type="noConversion"/>
  </si>
  <si>
    <t>17MG85-4-5-rim</t>
    <phoneticPr fontId="1" type="noConversion"/>
  </si>
  <si>
    <t>17MG85-4-11-rim</t>
    <phoneticPr fontId="1" type="noConversion"/>
  </si>
  <si>
    <t>17MG85-4-12-rim</t>
    <phoneticPr fontId="1" type="noConversion"/>
  </si>
  <si>
    <t>17MG85-4-13-rim</t>
    <phoneticPr fontId="1" type="noConversion"/>
  </si>
  <si>
    <t>17MG85-4-14-rim</t>
    <phoneticPr fontId="1" type="noConversion"/>
  </si>
  <si>
    <t>17MG85-8-1-rim</t>
    <phoneticPr fontId="1" type="noConversion"/>
  </si>
  <si>
    <t>17MG85-7-3-rim</t>
    <phoneticPr fontId="1" type="noConversion"/>
  </si>
  <si>
    <t>17MG85-6-3-rim</t>
    <phoneticPr fontId="1" type="noConversion"/>
  </si>
  <si>
    <t>17MG85-2-1-rim</t>
    <phoneticPr fontId="1" type="noConversion"/>
  </si>
  <si>
    <t>17MG85-2-2-rim</t>
    <phoneticPr fontId="1" type="noConversion"/>
  </si>
  <si>
    <t>17MG85-2-3-rim</t>
    <phoneticPr fontId="1" type="noConversion"/>
  </si>
  <si>
    <t>17MG85-2-13-rim</t>
    <phoneticPr fontId="1" type="noConversion"/>
  </si>
  <si>
    <t>17MG85-2-14-rim</t>
    <phoneticPr fontId="1" type="noConversion"/>
  </si>
  <si>
    <t>17MG85-2-15-rim</t>
    <phoneticPr fontId="1" type="noConversion"/>
  </si>
  <si>
    <t>17MG85-2-16-rim</t>
    <phoneticPr fontId="1" type="noConversion"/>
  </si>
  <si>
    <t>17MG86-4-1-core</t>
    <phoneticPr fontId="1" type="noConversion"/>
  </si>
  <si>
    <t>17MG86-5-1-core</t>
    <phoneticPr fontId="1" type="noConversion"/>
  </si>
  <si>
    <t>17MG86-13-1-core</t>
    <phoneticPr fontId="1" type="noConversion"/>
  </si>
  <si>
    <t>17MG86-11-1-core</t>
    <phoneticPr fontId="1" type="noConversion"/>
  </si>
  <si>
    <t>17MG86-10-1-core</t>
    <phoneticPr fontId="1" type="noConversion"/>
  </si>
  <si>
    <t>17MG86-9-1-core</t>
    <phoneticPr fontId="1" type="noConversion"/>
  </si>
  <si>
    <t>17MG86-6-1-core</t>
    <phoneticPr fontId="1" type="noConversion"/>
  </si>
  <si>
    <t>17MG86-7-1-core</t>
    <phoneticPr fontId="1" type="noConversion"/>
  </si>
  <si>
    <t>17MG86-2-5-core</t>
    <phoneticPr fontId="1" type="noConversion"/>
  </si>
  <si>
    <t>17MG86-2-6-core</t>
    <phoneticPr fontId="1" type="noConversion"/>
  </si>
  <si>
    <t>17MG86-2-7-core</t>
    <phoneticPr fontId="1" type="noConversion"/>
  </si>
  <si>
    <t>17MG86-2-8-core</t>
    <phoneticPr fontId="1" type="noConversion"/>
  </si>
  <si>
    <t>17MG86-2-9-core</t>
    <phoneticPr fontId="1" type="noConversion"/>
  </si>
  <si>
    <t>17MG86-2-10-core</t>
    <phoneticPr fontId="1" type="noConversion"/>
  </si>
  <si>
    <t>17MG86-2-11-core</t>
    <phoneticPr fontId="1" type="noConversion"/>
  </si>
  <si>
    <t>17MG86-2-12-core</t>
    <phoneticPr fontId="1" type="noConversion"/>
  </si>
  <si>
    <t>17MG86-2-13-core</t>
    <phoneticPr fontId="1" type="noConversion"/>
  </si>
  <si>
    <t>17MG86-2-14-core</t>
    <phoneticPr fontId="1" type="noConversion"/>
  </si>
  <si>
    <t>17MG86-2-15-core</t>
    <phoneticPr fontId="1" type="noConversion"/>
  </si>
  <si>
    <t>17MG86-2-16-core</t>
    <phoneticPr fontId="1" type="noConversion"/>
  </si>
  <si>
    <t>17MG86-2-17-core</t>
    <phoneticPr fontId="1" type="noConversion"/>
  </si>
  <si>
    <t>17MG86-2-18-core</t>
    <phoneticPr fontId="1" type="noConversion"/>
  </si>
  <si>
    <t>17MG86-2-1-rim</t>
    <phoneticPr fontId="1" type="noConversion"/>
  </si>
  <si>
    <t>17MG86-2-2-rim</t>
    <phoneticPr fontId="1" type="noConversion"/>
  </si>
  <si>
    <t>17MG86-2-3-rim</t>
    <phoneticPr fontId="1" type="noConversion"/>
  </si>
  <si>
    <t>17MG86-2-4-rim</t>
    <phoneticPr fontId="1" type="noConversion"/>
  </si>
  <si>
    <t>17MG86-2-19-rim</t>
    <phoneticPr fontId="1" type="noConversion"/>
  </si>
  <si>
    <t>17MG86-2-20-rim</t>
    <phoneticPr fontId="1" type="noConversion"/>
  </si>
  <si>
    <t>Li</t>
    <phoneticPr fontId="1" type="noConversion"/>
  </si>
  <si>
    <t>B</t>
    <phoneticPr fontId="1" type="noConversion"/>
  </si>
  <si>
    <t>Sc</t>
    <phoneticPr fontId="1" type="noConversion"/>
  </si>
  <si>
    <t>V</t>
    <phoneticPr fontId="1" type="noConversion"/>
  </si>
  <si>
    <t>Cr</t>
    <phoneticPr fontId="1" type="noConversion"/>
  </si>
  <si>
    <t>Co</t>
    <phoneticPr fontId="1" type="noConversion"/>
  </si>
  <si>
    <t>Ni</t>
    <phoneticPr fontId="1" type="noConversion"/>
  </si>
  <si>
    <t>Cu</t>
    <phoneticPr fontId="1" type="noConversion"/>
  </si>
  <si>
    <t>Zn</t>
    <phoneticPr fontId="1" type="noConversion"/>
  </si>
  <si>
    <t>Li</t>
    <phoneticPr fontId="1" type="noConversion"/>
  </si>
  <si>
    <t>B</t>
    <phoneticPr fontId="1" type="noConversion"/>
  </si>
  <si>
    <t>Sc</t>
    <phoneticPr fontId="1" type="noConversion"/>
  </si>
  <si>
    <t>V</t>
    <phoneticPr fontId="1" type="noConversion"/>
  </si>
  <si>
    <t>Cr</t>
    <phoneticPr fontId="1" type="noConversion"/>
  </si>
  <si>
    <t>Co</t>
    <phoneticPr fontId="1" type="noConversion"/>
  </si>
  <si>
    <t>Ni</t>
    <phoneticPr fontId="1" type="noConversion"/>
  </si>
  <si>
    <t>Cu</t>
    <phoneticPr fontId="1" type="noConversion"/>
  </si>
  <si>
    <t>Zn</t>
    <phoneticPr fontId="1" type="noConversion"/>
  </si>
  <si>
    <t>Li</t>
    <phoneticPr fontId="1" type="noConversion"/>
  </si>
  <si>
    <t>B</t>
    <phoneticPr fontId="1" type="noConversion"/>
  </si>
  <si>
    <t>Sc</t>
    <phoneticPr fontId="1" type="noConversion"/>
  </si>
  <si>
    <t>V</t>
    <phoneticPr fontId="1" type="noConversion"/>
  </si>
  <si>
    <t>Cr</t>
    <phoneticPr fontId="1" type="noConversion"/>
  </si>
  <si>
    <t>Co</t>
    <phoneticPr fontId="1" type="noConversion"/>
  </si>
  <si>
    <t>Ni</t>
    <phoneticPr fontId="1" type="noConversion"/>
  </si>
  <si>
    <t>Cu</t>
    <phoneticPr fontId="1" type="noConversion"/>
  </si>
  <si>
    <t>Zn</t>
    <phoneticPr fontId="1" type="noConversion"/>
  </si>
  <si>
    <t>Olivine phenocrysts</t>
    <phoneticPr fontId="1" type="noConversion"/>
  </si>
  <si>
    <t>Olivine xenocrysts</t>
    <phoneticPr fontId="1" type="noConversion"/>
  </si>
  <si>
    <t>Major and trace element compositions for olivines from the Orkhon basalts</t>
  </si>
  <si>
    <r>
      <t>SiO</t>
    </r>
    <r>
      <rPr>
        <vertAlign val="subscript"/>
        <sz val="11"/>
        <rFont val="Times New Roman"/>
        <family val="1"/>
      </rPr>
      <t>2</t>
    </r>
  </si>
  <si>
    <r>
      <t>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</si>
  <si>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r>
      <t>P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5</t>
    </r>
    <r>
      <rPr>
        <sz val="11"/>
        <rFont val="Times New Roman"/>
        <family val="1"/>
      </rPr>
      <t>(wt.%)</t>
    </r>
  </si>
  <si>
    <r>
      <t>TiO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(wt.%)</t>
    </r>
  </si>
  <si>
    <t>Major and trace element compositions for olivines from the Togo basalts</t>
  </si>
  <si>
    <t>Major and trace element compositions for olivines from the Tariat basalts</t>
  </si>
  <si>
    <t>Major and trace element compositions for olivines from the Jargalant basalts</t>
  </si>
  <si>
    <t>American Mineralogist: February 2021 Online Materials AM-21-27431 </t>
  </si>
  <si>
    <t>ZHANG ET AL.: COMPOSITIONS FOR OLIVINE PHENOCRYSTS AND XENOCRYSTS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</si>
</sst>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_);[Red]\(0.0\)"/>
    <numFmt numFmtId="165" formatCode="0.00_ "/>
    <numFmt numFmtId="166" formatCode="0.0_ "/>
    <numFmt numFmtId="167" formatCode="0.00_);[Red]\(0.00\)"/>
    <numFmt numFmtId="168" formatCode="0_);[Red]\(0\)"/>
    <numFmt numFmtId="169" formatCode="0.000_);[Red]\(0.000\)"/>
    <numFmt numFmtId="170" formatCode="0.000_ "/>
    <numFmt numFmtId="171" formatCode="0_ "/>
    <numFmt numFmtId="172" formatCode="0.0000_ "/>
    <numFmt numFmtId="173" formatCode="0.0000_);[Red]\(0.0000\)"/>
    <numFmt numFmtId="174" formatCode="0.0"/>
  </numFmts>
  <fonts count="1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.5"/>
      <name val="Times New Roman"/>
      <family val="1"/>
    </font>
    <font>
      <sz val="11.5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b/>
      <sz val="10.5"/>
      <name val="Arial"/>
      <family val="2"/>
    </font>
    <font>
      <vertAlign val="subscript"/>
      <sz val="11"/>
      <name val="Times New Roman"/>
      <family val="1"/>
    </font>
    <font>
      <strike/>
      <sz val="10.5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165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71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72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8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 applyFill="1"/>
    <xf numFmtId="164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center" vertical="center"/>
    </xf>
    <xf numFmtId="168" fontId="7" fillId="0" borderId="0" xfId="0" applyNumberFormat="1" applyFont="1" applyFill="1" applyAlignment="1">
      <alignment horizontal="center" vertical="center"/>
    </xf>
    <xf numFmtId="167" fontId="7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/>
    </xf>
    <xf numFmtId="168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2" fillId="0" borderId="0" xfId="0" applyFont="1" applyFill="1"/>
    <xf numFmtId="164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7" fontId="10" fillId="0" borderId="0" xfId="0" applyNumberFormat="1" applyFont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11" fillId="0" borderId="0" xfId="0" applyFont="1" applyFill="1"/>
    <xf numFmtId="0" fontId="4" fillId="0" borderId="0" xfId="0" applyFont="1" applyFill="1"/>
    <xf numFmtId="169" fontId="4" fillId="0" borderId="0" xfId="0" applyNumberFormat="1" applyFont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4" fillId="0" borderId="0" xfId="0" applyNumberFormat="1" applyFont="1" applyFill="1" applyAlignment="1">
      <alignment horizontal="center"/>
    </xf>
    <xf numFmtId="169" fontId="7" fillId="0" borderId="0" xfId="0" applyNumberFormat="1" applyFont="1" applyFill="1" applyAlignment="1">
      <alignment horizontal="center" vertical="center"/>
    </xf>
    <xf numFmtId="174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9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73" fontId="2" fillId="0" borderId="0" xfId="0" applyNumberFormat="1" applyFont="1" applyAlignment="1">
      <alignment horizontal="center" vertical="center"/>
    </xf>
    <xf numFmtId="167" fontId="4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166" fontId="2" fillId="0" borderId="0" xfId="0" applyNumberFormat="1" applyFont="1" applyFill="1"/>
    <xf numFmtId="164" fontId="2" fillId="0" borderId="0" xfId="0" applyNumberFormat="1" applyFont="1" applyFill="1"/>
    <xf numFmtId="167" fontId="2" fillId="0" borderId="0" xfId="0" applyNumberFormat="1" applyFont="1" applyFill="1"/>
    <xf numFmtId="173" fontId="2" fillId="0" borderId="0" xfId="0" applyNumberFormat="1" applyFont="1" applyAlignment="1">
      <alignment horizontal="center"/>
    </xf>
    <xf numFmtId="17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8" fontId="6" fillId="0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1"/>
  <sheetViews>
    <sheetView tabSelected="1" workbookViewId="0">
      <selection sqref="A1:A2"/>
    </sheetView>
  </sheetViews>
  <sheetFormatPr defaultRowHeight="14.35"/>
  <cols>
    <col min="1" max="1" width="16.64453125" style="48" customWidth="1"/>
    <col min="2" max="2" width="6.64453125" style="20" customWidth="1"/>
    <col min="3" max="3" width="6.17578125" style="20" customWidth="1"/>
    <col min="4" max="4" width="5.87890625" style="21" customWidth="1"/>
    <col min="5" max="5" width="6.29296875" style="21" customWidth="1"/>
    <col min="6" max="6" width="7.05859375" style="21" customWidth="1"/>
    <col min="7" max="7" width="6.64453125" style="20" customWidth="1"/>
    <col min="8" max="8" width="6.64453125" style="21" customWidth="1"/>
    <col min="9" max="9" width="6.87890625" style="22" customWidth="1"/>
    <col min="10" max="10" width="6.46875" style="23" customWidth="1"/>
    <col min="11" max="11" width="9.87890625" style="12" customWidth="1"/>
    <col min="12" max="12" width="9.8203125" style="13" customWidth="1"/>
    <col min="13" max="13" width="5.703125" style="12" customWidth="1"/>
    <col min="14" max="14" width="5.17578125" style="12" customWidth="1"/>
    <col min="15" max="15" width="5.703125" style="12" customWidth="1"/>
    <col min="16" max="16" width="5.17578125" style="12" customWidth="1"/>
    <col min="17" max="17" width="5.17578125" style="14" customWidth="1"/>
    <col min="18" max="18" width="4.64453125" style="14" customWidth="1"/>
    <col min="19" max="19" width="5.703125" style="12" customWidth="1"/>
    <col min="20" max="20" width="5.64453125" style="15" customWidth="1"/>
    <col min="21" max="21" width="5.64453125" style="12" customWidth="1"/>
    <col min="22" max="16384" width="8.9375" style="16"/>
  </cols>
  <sheetData>
    <row r="1" spans="1:21">
      <c r="A1" s="48" t="s">
        <v>605</v>
      </c>
    </row>
    <row r="2" spans="1:21">
      <c r="A2" s="48" t="s">
        <v>606</v>
      </c>
    </row>
    <row r="3" spans="1:21" ht="17.5" customHeight="1">
      <c r="A3" s="10" t="s">
        <v>597</v>
      </c>
      <c r="B3" s="11"/>
      <c r="C3" s="11"/>
      <c r="D3" s="11"/>
      <c r="E3" s="11"/>
      <c r="F3" s="11"/>
      <c r="G3" s="11"/>
      <c r="H3" s="11"/>
      <c r="I3" s="11"/>
      <c r="J3" s="11"/>
    </row>
    <row r="4" spans="1:21">
      <c r="A4" s="17" t="s">
        <v>595</v>
      </c>
      <c r="B4" s="18"/>
      <c r="C4" s="18"/>
      <c r="D4" s="19"/>
      <c r="E4" s="19"/>
      <c r="F4" s="19"/>
    </row>
    <row r="5" spans="1:21" ht="16">
      <c r="A5" s="24" t="s">
        <v>441</v>
      </c>
      <c r="B5" s="25" t="s">
        <v>598</v>
      </c>
      <c r="C5" s="25" t="s">
        <v>0</v>
      </c>
      <c r="D5" s="26" t="s">
        <v>1</v>
      </c>
      <c r="E5" s="26" t="s">
        <v>2</v>
      </c>
      <c r="F5" s="26" t="s">
        <v>3</v>
      </c>
      <c r="G5" s="25" t="s">
        <v>4</v>
      </c>
      <c r="H5" s="26" t="s">
        <v>599</v>
      </c>
      <c r="I5" s="27" t="s">
        <v>5</v>
      </c>
      <c r="J5" s="27" t="s">
        <v>6</v>
      </c>
      <c r="K5" s="27" t="s">
        <v>600</v>
      </c>
      <c r="L5" s="27" t="s">
        <v>601</v>
      </c>
      <c r="M5" s="27" t="s">
        <v>577</v>
      </c>
      <c r="N5" s="27" t="s">
        <v>578</v>
      </c>
      <c r="O5" s="27" t="s">
        <v>579</v>
      </c>
      <c r="P5" s="27" t="s">
        <v>580</v>
      </c>
      <c r="Q5" s="28" t="s">
        <v>581</v>
      </c>
      <c r="R5" s="28" t="s">
        <v>582</v>
      </c>
      <c r="S5" s="27" t="s">
        <v>583</v>
      </c>
      <c r="T5" s="29" t="s">
        <v>584</v>
      </c>
      <c r="U5" s="27" t="s">
        <v>585</v>
      </c>
    </row>
    <row r="6" spans="1:21">
      <c r="A6" s="30" t="s">
        <v>7</v>
      </c>
      <c r="B6" s="31">
        <v>39.749000000000002</v>
      </c>
      <c r="C6" s="31">
        <v>15.010999999999999</v>
      </c>
      <c r="D6" s="32">
        <v>0.314</v>
      </c>
      <c r="E6" s="32">
        <v>0.16</v>
      </c>
      <c r="F6" s="32">
        <v>0.157</v>
      </c>
      <c r="G6" s="31">
        <v>44.137</v>
      </c>
      <c r="H6" s="32">
        <v>3.5000000000000003E-2</v>
      </c>
      <c r="I6" s="33">
        <f>SUM(B6:H6)</f>
        <v>99.562999999999988</v>
      </c>
      <c r="J6" s="34">
        <f t="shared" ref="J6:J35" si="0">(G6/40.31)/(G6/40.31+C6/71.85)*100</f>
        <v>83.976709906117847</v>
      </c>
      <c r="K6" s="8">
        <v>6.3967672789656135E-2</v>
      </c>
      <c r="L6" s="8">
        <v>1.6135356207152115E-2</v>
      </c>
      <c r="M6" s="1">
        <v>3.0126086155495053</v>
      </c>
      <c r="N6" s="1">
        <v>2.5602005718914578</v>
      </c>
      <c r="O6" s="5">
        <v>3.6196049917742097</v>
      </c>
      <c r="P6" s="5">
        <v>5.0168495181717727</v>
      </c>
      <c r="Q6" s="3">
        <v>270.6456519111253</v>
      </c>
      <c r="R6" s="3">
        <v>176.38577563708895</v>
      </c>
      <c r="S6" s="4">
        <v>2463.4057137403606</v>
      </c>
      <c r="T6" s="5">
        <v>2.0093037309128783</v>
      </c>
      <c r="U6" s="4">
        <v>172.51334870271373</v>
      </c>
    </row>
    <row r="7" spans="1:21">
      <c r="A7" s="30" t="s">
        <v>8</v>
      </c>
      <c r="B7" s="31">
        <v>38.878999999999998</v>
      </c>
      <c r="C7" s="31">
        <v>19.052</v>
      </c>
      <c r="D7" s="32">
        <v>0.20599999999999999</v>
      </c>
      <c r="E7" s="32">
        <v>0.221</v>
      </c>
      <c r="F7" s="32">
        <v>0.253</v>
      </c>
      <c r="G7" s="31">
        <v>42.835000000000001</v>
      </c>
      <c r="H7" s="32">
        <v>1.7999999999999999E-2</v>
      </c>
      <c r="I7" s="33">
        <f t="shared" ref="I7:I70" si="1">SUM(B7:H7)</f>
        <v>101.464</v>
      </c>
      <c r="J7" s="34">
        <f t="shared" si="0"/>
        <v>80.029905081541514</v>
      </c>
      <c r="K7" s="13"/>
      <c r="M7" s="13"/>
      <c r="N7" s="13"/>
      <c r="O7" s="13"/>
      <c r="P7" s="13"/>
      <c r="Q7" s="35"/>
      <c r="R7" s="35"/>
      <c r="S7" s="13"/>
      <c r="T7" s="36"/>
      <c r="U7" s="13"/>
    </row>
    <row r="8" spans="1:21">
      <c r="A8" s="30" t="s">
        <v>9</v>
      </c>
      <c r="B8" s="31">
        <v>39.795000000000002</v>
      </c>
      <c r="C8" s="31">
        <v>15.994999999999999</v>
      </c>
      <c r="D8" s="32">
        <v>0.26100000000000001</v>
      </c>
      <c r="E8" s="32">
        <v>0.16600000000000001</v>
      </c>
      <c r="F8" s="32">
        <v>0.19400000000000001</v>
      </c>
      <c r="G8" s="31">
        <v>43.813000000000002</v>
      </c>
      <c r="H8" s="32">
        <v>2.5000000000000001E-2</v>
      </c>
      <c r="I8" s="33">
        <f t="shared" si="1"/>
        <v>100.24900000000001</v>
      </c>
      <c r="J8" s="34">
        <f t="shared" si="0"/>
        <v>83.000115352494149</v>
      </c>
      <c r="K8" s="8">
        <v>7.4344554499896645E-2</v>
      </c>
      <c r="L8" s="8">
        <v>1.6286101215590789E-2</v>
      </c>
      <c r="M8" s="1">
        <v>3.3474782086031856</v>
      </c>
      <c r="N8" s="1">
        <v>2.9716898032296934</v>
      </c>
      <c r="O8" s="5">
        <v>3.7638710860133999</v>
      </c>
      <c r="P8" s="5">
        <v>4.6981852960278925</v>
      </c>
      <c r="Q8" s="3">
        <v>255.3828579852765</v>
      </c>
      <c r="R8" s="3">
        <v>178.48870869943272</v>
      </c>
      <c r="S8" s="4">
        <v>2160.7768706200263</v>
      </c>
      <c r="T8" s="5">
        <v>2.0064464117302454</v>
      </c>
      <c r="U8" s="4">
        <v>198.33338784263344</v>
      </c>
    </row>
    <row r="9" spans="1:21">
      <c r="A9" s="30" t="s">
        <v>10</v>
      </c>
      <c r="B9" s="31">
        <v>39.51</v>
      </c>
      <c r="C9" s="31">
        <v>16.052</v>
      </c>
      <c r="D9" s="32">
        <v>0.27200000000000002</v>
      </c>
      <c r="E9" s="32">
        <v>0.16800000000000001</v>
      </c>
      <c r="F9" s="32">
        <v>0.17699999999999999</v>
      </c>
      <c r="G9" s="31">
        <v>43.997999999999998</v>
      </c>
      <c r="H9" s="32">
        <v>2.3E-2</v>
      </c>
      <c r="I9" s="33">
        <f t="shared" si="1"/>
        <v>100.19999999999999</v>
      </c>
      <c r="J9" s="34">
        <f t="shared" si="0"/>
        <v>83.009374005087537</v>
      </c>
      <c r="K9" s="8">
        <v>0.10027584088722719</v>
      </c>
      <c r="L9" s="8">
        <v>1.9927692664296146E-2</v>
      </c>
      <c r="M9" s="1">
        <v>3.8232463120865932</v>
      </c>
      <c r="N9" s="1">
        <v>2.4639010205344123</v>
      </c>
      <c r="O9" s="5">
        <v>3.9781118550477239</v>
      </c>
      <c r="P9" s="5">
        <v>6.5067937517302727</v>
      </c>
      <c r="Q9" s="3">
        <v>278.20102216809971</v>
      </c>
      <c r="R9" s="3">
        <v>175.43129152168322</v>
      </c>
      <c r="S9" s="4">
        <v>2235.1815722534075</v>
      </c>
      <c r="T9" s="5">
        <v>4.3009112781116894</v>
      </c>
      <c r="U9" s="4">
        <v>189.61447360744438</v>
      </c>
    </row>
    <row r="10" spans="1:21">
      <c r="A10" s="30" t="s">
        <v>11</v>
      </c>
      <c r="B10" s="31">
        <v>39.238999999999997</v>
      </c>
      <c r="C10" s="31">
        <v>16.192</v>
      </c>
      <c r="D10" s="32">
        <v>0.248</v>
      </c>
      <c r="E10" s="32">
        <v>0.16400000000000001</v>
      </c>
      <c r="F10" s="32">
        <v>0.156</v>
      </c>
      <c r="G10" s="31">
        <v>43.534999999999997</v>
      </c>
      <c r="H10" s="32">
        <v>1.7999999999999999E-2</v>
      </c>
      <c r="I10" s="33">
        <f t="shared" si="1"/>
        <v>99.551999999999992</v>
      </c>
      <c r="J10" s="34">
        <f t="shared" si="0"/>
        <v>82.735964968631222</v>
      </c>
      <c r="K10" s="13"/>
      <c r="M10" s="13"/>
      <c r="N10" s="13"/>
      <c r="O10" s="13"/>
      <c r="P10" s="13"/>
      <c r="Q10" s="35"/>
      <c r="R10" s="35"/>
      <c r="S10" s="13"/>
      <c r="T10" s="36"/>
      <c r="U10" s="13"/>
    </row>
    <row r="11" spans="1:21">
      <c r="A11" s="30" t="s">
        <v>12</v>
      </c>
      <c r="B11" s="31">
        <v>39.72</v>
      </c>
      <c r="C11" s="31">
        <v>14.59</v>
      </c>
      <c r="D11" s="32">
        <v>0.29799999999999999</v>
      </c>
      <c r="E11" s="32">
        <v>0.153</v>
      </c>
      <c r="F11" s="32">
        <v>0.17100000000000001</v>
      </c>
      <c r="G11" s="31">
        <v>45.31</v>
      </c>
      <c r="H11" s="32">
        <v>2.5999999999999999E-2</v>
      </c>
      <c r="I11" s="33">
        <f t="shared" si="1"/>
        <v>100.268</v>
      </c>
      <c r="J11" s="34">
        <f t="shared" si="0"/>
        <v>84.698829215923709</v>
      </c>
      <c r="K11" s="8">
        <v>6.9052572318818492E-2</v>
      </c>
      <c r="L11" s="8">
        <v>1.5573135529763148E-2</v>
      </c>
      <c r="M11" s="1">
        <v>2.8656248051515729</v>
      </c>
      <c r="N11" s="1">
        <v>2.8854249532966718</v>
      </c>
      <c r="O11" s="5">
        <v>3.3542506303551205</v>
      </c>
      <c r="P11" s="5">
        <v>5.4503801082264705</v>
      </c>
      <c r="Q11" s="3">
        <v>264.14414732399678</v>
      </c>
      <c r="R11" s="3">
        <v>167.74482463756863</v>
      </c>
      <c r="S11" s="4">
        <v>2626.2835805104869</v>
      </c>
      <c r="T11" s="5">
        <v>1.7681624995106464</v>
      </c>
      <c r="U11" s="4">
        <v>170.0836355086322</v>
      </c>
    </row>
    <row r="12" spans="1:21">
      <c r="A12" s="30" t="s">
        <v>13</v>
      </c>
      <c r="B12" s="31">
        <v>39.476999999999997</v>
      </c>
      <c r="C12" s="31">
        <v>14.858000000000001</v>
      </c>
      <c r="D12" s="32">
        <v>0.30299999999999999</v>
      </c>
      <c r="E12" s="32">
        <v>0.14899999999999999</v>
      </c>
      <c r="F12" s="32">
        <v>0.152</v>
      </c>
      <c r="G12" s="31">
        <v>45.005000000000003</v>
      </c>
      <c r="H12" s="32">
        <v>2.4E-2</v>
      </c>
      <c r="I12" s="33">
        <f t="shared" si="1"/>
        <v>99.967999999999989</v>
      </c>
      <c r="J12" s="34">
        <f t="shared" si="0"/>
        <v>84.372590359723844</v>
      </c>
      <c r="K12" s="8">
        <v>5.1167863879313151E-2</v>
      </c>
      <c r="L12" s="8">
        <v>1.5640961199816044E-2</v>
      </c>
      <c r="M12" s="1">
        <v>2.7229657474487019</v>
      </c>
      <c r="N12" s="1">
        <v>2.6030074164091261</v>
      </c>
      <c r="O12" s="5">
        <v>3.4623715807190103</v>
      </c>
      <c r="P12" s="5">
        <v>5.1783470708977983</v>
      </c>
      <c r="Q12" s="3">
        <v>266.87327667970033</v>
      </c>
      <c r="R12" s="3">
        <v>170.71279346938664</v>
      </c>
      <c r="S12" s="4">
        <v>2586.8004087019549</v>
      </c>
      <c r="T12" s="5">
        <v>1.8462132199557328</v>
      </c>
      <c r="U12" s="4">
        <v>160.14993584707312</v>
      </c>
    </row>
    <row r="13" spans="1:21">
      <c r="A13" s="30" t="s">
        <v>14</v>
      </c>
      <c r="B13" s="31">
        <v>39.601999999999997</v>
      </c>
      <c r="C13" s="31">
        <v>16.303000000000001</v>
      </c>
      <c r="D13" s="32">
        <v>0.24199999999999999</v>
      </c>
      <c r="E13" s="32">
        <v>0.18</v>
      </c>
      <c r="F13" s="32">
        <v>0.21099999999999999</v>
      </c>
      <c r="G13" s="31">
        <v>44.052</v>
      </c>
      <c r="H13" s="32">
        <v>2.4E-2</v>
      </c>
      <c r="I13" s="33">
        <f t="shared" si="1"/>
        <v>100.614</v>
      </c>
      <c r="J13" s="34">
        <f t="shared" si="0"/>
        <v>82.806891443944664</v>
      </c>
      <c r="K13" s="13"/>
      <c r="M13" s="13"/>
      <c r="N13" s="13"/>
      <c r="O13" s="13"/>
      <c r="P13" s="13"/>
      <c r="Q13" s="35"/>
      <c r="R13" s="35"/>
      <c r="S13" s="13"/>
      <c r="T13" s="36"/>
      <c r="U13" s="13"/>
    </row>
    <row r="14" spans="1:21">
      <c r="A14" s="30" t="s">
        <v>15</v>
      </c>
      <c r="B14" s="31">
        <v>39.636000000000003</v>
      </c>
      <c r="C14" s="31">
        <v>15.632</v>
      </c>
      <c r="D14" s="32">
        <v>0.255</v>
      </c>
      <c r="E14" s="32">
        <v>0.17199999999999999</v>
      </c>
      <c r="F14" s="32">
        <v>0.20399999999999999</v>
      </c>
      <c r="G14" s="31">
        <v>45.87</v>
      </c>
      <c r="H14" s="32">
        <v>2.3E-2</v>
      </c>
      <c r="I14" s="33">
        <f t="shared" si="1"/>
        <v>101.792</v>
      </c>
      <c r="J14" s="34">
        <f t="shared" si="0"/>
        <v>83.949457190220272</v>
      </c>
      <c r="K14" s="8">
        <v>7.1531375202766145E-2</v>
      </c>
      <c r="L14" s="8">
        <v>1.6930856243878276E-2</v>
      </c>
      <c r="M14" s="1">
        <v>3.1259406103526564</v>
      </c>
      <c r="N14" s="1">
        <v>2.5115666773498484</v>
      </c>
      <c r="O14" s="5">
        <v>3.6867380616981431</v>
      </c>
      <c r="P14" s="5">
        <v>4.7225132228997309</v>
      </c>
      <c r="Q14" s="3">
        <v>277.84933421981401</v>
      </c>
      <c r="R14" s="3">
        <v>176.73000319395118</v>
      </c>
      <c r="S14" s="4">
        <v>2234.5821082721059</v>
      </c>
      <c r="T14" s="5">
        <v>1.888072710294519</v>
      </c>
      <c r="U14" s="4">
        <v>191.38396997319407</v>
      </c>
    </row>
    <row r="15" spans="1:21">
      <c r="A15" s="30" t="s">
        <v>16</v>
      </c>
      <c r="B15" s="31">
        <v>39.79</v>
      </c>
      <c r="C15" s="31">
        <v>15.813000000000001</v>
      </c>
      <c r="D15" s="32">
        <v>0.27100000000000002</v>
      </c>
      <c r="E15" s="32">
        <v>0.153</v>
      </c>
      <c r="F15" s="32">
        <v>0.183</v>
      </c>
      <c r="G15" s="31">
        <v>44.237000000000002</v>
      </c>
      <c r="H15" s="32">
        <v>2.7E-2</v>
      </c>
      <c r="I15" s="33">
        <f t="shared" si="1"/>
        <v>100.474</v>
      </c>
      <c r="J15" s="34">
        <f t="shared" si="0"/>
        <v>83.295413870618944</v>
      </c>
      <c r="K15" s="8">
        <v>4.5346627422996659E-2</v>
      </c>
      <c r="L15" s="8">
        <v>1.5233670841862905E-2</v>
      </c>
      <c r="M15" s="1">
        <v>2.7907459903730909</v>
      </c>
      <c r="N15" s="1">
        <v>2.8667167450547457</v>
      </c>
      <c r="O15" s="5">
        <v>3.6890299177696884</v>
      </c>
      <c r="P15" s="5">
        <v>4.9136698936280876</v>
      </c>
      <c r="Q15" s="3">
        <v>234.38583396635923</v>
      </c>
      <c r="R15" s="3">
        <v>178.38851407179445</v>
      </c>
      <c r="S15" s="4">
        <v>2247.7075989942814</v>
      </c>
      <c r="T15" s="5">
        <v>1.6696899378684551</v>
      </c>
      <c r="U15" s="4">
        <v>186.8057728548923</v>
      </c>
    </row>
    <row r="16" spans="1:21">
      <c r="A16" s="30" t="s">
        <v>17</v>
      </c>
      <c r="B16" s="31">
        <v>39.948999999999998</v>
      </c>
      <c r="C16" s="31">
        <v>15.085000000000001</v>
      </c>
      <c r="D16" s="32">
        <v>0.29299999999999998</v>
      </c>
      <c r="E16" s="32">
        <v>0.161</v>
      </c>
      <c r="F16" s="32">
        <v>0.16</v>
      </c>
      <c r="G16" s="31">
        <v>45.442999999999998</v>
      </c>
      <c r="H16" s="32">
        <v>1.9E-2</v>
      </c>
      <c r="I16" s="33">
        <f t="shared" si="1"/>
        <v>101.11</v>
      </c>
      <c r="J16" s="34">
        <f t="shared" si="0"/>
        <v>84.300235629554692</v>
      </c>
      <c r="K16" s="8">
        <v>7.941076222481773E-2</v>
      </c>
      <c r="L16" s="8">
        <v>1.6894622212577207E-2</v>
      </c>
      <c r="M16" s="1">
        <v>3.2531625520885687</v>
      </c>
      <c r="N16" s="1">
        <v>2.2568686683976567</v>
      </c>
      <c r="O16" s="5">
        <v>3.4132022226203351</v>
      </c>
      <c r="P16" s="5">
        <v>5.4589922045103751</v>
      </c>
      <c r="Q16" s="3">
        <v>265.66858475389381</v>
      </c>
      <c r="R16" s="3">
        <v>170.50392282596897</v>
      </c>
      <c r="S16" s="4">
        <v>2578.3359836607638</v>
      </c>
      <c r="T16" s="5">
        <v>1.4483055214001703</v>
      </c>
      <c r="U16" s="4">
        <v>178.77618915773337</v>
      </c>
    </row>
    <row r="17" spans="1:21">
      <c r="A17" s="30" t="s">
        <v>18</v>
      </c>
      <c r="B17" s="31">
        <v>39.191000000000003</v>
      </c>
      <c r="C17" s="31">
        <v>19.664999999999999</v>
      </c>
      <c r="D17" s="32">
        <v>0.17100000000000001</v>
      </c>
      <c r="E17" s="32">
        <v>0.184</v>
      </c>
      <c r="F17" s="32">
        <v>0.25600000000000001</v>
      </c>
      <c r="G17" s="31">
        <v>41.335000000000001</v>
      </c>
      <c r="H17" s="32">
        <v>2.4E-2</v>
      </c>
      <c r="I17" s="33">
        <f t="shared" si="1"/>
        <v>100.82599999999999</v>
      </c>
      <c r="J17" s="34">
        <f t="shared" si="0"/>
        <v>78.9323127561333</v>
      </c>
      <c r="K17" s="13"/>
      <c r="M17" s="13"/>
      <c r="N17" s="13"/>
      <c r="O17" s="13"/>
      <c r="P17" s="13"/>
      <c r="Q17" s="35"/>
      <c r="R17" s="35"/>
      <c r="S17" s="13"/>
      <c r="T17" s="36"/>
      <c r="U17" s="13"/>
    </row>
    <row r="18" spans="1:21">
      <c r="A18" s="30" t="s">
        <v>19</v>
      </c>
      <c r="B18" s="31">
        <v>40.094999999999999</v>
      </c>
      <c r="C18" s="31">
        <v>14.894</v>
      </c>
      <c r="D18" s="32">
        <v>0.34200000000000003</v>
      </c>
      <c r="E18" s="32">
        <v>0.14000000000000001</v>
      </c>
      <c r="F18" s="32">
        <v>0.13600000000000001</v>
      </c>
      <c r="G18" s="31">
        <v>45.203000000000003</v>
      </c>
      <c r="H18" s="32">
        <v>2.8000000000000001E-2</v>
      </c>
      <c r="I18" s="33">
        <f t="shared" si="1"/>
        <v>100.83800000000001</v>
      </c>
      <c r="J18" s="34">
        <f t="shared" si="0"/>
        <v>84.398545809067528</v>
      </c>
      <c r="K18" s="13"/>
      <c r="M18" s="13"/>
      <c r="N18" s="13"/>
      <c r="O18" s="13"/>
      <c r="P18" s="13"/>
      <c r="Q18" s="35"/>
      <c r="R18" s="35"/>
      <c r="S18" s="13"/>
      <c r="T18" s="36"/>
      <c r="U18" s="13"/>
    </row>
    <row r="19" spans="1:21">
      <c r="A19" s="30" t="s">
        <v>20</v>
      </c>
      <c r="B19" s="31">
        <v>39.784999999999997</v>
      </c>
      <c r="C19" s="31">
        <v>14.933</v>
      </c>
      <c r="D19" s="32">
        <v>0.32500000000000001</v>
      </c>
      <c r="E19" s="32">
        <v>0.151</v>
      </c>
      <c r="F19" s="32">
        <v>0.16700000000000001</v>
      </c>
      <c r="G19" s="31">
        <v>45.87</v>
      </c>
      <c r="H19" s="32">
        <v>2.5000000000000001E-2</v>
      </c>
      <c r="I19" s="33">
        <f t="shared" si="1"/>
        <v>101.256</v>
      </c>
      <c r="J19" s="34">
        <f t="shared" si="0"/>
        <v>84.556331124311583</v>
      </c>
      <c r="K19" s="8">
        <v>6.1508131431668604E-2</v>
      </c>
      <c r="L19" s="8">
        <v>1.5273352920406082E-2</v>
      </c>
      <c r="M19" s="1">
        <v>2.539701526870306</v>
      </c>
      <c r="N19" s="1">
        <v>2.5593164963417374</v>
      </c>
      <c r="O19" s="5">
        <v>3.2800292872004668</v>
      </c>
      <c r="P19" s="5">
        <v>5.0004388141934548</v>
      </c>
      <c r="Q19" s="3">
        <v>250.88649440344062</v>
      </c>
      <c r="R19" s="3">
        <v>170.86771538407581</v>
      </c>
      <c r="S19" s="4">
        <v>2645.5919557083512</v>
      </c>
      <c r="T19" s="5">
        <v>1.8420528799993614</v>
      </c>
      <c r="U19" s="4">
        <v>171.73383555399579</v>
      </c>
    </row>
    <row r="20" spans="1:21">
      <c r="A20" s="30" t="s">
        <v>21</v>
      </c>
      <c r="B20" s="31">
        <v>39.917000000000002</v>
      </c>
      <c r="C20" s="31">
        <v>15.039</v>
      </c>
      <c r="D20" s="32">
        <v>0.32800000000000001</v>
      </c>
      <c r="E20" s="32">
        <v>0.16800000000000001</v>
      </c>
      <c r="F20" s="32">
        <v>0.159</v>
      </c>
      <c r="G20" s="31">
        <v>46.11</v>
      </c>
      <c r="H20" s="32">
        <v>2.3E-2</v>
      </c>
      <c r="I20" s="33">
        <f t="shared" si="1"/>
        <v>101.744</v>
      </c>
      <c r="J20" s="34">
        <f t="shared" si="0"/>
        <v>84.532095025435879</v>
      </c>
      <c r="K20" s="8">
        <v>7.011395341958071E-2</v>
      </c>
      <c r="L20" s="8">
        <v>1.7431813592845274E-2</v>
      </c>
      <c r="M20" s="1">
        <v>3.3516518120501715</v>
      </c>
      <c r="N20" s="1">
        <v>2.1242287150337944</v>
      </c>
      <c r="O20" s="5">
        <v>3.6830042943544345</v>
      </c>
      <c r="P20" s="5">
        <v>4.5841233778797603</v>
      </c>
      <c r="Q20" s="3">
        <v>289.64454279068241</v>
      </c>
      <c r="R20" s="3">
        <v>177.30997171790636</v>
      </c>
      <c r="S20" s="4">
        <v>2086.2018162398981</v>
      </c>
      <c r="T20" s="5">
        <v>1.8069135713062521</v>
      </c>
      <c r="U20" s="4">
        <v>180.8172670930397</v>
      </c>
    </row>
    <row r="21" spans="1:21">
      <c r="A21" s="30" t="s">
        <v>22</v>
      </c>
      <c r="B21" s="31">
        <v>39.722999999999999</v>
      </c>
      <c r="C21" s="31">
        <v>15.125999999999999</v>
      </c>
      <c r="D21" s="32">
        <v>0.3</v>
      </c>
      <c r="E21" s="32">
        <v>0.13900000000000001</v>
      </c>
      <c r="F21" s="32">
        <v>0.17799999999999999</v>
      </c>
      <c r="G21" s="31">
        <v>45.637</v>
      </c>
      <c r="H21" s="32">
        <v>2.3E-2</v>
      </c>
      <c r="I21" s="33">
        <f t="shared" si="1"/>
        <v>101.12599999999999</v>
      </c>
      <c r="J21" s="34">
        <f t="shared" si="0"/>
        <v>84.320682727997436</v>
      </c>
      <c r="K21" s="13"/>
      <c r="M21" s="13"/>
      <c r="N21" s="13"/>
      <c r="O21" s="13"/>
      <c r="P21" s="13"/>
      <c r="Q21" s="35"/>
      <c r="R21" s="35"/>
      <c r="S21" s="13"/>
      <c r="T21" s="36"/>
      <c r="U21" s="13"/>
    </row>
    <row r="22" spans="1:21">
      <c r="A22" s="30" t="s">
        <v>23</v>
      </c>
      <c r="B22" s="31">
        <v>40.286999999999999</v>
      </c>
      <c r="C22" s="31">
        <v>15.734999999999999</v>
      </c>
      <c r="D22" s="32">
        <v>0.23400000000000001</v>
      </c>
      <c r="E22" s="32">
        <v>0.16400000000000001</v>
      </c>
      <c r="F22" s="32">
        <v>0.17399999999999999</v>
      </c>
      <c r="G22" s="31">
        <v>43.271999999999998</v>
      </c>
      <c r="H22" s="32">
        <v>4.1000000000000002E-2</v>
      </c>
      <c r="I22" s="33">
        <f t="shared" si="1"/>
        <v>99.906999999999996</v>
      </c>
      <c r="J22" s="34">
        <f t="shared" si="0"/>
        <v>83.055971702297583</v>
      </c>
      <c r="K22" s="8">
        <v>7.7356302173252511E-2</v>
      </c>
      <c r="L22" s="8">
        <v>1.6720243709921142E-2</v>
      </c>
      <c r="M22" s="1">
        <v>3.0862572528658809</v>
      </c>
      <c r="N22" s="1">
        <v>2.501635961219125</v>
      </c>
      <c r="O22" s="5">
        <v>3.4541197321439761</v>
      </c>
      <c r="P22" s="5">
        <v>5.0843935081676266</v>
      </c>
      <c r="Q22" s="3">
        <v>268.39294216072091</v>
      </c>
      <c r="R22" s="3">
        <v>174.24096154549252</v>
      </c>
      <c r="S22" s="4">
        <v>2529.0833720962701</v>
      </c>
      <c r="T22" s="5">
        <v>1.6657660640739702</v>
      </c>
      <c r="U22" s="4">
        <v>177.7163445722978</v>
      </c>
    </row>
    <row r="23" spans="1:21">
      <c r="A23" s="30" t="s">
        <v>24</v>
      </c>
      <c r="B23" s="31">
        <v>39.167000000000002</v>
      </c>
      <c r="C23" s="31">
        <v>17.948</v>
      </c>
      <c r="D23" s="32">
        <v>0.191</v>
      </c>
      <c r="E23" s="32">
        <v>0.19700000000000001</v>
      </c>
      <c r="F23" s="32">
        <v>0.23499999999999999</v>
      </c>
      <c r="G23" s="31">
        <v>43.801000000000002</v>
      </c>
      <c r="H23" s="32">
        <v>0.02</v>
      </c>
      <c r="I23" s="33">
        <f>SUM(B23:H23)</f>
        <v>101.55900000000001</v>
      </c>
      <c r="J23" s="34">
        <f t="shared" si="0"/>
        <v>81.308155135476085</v>
      </c>
      <c r="K23" s="13"/>
      <c r="M23" s="13"/>
      <c r="N23" s="13"/>
      <c r="O23" s="13"/>
      <c r="P23" s="13"/>
      <c r="Q23" s="35"/>
      <c r="R23" s="35"/>
      <c r="S23" s="13"/>
      <c r="T23" s="36"/>
      <c r="U23" s="13"/>
    </row>
    <row r="24" spans="1:21">
      <c r="A24" s="30" t="s">
        <v>25</v>
      </c>
      <c r="B24" s="31">
        <v>39.366</v>
      </c>
      <c r="C24" s="31">
        <v>17.353999999999999</v>
      </c>
      <c r="D24" s="32">
        <v>0.21199999999999999</v>
      </c>
      <c r="E24" s="32">
        <v>0.186</v>
      </c>
      <c r="F24" s="32">
        <v>0.22800000000000001</v>
      </c>
      <c r="G24" s="31">
        <v>43.423000000000002</v>
      </c>
      <c r="H24" s="32">
        <v>2.4E-2</v>
      </c>
      <c r="I24" s="33">
        <f t="shared" si="1"/>
        <v>100.79300000000001</v>
      </c>
      <c r="J24" s="34">
        <f t="shared" si="0"/>
        <v>81.684959193775967</v>
      </c>
      <c r="K24" s="8">
        <v>5.9435669986523026E-2</v>
      </c>
      <c r="L24" s="8">
        <v>1.9147574720695608E-2</v>
      </c>
      <c r="M24" s="1">
        <v>3.3725258641035563</v>
      </c>
      <c r="N24" s="1">
        <v>2.6577124142558661</v>
      </c>
      <c r="O24" s="5">
        <v>3.724901621856759</v>
      </c>
      <c r="P24" s="5">
        <v>4.3068641622308279</v>
      </c>
      <c r="Q24" s="3">
        <v>191.37516730032419</v>
      </c>
      <c r="R24" s="3">
        <v>183.01598777903101</v>
      </c>
      <c r="S24" s="4">
        <v>1620.1513660277237</v>
      </c>
      <c r="T24" s="5">
        <v>1.4557673142388414</v>
      </c>
      <c r="U24" s="4">
        <v>199.45120346482716</v>
      </c>
    </row>
    <row r="25" spans="1:21">
      <c r="A25" s="30" t="s">
        <v>26</v>
      </c>
      <c r="B25" s="31">
        <v>39.774000000000001</v>
      </c>
      <c r="C25" s="31">
        <v>15.246</v>
      </c>
      <c r="D25" s="32">
        <v>0.27300000000000002</v>
      </c>
      <c r="E25" s="32">
        <v>0.17799999999999999</v>
      </c>
      <c r="F25" s="32">
        <v>0.183</v>
      </c>
      <c r="G25" s="31">
        <v>44.941000000000003</v>
      </c>
      <c r="H25" s="32">
        <v>3.1E-2</v>
      </c>
      <c r="I25" s="33">
        <f t="shared" si="1"/>
        <v>100.626</v>
      </c>
      <c r="J25" s="34">
        <f t="shared" si="0"/>
        <v>84.010565095700656</v>
      </c>
      <c r="K25" s="8">
        <v>7.5641993845349378E-2</v>
      </c>
      <c r="L25" s="8">
        <v>1.7408361673304562E-2</v>
      </c>
      <c r="M25" s="1">
        <v>3.2496890915205352</v>
      </c>
      <c r="N25" s="1">
        <v>2.6309803216453345</v>
      </c>
      <c r="O25" s="5">
        <v>3.5821455677659642</v>
      </c>
      <c r="P25" s="5">
        <v>4.9563933528964164</v>
      </c>
      <c r="Q25" s="3">
        <v>283.6535393216385</v>
      </c>
      <c r="R25" s="3">
        <v>176.14725187714279</v>
      </c>
      <c r="S25" s="4">
        <v>2371.8575825168314</v>
      </c>
      <c r="T25" s="5">
        <v>1.8144507842192179</v>
      </c>
      <c r="U25" s="4">
        <v>170.26026164049412</v>
      </c>
    </row>
    <row r="26" spans="1:21">
      <c r="A26" s="30" t="s">
        <v>27</v>
      </c>
      <c r="B26" s="31">
        <v>39.521999999999998</v>
      </c>
      <c r="C26" s="31">
        <v>16.896000000000001</v>
      </c>
      <c r="D26" s="32">
        <v>0.25900000000000001</v>
      </c>
      <c r="E26" s="32">
        <v>0.16500000000000001</v>
      </c>
      <c r="F26" s="32">
        <v>0.23200000000000001</v>
      </c>
      <c r="G26" s="31">
        <v>43.423999999999999</v>
      </c>
      <c r="H26" s="32">
        <v>1.7000000000000001E-2</v>
      </c>
      <c r="I26" s="33">
        <f t="shared" si="1"/>
        <v>100.51499999999999</v>
      </c>
      <c r="J26" s="34">
        <f t="shared" si="0"/>
        <v>82.082050859824463</v>
      </c>
      <c r="K26" s="13"/>
      <c r="M26" s="13"/>
      <c r="N26" s="13"/>
      <c r="O26" s="13"/>
      <c r="P26" s="13"/>
      <c r="Q26" s="35"/>
      <c r="R26" s="35"/>
      <c r="S26" s="13"/>
      <c r="T26" s="36"/>
      <c r="U26" s="13"/>
    </row>
    <row r="27" spans="1:21">
      <c r="A27" s="30" t="s">
        <v>28</v>
      </c>
      <c r="B27" s="31">
        <v>39.25</v>
      </c>
      <c r="C27" s="31">
        <v>15.105</v>
      </c>
      <c r="D27" s="32">
        <v>0.28999999999999998</v>
      </c>
      <c r="E27" s="32">
        <v>0.16200000000000001</v>
      </c>
      <c r="F27" s="32">
        <v>0.19600000000000001</v>
      </c>
      <c r="G27" s="31">
        <v>45.058999999999997</v>
      </c>
      <c r="H27" s="32">
        <v>8.9999999999999993E-3</v>
      </c>
      <c r="I27" s="33">
        <f t="shared" si="1"/>
        <v>100.071</v>
      </c>
      <c r="J27" s="34">
        <f t="shared" si="0"/>
        <v>84.169950345672518</v>
      </c>
      <c r="K27" s="8">
        <v>5.9371021905543345E-2</v>
      </c>
      <c r="L27" s="8">
        <v>1.5617861147374675E-2</v>
      </c>
      <c r="M27" s="1">
        <v>3.0482137417878872</v>
      </c>
      <c r="N27" s="1">
        <v>2.1328720013349991</v>
      </c>
      <c r="O27" s="5">
        <v>3.2692053634476852</v>
      </c>
      <c r="P27" s="5">
        <v>4.6482712062389204</v>
      </c>
      <c r="Q27" s="3">
        <v>262.24313715602972</v>
      </c>
      <c r="R27" s="3">
        <v>172.01978030701</v>
      </c>
      <c r="S27" s="4">
        <v>2383.9395743614409</v>
      </c>
      <c r="T27" s="5">
        <v>1.6301360834842296</v>
      </c>
      <c r="U27" s="4">
        <v>165.78170942193157</v>
      </c>
    </row>
    <row r="28" spans="1:21">
      <c r="A28" s="30" t="s">
        <v>29</v>
      </c>
      <c r="B28" s="31">
        <v>38.792000000000002</v>
      </c>
      <c r="C28" s="31">
        <v>19.443000000000001</v>
      </c>
      <c r="D28" s="32">
        <v>0.159</v>
      </c>
      <c r="E28" s="32">
        <v>0.2</v>
      </c>
      <c r="F28" s="32">
        <v>0.214</v>
      </c>
      <c r="G28" s="31">
        <v>42.52</v>
      </c>
      <c r="H28" s="32">
        <v>2.5000000000000001E-2</v>
      </c>
      <c r="I28" s="33">
        <f t="shared" si="1"/>
        <v>101.35300000000001</v>
      </c>
      <c r="J28" s="34">
        <f t="shared" si="0"/>
        <v>79.583582756375122</v>
      </c>
      <c r="K28" s="13"/>
      <c r="M28" s="13"/>
      <c r="N28" s="13"/>
      <c r="O28" s="13"/>
      <c r="P28" s="13"/>
      <c r="Q28" s="35"/>
      <c r="R28" s="35"/>
      <c r="S28" s="13"/>
      <c r="T28" s="36"/>
      <c r="U28" s="13"/>
    </row>
    <row r="29" spans="1:21">
      <c r="A29" s="30" t="s">
        <v>30</v>
      </c>
      <c r="B29" s="31">
        <v>39.767000000000003</v>
      </c>
      <c r="C29" s="31">
        <v>15.244999999999999</v>
      </c>
      <c r="D29" s="32">
        <v>0.30299999999999999</v>
      </c>
      <c r="E29" s="32">
        <v>0.14099999999999999</v>
      </c>
      <c r="F29" s="32">
        <v>0.158</v>
      </c>
      <c r="G29" s="31">
        <v>44.844999999999999</v>
      </c>
      <c r="H29" s="32">
        <v>2.3E-2</v>
      </c>
      <c r="I29" s="33">
        <f t="shared" si="1"/>
        <v>100.482</v>
      </c>
      <c r="J29" s="34">
        <f t="shared" si="0"/>
        <v>83.982701579027818</v>
      </c>
      <c r="K29" s="8">
        <v>6.7643451517269262E-2</v>
      </c>
      <c r="L29" s="8">
        <v>1.769723554807234E-2</v>
      </c>
      <c r="M29" s="1">
        <v>2.8333513637378354</v>
      </c>
      <c r="N29" s="1">
        <v>2.2142071437932316</v>
      </c>
      <c r="O29" s="5">
        <v>3.4354488743130358</v>
      </c>
      <c r="P29" s="5">
        <v>4.7311622383099001</v>
      </c>
      <c r="Q29" s="3">
        <v>272.27976904609136</v>
      </c>
      <c r="R29" s="3">
        <v>177.15480216730458</v>
      </c>
      <c r="S29" s="4">
        <v>2423.4217609861466</v>
      </c>
      <c r="T29" s="5">
        <v>2.3011665963311239</v>
      </c>
      <c r="U29" s="4">
        <v>178.21885625899804</v>
      </c>
    </row>
    <row r="30" spans="1:21">
      <c r="A30" s="30" t="s">
        <v>31</v>
      </c>
      <c r="B30" s="31">
        <v>40.575000000000003</v>
      </c>
      <c r="C30" s="31">
        <v>10.851000000000001</v>
      </c>
      <c r="D30" s="32">
        <v>0.36699999999999999</v>
      </c>
      <c r="E30" s="32">
        <v>0.12</v>
      </c>
      <c r="F30" s="32">
        <v>0.13300000000000001</v>
      </c>
      <c r="G30" s="31">
        <v>49.436</v>
      </c>
      <c r="H30" s="32">
        <v>0.04</v>
      </c>
      <c r="I30" s="33">
        <f t="shared" si="1"/>
        <v>101.52200000000001</v>
      </c>
      <c r="J30" s="34">
        <f t="shared" si="0"/>
        <v>89.035795911977218</v>
      </c>
      <c r="K30" s="8">
        <v>1.2688133783858479E-2</v>
      </c>
      <c r="L30" s="8">
        <v>1.2065844392230383E-2</v>
      </c>
      <c r="M30" s="1">
        <v>1.878442396581206</v>
      </c>
      <c r="N30" s="1">
        <v>2.0336213204219864</v>
      </c>
      <c r="O30" s="5">
        <v>3.5196193873793478</v>
      </c>
      <c r="P30" s="5">
        <v>9.1080651606129237</v>
      </c>
      <c r="Q30" s="3">
        <v>329.05801892212577</v>
      </c>
      <c r="R30" s="3">
        <v>149.92226273856721</v>
      </c>
      <c r="S30" s="4">
        <v>2930.4073888704502</v>
      </c>
      <c r="T30" s="5">
        <v>1.2324859762075087</v>
      </c>
      <c r="U30" s="4">
        <v>125.5186307400399</v>
      </c>
    </row>
    <row r="31" spans="1:21">
      <c r="A31" s="30" t="s">
        <v>32</v>
      </c>
      <c r="B31" s="31">
        <v>40.585000000000001</v>
      </c>
      <c r="C31" s="31">
        <v>10.678000000000001</v>
      </c>
      <c r="D31" s="32">
        <v>0.35299999999999998</v>
      </c>
      <c r="E31" s="32">
        <v>0.14799999999999999</v>
      </c>
      <c r="F31" s="32">
        <v>0.14899999999999999</v>
      </c>
      <c r="G31" s="31">
        <v>49.29</v>
      </c>
      <c r="H31" s="32">
        <v>4.4999999999999998E-2</v>
      </c>
      <c r="I31" s="33">
        <f t="shared" si="1"/>
        <v>101.248</v>
      </c>
      <c r="J31" s="34">
        <f t="shared" si="0"/>
        <v>89.163161901976238</v>
      </c>
      <c r="K31" s="8">
        <v>1.4868955733687848E-2</v>
      </c>
      <c r="L31" s="8">
        <v>9.7701514578826254E-3</v>
      </c>
      <c r="M31" s="1">
        <v>1.7611399801859047</v>
      </c>
      <c r="N31" s="1">
        <v>2.3348199358679489</v>
      </c>
      <c r="O31" s="5">
        <v>3.4512888021411543</v>
      </c>
      <c r="P31" s="5">
        <v>8.5764022988675013</v>
      </c>
      <c r="Q31" s="3">
        <v>330.64864349862586</v>
      </c>
      <c r="R31" s="3">
        <v>146.95720516819833</v>
      </c>
      <c r="S31" s="4">
        <v>2973.408318275187</v>
      </c>
      <c r="T31" s="5">
        <v>1.3476573977117348</v>
      </c>
      <c r="U31" s="7">
        <v>98.093341529959275</v>
      </c>
    </row>
    <row r="32" spans="1:21">
      <c r="A32" s="30" t="s">
        <v>33</v>
      </c>
      <c r="B32" s="31">
        <v>39.533000000000001</v>
      </c>
      <c r="C32" s="31">
        <v>14.343999999999999</v>
      </c>
      <c r="D32" s="32">
        <v>0.312</v>
      </c>
      <c r="E32" s="32">
        <v>0.16600000000000001</v>
      </c>
      <c r="F32" s="32">
        <v>0.16800000000000001</v>
      </c>
      <c r="G32" s="31">
        <v>46.188000000000002</v>
      </c>
      <c r="H32" s="32">
        <v>2.9000000000000001E-2</v>
      </c>
      <c r="I32" s="33">
        <f t="shared" si="1"/>
        <v>100.74</v>
      </c>
      <c r="J32" s="34">
        <f t="shared" si="0"/>
        <v>85.162068943678008</v>
      </c>
      <c r="K32" s="8">
        <v>8.817837917410655E-2</v>
      </c>
      <c r="L32" s="8">
        <v>1.6652530751678399E-2</v>
      </c>
      <c r="M32" s="1">
        <v>3.1564210876906085</v>
      </c>
      <c r="N32" s="1">
        <v>1.9597842964117407</v>
      </c>
      <c r="O32" s="5">
        <v>3.3287945572639583</v>
      </c>
      <c r="P32" s="5">
        <v>5.3383280156680506</v>
      </c>
      <c r="Q32" s="3">
        <v>267.01561992911456</v>
      </c>
      <c r="R32" s="3">
        <v>169.25464993716275</v>
      </c>
      <c r="S32" s="4">
        <v>2593.6209491020227</v>
      </c>
      <c r="T32" s="5">
        <v>1.9633691222760636</v>
      </c>
      <c r="U32" s="4">
        <v>155.39218484160278</v>
      </c>
    </row>
    <row r="33" spans="1:21">
      <c r="A33" s="30" t="s">
        <v>34</v>
      </c>
      <c r="B33" s="31">
        <v>40.167999999999999</v>
      </c>
      <c r="C33" s="31">
        <v>15.064</v>
      </c>
      <c r="D33" s="32">
        <v>0.27600000000000002</v>
      </c>
      <c r="E33" s="32">
        <v>0.14799999999999999</v>
      </c>
      <c r="F33" s="32">
        <v>0.16300000000000001</v>
      </c>
      <c r="G33" s="31">
        <v>44.899000000000001</v>
      </c>
      <c r="H33" s="32">
        <v>2.5999999999999999E-2</v>
      </c>
      <c r="I33" s="33">
        <f t="shared" si="1"/>
        <v>100.744</v>
      </c>
      <c r="J33" s="34">
        <f t="shared" si="0"/>
        <v>84.158765571840632</v>
      </c>
      <c r="K33" s="8">
        <v>8.473242811442569E-2</v>
      </c>
      <c r="L33" s="8">
        <v>1.7392814533742959E-2</v>
      </c>
      <c r="M33" s="1">
        <v>3.095823152478816</v>
      </c>
      <c r="N33" s="1">
        <v>2.2446244762453911</v>
      </c>
      <c r="O33" s="5">
        <v>3.6971483110642618</v>
      </c>
      <c r="P33" s="5">
        <v>5.0697875366880396</v>
      </c>
      <c r="Q33" s="3">
        <v>266.30474095938757</v>
      </c>
      <c r="R33" s="3">
        <v>175.80428629234498</v>
      </c>
      <c r="S33" s="4">
        <v>2439.1077853168899</v>
      </c>
      <c r="T33" s="5">
        <v>2.3275829119700395</v>
      </c>
      <c r="U33" s="4">
        <v>184.91512567723839</v>
      </c>
    </row>
    <row r="34" spans="1:21">
      <c r="A34" s="30" t="s">
        <v>35</v>
      </c>
      <c r="B34" s="31">
        <v>40.01</v>
      </c>
      <c r="C34" s="31">
        <v>14.763999999999999</v>
      </c>
      <c r="D34" s="32">
        <v>0.28399999999999997</v>
      </c>
      <c r="E34" s="32">
        <v>0.152</v>
      </c>
      <c r="F34" s="32">
        <v>0.188</v>
      </c>
      <c r="G34" s="31">
        <v>45.512</v>
      </c>
      <c r="H34" s="32">
        <v>3.1E-2</v>
      </c>
      <c r="I34" s="33">
        <f t="shared" si="1"/>
        <v>100.941</v>
      </c>
      <c r="J34" s="34">
        <f t="shared" si="0"/>
        <v>84.602586226621767</v>
      </c>
      <c r="K34" s="13"/>
      <c r="M34" s="13"/>
      <c r="N34" s="13"/>
      <c r="O34" s="13"/>
      <c r="P34" s="13"/>
      <c r="Q34" s="35"/>
      <c r="R34" s="35"/>
      <c r="S34" s="13"/>
      <c r="T34" s="36"/>
      <c r="U34" s="13"/>
    </row>
    <row r="35" spans="1:21">
      <c r="A35" s="30" t="s">
        <v>36</v>
      </c>
      <c r="B35" s="31">
        <v>39.912999999999997</v>
      </c>
      <c r="C35" s="31">
        <v>14.592000000000001</v>
      </c>
      <c r="D35" s="32">
        <v>0.29099999999999998</v>
      </c>
      <c r="E35" s="32">
        <v>0.16300000000000001</v>
      </c>
      <c r="F35" s="32">
        <v>0.16700000000000001</v>
      </c>
      <c r="G35" s="31">
        <v>45.725000000000001</v>
      </c>
      <c r="H35" s="32">
        <v>2.7E-2</v>
      </c>
      <c r="I35" s="33">
        <f t="shared" si="1"/>
        <v>100.878</v>
      </c>
      <c r="J35" s="34">
        <f t="shared" si="0"/>
        <v>84.814851642982291</v>
      </c>
      <c r="K35" s="8">
        <v>6.4089280208691868E-2</v>
      </c>
      <c r="L35" s="8">
        <v>1.5866476046662085E-2</v>
      </c>
      <c r="M35" s="1">
        <v>2.9151019732917791</v>
      </c>
      <c r="N35" s="1">
        <v>1.8906456331032242</v>
      </c>
      <c r="O35" s="5">
        <v>3.2809491389427747</v>
      </c>
      <c r="P35" s="5">
        <v>5.3304213210590943</v>
      </c>
      <c r="Q35" s="3">
        <v>270.12124335378132</v>
      </c>
      <c r="R35" s="3">
        <v>168.94260260487704</v>
      </c>
      <c r="S35" s="4">
        <v>2524.9018489826344</v>
      </c>
      <c r="T35" s="5">
        <v>1.5222409796491654</v>
      </c>
      <c r="U35" s="4">
        <v>158.48381585800178</v>
      </c>
    </row>
    <row r="36" spans="1:21">
      <c r="A36" s="30"/>
      <c r="B36" s="31"/>
      <c r="C36" s="31"/>
      <c r="D36" s="32"/>
      <c r="E36" s="32"/>
      <c r="F36" s="32"/>
      <c r="G36" s="31"/>
      <c r="H36" s="32"/>
      <c r="I36" s="33"/>
      <c r="J36" s="34"/>
      <c r="K36" s="13"/>
      <c r="M36" s="13"/>
      <c r="N36" s="13"/>
      <c r="O36" s="13"/>
      <c r="P36" s="13"/>
      <c r="Q36" s="35"/>
      <c r="R36" s="35"/>
      <c r="S36" s="13"/>
      <c r="T36" s="36"/>
      <c r="U36" s="13"/>
    </row>
    <row r="37" spans="1:21">
      <c r="A37" s="30" t="s">
        <v>37</v>
      </c>
      <c r="B37" s="31">
        <v>39.893000000000001</v>
      </c>
      <c r="C37" s="31">
        <v>15.396000000000001</v>
      </c>
      <c r="D37" s="32">
        <v>0.32300000000000001</v>
      </c>
      <c r="E37" s="32">
        <v>0.159</v>
      </c>
      <c r="F37" s="32">
        <v>0.182</v>
      </c>
      <c r="G37" s="31">
        <v>44.616</v>
      </c>
      <c r="H37" s="32">
        <v>3.5000000000000003E-2</v>
      </c>
      <c r="I37" s="33">
        <f t="shared" si="1"/>
        <v>100.604</v>
      </c>
      <c r="J37" s="34">
        <f t="shared" ref="J37:J67" si="2">(G37/40.31)/(G37/40.31+C37/71.85)*100</f>
        <v>83.780225200696378</v>
      </c>
      <c r="K37" s="2">
        <v>8.054689908748168E-2</v>
      </c>
      <c r="L37" s="2">
        <v>1.9284259063420489E-2</v>
      </c>
      <c r="M37" s="1">
        <v>3.2475480220266828</v>
      </c>
      <c r="N37" s="1">
        <v>2.1481022249852582</v>
      </c>
      <c r="O37" s="1">
        <v>3.4120310117706532</v>
      </c>
      <c r="P37" s="1">
        <v>5.0439567272225236</v>
      </c>
      <c r="Q37" s="3">
        <v>240.97100020745171</v>
      </c>
      <c r="R37" s="3">
        <v>175.48480523507448</v>
      </c>
      <c r="S37" s="4">
        <v>2515.2569428905858</v>
      </c>
      <c r="T37" s="5">
        <v>1.1252784320354547</v>
      </c>
      <c r="U37" s="4">
        <v>170.99118742691766</v>
      </c>
    </row>
    <row r="38" spans="1:21">
      <c r="A38" s="30" t="s">
        <v>38</v>
      </c>
      <c r="B38" s="31">
        <v>39.670999999999999</v>
      </c>
      <c r="C38" s="31">
        <v>16.446999999999999</v>
      </c>
      <c r="D38" s="32">
        <v>0.20599999999999999</v>
      </c>
      <c r="E38" s="32">
        <v>0.189</v>
      </c>
      <c r="F38" s="32">
        <v>0.216</v>
      </c>
      <c r="G38" s="31">
        <v>43.426000000000002</v>
      </c>
      <c r="H38" s="32">
        <v>1.0999999999999999E-2</v>
      </c>
      <c r="I38" s="33">
        <f t="shared" si="1"/>
        <v>100.166</v>
      </c>
      <c r="J38" s="34">
        <f t="shared" si="2"/>
        <v>82.47542640324437</v>
      </c>
      <c r="K38" s="13"/>
      <c r="M38" s="13"/>
      <c r="N38" s="13"/>
      <c r="O38" s="13"/>
      <c r="P38" s="13"/>
      <c r="Q38" s="35"/>
      <c r="R38" s="35"/>
      <c r="S38" s="13"/>
      <c r="T38" s="36"/>
      <c r="U38" s="13"/>
    </row>
    <row r="39" spans="1:21">
      <c r="A39" s="30" t="s">
        <v>39</v>
      </c>
      <c r="B39" s="31">
        <v>39.942999999999998</v>
      </c>
      <c r="C39" s="31">
        <v>15.89</v>
      </c>
      <c r="D39" s="32">
        <v>0.28399999999999997</v>
      </c>
      <c r="E39" s="32">
        <v>0.16800000000000001</v>
      </c>
      <c r="F39" s="32">
        <v>0.20100000000000001</v>
      </c>
      <c r="G39" s="31">
        <v>43.914000000000001</v>
      </c>
      <c r="H39" s="32">
        <v>2.1000000000000001E-2</v>
      </c>
      <c r="I39" s="33">
        <f t="shared" si="1"/>
        <v>100.42100000000001</v>
      </c>
      <c r="J39" s="34">
        <f t="shared" si="2"/>
        <v>83.125167885276213</v>
      </c>
      <c r="K39" s="1">
        <v>0.14183975656318187</v>
      </c>
      <c r="L39" s="2">
        <v>2.1589321334293247E-2</v>
      </c>
      <c r="M39" s="1">
        <v>3.684825148633871</v>
      </c>
      <c r="N39" s="1">
        <v>1.355450985532666</v>
      </c>
      <c r="O39" s="1">
        <v>3.7506738286033405</v>
      </c>
      <c r="P39" s="1">
        <v>5.3368342840238459</v>
      </c>
      <c r="Q39" s="3">
        <v>253.24596243572964</v>
      </c>
      <c r="R39" s="3">
        <v>175.76438005438516</v>
      </c>
      <c r="S39" s="4">
        <v>2407.3700750021439</v>
      </c>
      <c r="T39" s="5">
        <v>1.5221757176705124</v>
      </c>
      <c r="U39" s="4">
        <v>183.66968038256462</v>
      </c>
    </row>
    <row r="40" spans="1:21">
      <c r="A40" s="30" t="s">
        <v>40</v>
      </c>
      <c r="B40" s="31">
        <v>39.926000000000002</v>
      </c>
      <c r="C40" s="31">
        <v>15.718</v>
      </c>
      <c r="D40" s="32">
        <v>0.31900000000000001</v>
      </c>
      <c r="E40" s="32">
        <v>0.155</v>
      </c>
      <c r="F40" s="32">
        <v>0.19</v>
      </c>
      <c r="G40" s="31">
        <v>44.253999999999998</v>
      </c>
      <c r="H40" s="32">
        <v>0.02</v>
      </c>
      <c r="I40" s="33">
        <f t="shared" si="1"/>
        <v>100.58200000000001</v>
      </c>
      <c r="J40" s="34">
        <f t="shared" si="2"/>
        <v>83.384414095795961</v>
      </c>
      <c r="K40" s="13"/>
      <c r="M40" s="13"/>
      <c r="N40" s="13"/>
      <c r="O40" s="13"/>
      <c r="P40" s="13"/>
      <c r="Q40" s="35"/>
      <c r="R40" s="35"/>
      <c r="S40" s="13"/>
      <c r="T40" s="36"/>
      <c r="U40" s="13"/>
    </row>
    <row r="41" spans="1:21">
      <c r="A41" s="30" t="s">
        <v>41</v>
      </c>
      <c r="B41" s="31">
        <v>39.825000000000003</v>
      </c>
      <c r="C41" s="31">
        <v>15.27</v>
      </c>
      <c r="D41" s="32">
        <v>0.314</v>
      </c>
      <c r="E41" s="32">
        <v>0.17</v>
      </c>
      <c r="F41" s="32">
        <v>0.17899999999999999</v>
      </c>
      <c r="G41" s="31">
        <v>45.825000000000003</v>
      </c>
      <c r="H41" s="32">
        <v>2.4E-2</v>
      </c>
      <c r="I41" s="33">
        <f t="shared" si="1"/>
        <v>101.607</v>
      </c>
      <c r="J41" s="34">
        <f t="shared" si="2"/>
        <v>84.24963516744414</v>
      </c>
      <c r="K41" s="2">
        <v>7.2239616397673137E-2</v>
      </c>
      <c r="L41" s="2">
        <v>2.0777146750799669E-2</v>
      </c>
      <c r="M41" s="1">
        <v>2.9664709118962169</v>
      </c>
      <c r="N41" s="1">
        <v>1.5705617658186632</v>
      </c>
      <c r="O41" s="1">
        <v>3.5183406701095885</v>
      </c>
      <c r="P41" s="1">
        <v>4.9579815498049502</v>
      </c>
      <c r="Q41" s="3">
        <v>238.00427582962726</v>
      </c>
      <c r="R41" s="3">
        <v>177.04904689976431</v>
      </c>
      <c r="S41" s="4">
        <v>2449.4892080557706</v>
      </c>
      <c r="T41" s="5">
        <v>1.7227075925725799</v>
      </c>
      <c r="U41" s="4">
        <v>177.00443401465876</v>
      </c>
    </row>
    <row r="42" spans="1:21">
      <c r="A42" s="30" t="s">
        <v>42</v>
      </c>
      <c r="B42" s="31">
        <v>39.65</v>
      </c>
      <c r="C42" s="31">
        <v>15.382999999999999</v>
      </c>
      <c r="D42" s="32">
        <v>0.29599999999999999</v>
      </c>
      <c r="E42" s="32">
        <v>0.16600000000000001</v>
      </c>
      <c r="F42" s="32">
        <v>0.188</v>
      </c>
      <c r="G42" s="31">
        <v>44.43</v>
      </c>
      <c r="H42" s="32">
        <v>0.03</v>
      </c>
      <c r="I42" s="33">
        <f t="shared" si="1"/>
        <v>100.143</v>
      </c>
      <c r="J42" s="34">
        <f t="shared" si="2"/>
        <v>83.734883668847829</v>
      </c>
      <c r="K42" s="2">
        <v>6.3958255929516927E-2</v>
      </c>
      <c r="L42" s="2">
        <v>1.9160110314409083E-2</v>
      </c>
      <c r="M42" s="1">
        <v>3.3806646759234633</v>
      </c>
      <c r="N42" s="1">
        <v>1.8055777114081513</v>
      </c>
      <c r="O42" s="1">
        <v>3.5799119142126345</v>
      </c>
      <c r="P42" s="1">
        <v>4.8089624737842263</v>
      </c>
      <c r="Q42" s="3">
        <v>243.43926000676558</v>
      </c>
      <c r="R42" s="3">
        <v>175.35991846147249</v>
      </c>
      <c r="S42" s="4">
        <v>2446.0674812094849</v>
      </c>
      <c r="T42" s="5">
        <v>1.5179614327050757</v>
      </c>
      <c r="U42" s="4">
        <v>176.70072159769217</v>
      </c>
    </row>
    <row r="43" spans="1:21">
      <c r="A43" s="30" t="s">
        <v>43</v>
      </c>
      <c r="B43" s="31">
        <v>39.642000000000003</v>
      </c>
      <c r="C43" s="31">
        <v>15.772</v>
      </c>
      <c r="D43" s="32">
        <v>0.27600000000000002</v>
      </c>
      <c r="E43" s="32">
        <v>0.16600000000000001</v>
      </c>
      <c r="F43" s="32">
        <v>0.182</v>
      </c>
      <c r="G43" s="31">
        <v>45.598999999999997</v>
      </c>
      <c r="H43" s="32">
        <v>2.4E-2</v>
      </c>
      <c r="I43" s="33">
        <f t="shared" si="1"/>
        <v>101.661</v>
      </c>
      <c r="J43" s="34">
        <f t="shared" si="2"/>
        <v>83.74846676268281</v>
      </c>
      <c r="K43" s="13"/>
      <c r="M43" s="13"/>
      <c r="N43" s="13"/>
      <c r="O43" s="13"/>
      <c r="P43" s="13"/>
      <c r="Q43" s="35"/>
      <c r="R43" s="35"/>
      <c r="S43" s="13"/>
      <c r="T43" s="36"/>
      <c r="U43" s="13"/>
    </row>
    <row r="44" spans="1:21">
      <c r="A44" s="30" t="s">
        <v>44</v>
      </c>
      <c r="B44" s="31">
        <v>40.142000000000003</v>
      </c>
      <c r="C44" s="31">
        <v>14.815</v>
      </c>
      <c r="D44" s="32">
        <v>0.33200000000000002</v>
      </c>
      <c r="E44" s="32">
        <v>0.152</v>
      </c>
      <c r="F44" s="32">
        <v>0.16700000000000001</v>
      </c>
      <c r="G44" s="31">
        <v>44.334000000000003</v>
      </c>
      <c r="H44" s="32">
        <v>2.8000000000000001E-2</v>
      </c>
      <c r="I44" s="33">
        <f t="shared" si="1"/>
        <v>99.970000000000013</v>
      </c>
      <c r="J44" s="34">
        <f t="shared" si="2"/>
        <v>84.212072596649406</v>
      </c>
      <c r="K44" s="13"/>
      <c r="M44" s="13"/>
      <c r="N44" s="13"/>
      <c r="O44" s="13"/>
      <c r="P44" s="13"/>
      <c r="Q44" s="35"/>
      <c r="R44" s="35"/>
      <c r="S44" s="13"/>
      <c r="T44" s="36"/>
      <c r="U44" s="13"/>
    </row>
    <row r="45" spans="1:21">
      <c r="A45" s="30" t="s">
        <v>45</v>
      </c>
      <c r="B45" s="31">
        <v>40.082999999999998</v>
      </c>
      <c r="C45" s="31">
        <v>14.878</v>
      </c>
      <c r="D45" s="32">
        <v>0.32100000000000001</v>
      </c>
      <c r="E45" s="32">
        <v>0.16200000000000001</v>
      </c>
      <c r="F45" s="32">
        <v>0.156</v>
      </c>
      <c r="G45" s="31">
        <v>44.588999999999999</v>
      </c>
      <c r="H45" s="32">
        <v>3.7999999999999999E-2</v>
      </c>
      <c r="I45" s="33">
        <f t="shared" si="1"/>
        <v>100.22699999999999</v>
      </c>
      <c r="J45" s="34">
        <f t="shared" si="2"/>
        <v>84.231897581308388</v>
      </c>
      <c r="K45" s="13"/>
      <c r="M45" s="13"/>
      <c r="N45" s="13"/>
      <c r="O45" s="13"/>
      <c r="P45" s="13"/>
      <c r="Q45" s="35"/>
      <c r="R45" s="35"/>
      <c r="S45" s="13"/>
      <c r="T45" s="36"/>
      <c r="U45" s="13"/>
    </row>
    <row r="46" spans="1:21">
      <c r="A46" s="30" t="s">
        <v>46</v>
      </c>
      <c r="B46" s="31">
        <v>39.853000000000002</v>
      </c>
      <c r="C46" s="31">
        <v>15.268000000000001</v>
      </c>
      <c r="D46" s="32">
        <v>0.27500000000000002</v>
      </c>
      <c r="E46" s="32">
        <v>0.17699999999999999</v>
      </c>
      <c r="F46" s="32">
        <v>0.193</v>
      </c>
      <c r="G46" s="31">
        <v>45.174999999999997</v>
      </c>
      <c r="H46" s="32">
        <v>2.5999999999999999E-2</v>
      </c>
      <c r="I46" s="33">
        <f t="shared" si="1"/>
        <v>100.967</v>
      </c>
      <c r="J46" s="34">
        <f t="shared" si="2"/>
        <v>84.060892106510792</v>
      </c>
      <c r="K46" s="13"/>
      <c r="M46" s="13"/>
      <c r="N46" s="13"/>
      <c r="O46" s="13"/>
      <c r="P46" s="13"/>
      <c r="Q46" s="35"/>
      <c r="R46" s="35"/>
      <c r="S46" s="13"/>
      <c r="T46" s="36"/>
      <c r="U46" s="13"/>
    </row>
    <row r="47" spans="1:21">
      <c r="A47" s="30" t="s">
        <v>47</v>
      </c>
      <c r="B47" s="31">
        <v>39.575000000000003</v>
      </c>
      <c r="C47" s="31">
        <v>15.036</v>
      </c>
      <c r="D47" s="32">
        <v>0.316</v>
      </c>
      <c r="E47" s="32">
        <v>0.14599999999999999</v>
      </c>
      <c r="F47" s="32">
        <v>0.14499999999999999</v>
      </c>
      <c r="G47" s="31">
        <v>44.93</v>
      </c>
      <c r="H47" s="32">
        <v>2.4E-2</v>
      </c>
      <c r="I47" s="33">
        <f t="shared" si="1"/>
        <v>100.17200000000001</v>
      </c>
      <c r="J47" s="34">
        <f t="shared" si="2"/>
        <v>84.192740887575923</v>
      </c>
      <c r="K47" s="13"/>
      <c r="M47" s="13"/>
      <c r="N47" s="13"/>
      <c r="O47" s="13"/>
      <c r="P47" s="13"/>
      <c r="Q47" s="35"/>
      <c r="R47" s="35"/>
      <c r="S47" s="13"/>
      <c r="T47" s="36"/>
      <c r="U47" s="13"/>
    </row>
    <row r="48" spans="1:21">
      <c r="A48" s="30" t="s">
        <v>48</v>
      </c>
      <c r="B48" s="31">
        <v>39.707000000000001</v>
      </c>
      <c r="C48" s="31">
        <v>15.147</v>
      </c>
      <c r="D48" s="32">
        <v>0.32800000000000001</v>
      </c>
      <c r="E48" s="32">
        <v>0.14899999999999999</v>
      </c>
      <c r="F48" s="32">
        <v>0.16600000000000001</v>
      </c>
      <c r="G48" s="31">
        <v>45.383000000000003</v>
      </c>
      <c r="H48" s="32">
        <v>0.02</v>
      </c>
      <c r="I48" s="33">
        <f t="shared" si="1"/>
        <v>100.89999999999999</v>
      </c>
      <c r="J48" s="34">
        <f t="shared" si="2"/>
        <v>84.228331270122268</v>
      </c>
      <c r="K48" s="13"/>
      <c r="M48" s="13"/>
      <c r="N48" s="13"/>
      <c r="O48" s="13"/>
      <c r="P48" s="13"/>
      <c r="Q48" s="35"/>
      <c r="R48" s="35"/>
      <c r="S48" s="13"/>
      <c r="T48" s="36"/>
      <c r="U48" s="13"/>
    </row>
    <row r="49" spans="1:21">
      <c r="A49" s="30" t="s">
        <v>49</v>
      </c>
      <c r="B49" s="31">
        <v>39.774999999999999</v>
      </c>
      <c r="C49" s="31">
        <v>14.957000000000001</v>
      </c>
      <c r="D49" s="32">
        <v>0.253</v>
      </c>
      <c r="E49" s="32">
        <v>0.17499999999999999</v>
      </c>
      <c r="F49" s="32">
        <v>0.2</v>
      </c>
      <c r="G49" s="31">
        <v>44.710999999999999</v>
      </c>
      <c r="H49" s="32">
        <v>2.7E-2</v>
      </c>
      <c r="I49" s="33">
        <f t="shared" si="1"/>
        <v>100.098</v>
      </c>
      <c r="J49" s="34">
        <f t="shared" si="2"/>
        <v>84.197820653247959</v>
      </c>
      <c r="K49" s="2">
        <v>6.3472704584043541E-2</v>
      </c>
      <c r="L49" s="2">
        <v>1.9127782004443754E-2</v>
      </c>
      <c r="M49" s="1">
        <v>2.4950426003006281</v>
      </c>
      <c r="N49" s="1">
        <v>1.4131871464908592</v>
      </c>
      <c r="O49" s="1">
        <v>3.6497547481509769</v>
      </c>
      <c r="P49" s="1">
        <v>4.6369954673165497</v>
      </c>
      <c r="Q49" s="3">
        <v>244.95327401268139</v>
      </c>
      <c r="R49" s="3">
        <v>206.02839181308437</v>
      </c>
      <c r="S49" s="4">
        <v>2171.5519780371255</v>
      </c>
      <c r="T49" s="5">
        <v>1.3327770514692894</v>
      </c>
      <c r="U49" s="4">
        <v>179.49515012399866</v>
      </c>
    </row>
    <row r="50" spans="1:21">
      <c r="A50" s="30" t="s">
        <v>50</v>
      </c>
      <c r="B50" s="31">
        <v>39.944000000000003</v>
      </c>
      <c r="C50" s="31">
        <v>14.996</v>
      </c>
      <c r="D50" s="32">
        <v>0.308</v>
      </c>
      <c r="E50" s="32">
        <v>0.153</v>
      </c>
      <c r="F50" s="32">
        <v>0.17</v>
      </c>
      <c r="G50" s="31">
        <v>45.207999999999998</v>
      </c>
      <c r="H50" s="32">
        <v>2.7E-2</v>
      </c>
      <c r="I50" s="33">
        <f t="shared" si="1"/>
        <v>100.806</v>
      </c>
      <c r="J50" s="34">
        <f t="shared" si="2"/>
        <v>84.309929674058154</v>
      </c>
      <c r="K50" s="2">
        <v>8.3631006139258876E-2</v>
      </c>
      <c r="L50" s="2">
        <v>2.0580264206461835E-2</v>
      </c>
      <c r="M50" s="1">
        <v>3.0843610648123345</v>
      </c>
      <c r="N50" s="1">
        <v>1.2612741549262034</v>
      </c>
      <c r="O50" s="1">
        <v>3.4509511182079562</v>
      </c>
      <c r="P50" s="1">
        <v>5.2292669327075654</v>
      </c>
      <c r="Q50" s="3">
        <v>236.99329697768036</v>
      </c>
      <c r="R50" s="3">
        <v>177.42623091227452</v>
      </c>
      <c r="S50" s="4">
        <v>2672.2403142193343</v>
      </c>
      <c r="T50" s="5">
        <v>1.1259346440449027</v>
      </c>
      <c r="U50" s="4">
        <v>168.70776116676413</v>
      </c>
    </row>
    <row r="51" spans="1:21">
      <c r="A51" s="30" t="s">
        <v>51</v>
      </c>
      <c r="B51" s="31">
        <v>39.893999999999998</v>
      </c>
      <c r="C51" s="31">
        <v>15.676</v>
      </c>
      <c r="D51" s="32">
        <v>0.27500000000000002</v>
      </c>
      <c r="E51" s="32">
        <v>0.156</v>
      </c>
      <c r="F51" s="32">
        <v>0.19600000000000001</v>
      </c>
      <c r="G51" s="31">
        <v>44.473999999999997</v>
      </c>
      <c r="H51" s="32">
        <v>2.3E-2</v>
      </c>
      <c r="I51" s="33">
        <f t="shared" si="1"/>
        <v>100.69399999999999</v>
      </c>
      <c r="J51" s="34">
        <f t="shared" si="2"/>
        <v>83.489921396033225</v>
      </c>
      <c r="K51" s="2">
        <v>4.5120715851162403E-2</v>
      </c>
      <c r="L51" s="2">
        <v>1.968799926923338E-2</v>
      </c>
      <c r="M51" s="1">
        <v>2.6035246613037986</v>
      </c>
      <c r="N51" s="1">
        <v>1.1220694377160869</v>
      </c>
      <c r="O51" s="1">
        <v>3.4901751043900751</v>
      </c>
      <c r="P51" s="1">
        <v>4.8028642714254559</v>
      </c>
      <c r="Q51" s="3">
        <v>238.46545580582895</v>
      </c>
      <c r="R51" s="3">
        <v>176.96067036491186</v>
      </c>
      <c r="S51" s="4">
        <v>2382.5910035293009</v>
      </c>
      <c r="T51" s="5">
        <v>1.3224677879381075</v>
      </c>
      <c r="U51" s="4">
        <v>182.94206861843642</v>
      </c>
    </row>
    <row r="52" spans="1:21">
      <c r="A52" s="30" t="s">
        <v>52</v>
      </c>
      <c r="B52" s="31">
        <v>39.834000000000003</v>
      </c>
      <c r="C52" s="31">
        <v>15.913</v>
      </c>
      <c r="D52" s="32">
        <v>0.251</v>
      </c>
      <c r="E52" s="32">
        <v>0.16</v>
      </c>
      <c r="F52" s="32">
        <v>0.20100000000000001</v>
      </c>
      <c r="G52" s="31">
        <v>44.091000000000001</v>
      </c>
      <c r="H52" s="32">
        <v>2.5000000000000001E-2</v>
      </c>
      <c r="I52" s="33">
        <f t="shared" si="1"/>
        <v>100.47499999999999</v>
      </c>
      <c r="J52" s="34">
        <f t="shared" si="2"/>
        <v>83.161272602029143</v>
      </c>
      <c r="K52" s="13"/>
      <c r="M52" s="13"/>
      <c r="N52" s="13"/>
      <c r="O52" s="13"/>
      <c r="P52" s="13"/>
      <c r="Q52" s="35"/>
      <c r="R52" s="35"/>
      <c r="S52" s="13"/>
      <c r="T52" s="36"/>
      <c r="U52" s="13"/>
    </row>
    <row r="53" spans="1:21">
      <c r="A53" s="30" t="s">
        <v>53</v>
      </c>
      <c r="B53" s="31">
        <v>39.545999999999999</v>
      </c>
      <c r="C53" s="31">
        <v>16.584</v>
      </c>
      <c r="D53" s="32">
        <v>0.255</v>
      </c>
      <c r="E53" s="32">
        <v>0.16500000000000001</v>
      </c>
      <c r="F53" s="32">
        <v>0.19900000000000001</v>
      </c>
      <c r="G53" s="31">
        <v>43.628</v>
      </c>
      <c r="H53" s="32">
        <v>2.5999999999999999E-2</v>
      </c>
      <c r="I53" s="33">
        <f t="shared" si="1"/>
        <v>100.40299999999999</v>
      </c>
      <c r="J53" s="34">
        <f t="shared" si="2"/>
        <v>82.422543804241087</v>
      </c>
      <c r="K53" s="13"/>
      <c r="M53" s="13"/>
      <c r="N53" s="13"/>
      <c r="O53" s="13"/>
      <c r="P53" s="13"/>
      <c r="Q53" s="35"/>
      <c r="R53" s="35"/>
      <c r="S53" s="13"/>
      <c r="T53" s="36"/>
      <c r="U53" s="13"/>
    </row>
    <row r="54" spans="1:21">
      <c r="A54" s="30" t="s">
        <v>54</v>
      </c>
      <c r="B54" s="31">
        <v>39.668999999999997</v>
      </c>
      <c r="C54" s="31">
        <v>16.625</v>
      </c>
      <c r="D54" s="32">
        <v>0.21199999999999999</v>
      </c>
      <c r="E54" s="32">
        <v>0.18</v>
      </c>
      <c r="F54" s="32">
        <v>0.21099999999999999</v>
      </c>
      <c r="G54" s="31">
        <v>43.265999999999998</v>
      </c>
      <c r="H54" s="32">
        <v>2.3E-2</v>
      </c>
      <c r="I54" s="33">
        <f t="shared" si="1"/>
        <v>100.18599999999999</v>
      </c>
      <c r="J54" s="34">
        <f t="shared" si="2"/>
        <v>82.265509180607467</v>
      </c>
      <c r="K54" s="13"/>
      <c r="M54" s="13"/>
      <c r="N54" s="13"/>
      <c r="O54" s="13"/>
      <c r="P54" s="13"/>
      <c r="Q54" s="35"/>
      <c r="R54" s="35"/>
      <c r="S54" s="13"/>
      <c r="T54" s="36"/>
      <c r="U54" s="13"/>
    </row>
    <row r="55" spans="1:21">
      <c r="A55" s="30" t="s">
        <v>55</v>
      </c>
      <c r="B55" s="31">
        <v>39.155000000000001</v>
      </c>
      <c r="C55" s="31">
        <v>16.648</v>
      </c>
      <c r="D55" s="32">
        <v>0.193</v>
      </c>
      <c r="E55" s="32">
        <v>0.185</v>
      </c>
      <c r="F55" s="32">
        <v>0.188</v>
      </c>
      <c r="G55" s="31">
        <v>43.915999999999997</v>
      </c>
      <c r="H55" s="32">
        <v>2.5999999999999999E-2</v>
      </c>
      <c r="I55" s="33">
        <f t="shared" si="1"/>
        <v>100.31099999999999</v>
      </c>
      <c r="J55" s="34">
        <f t="shared" si="2"/>
        <v>82.462029486436066</v>
      </c>
      <c r="K55" s="2">
        <v>5.8759774754802874E-2</v>
      </c>
      <c r="L55" s="2">
        <v>2.0654761263334469E-2</v>
      </c>
      <c r="M55" s="1">
        <v>3.1181151953128095</v>
      </c>
      <c r="N55" s="1">
        <v>1.5262353260030976</v>
      </c>
      <c r="O55" s="1">
        <v>3.5141923928899548</v>
      </c>
      <c r="P55" s="1">
        <v>3.7448715558300814</v>
      </c>
      <c r="Q55" s="3">
        <v>228.41074935280142</v>
      </c>
      <c r="R55" s="3">
        <v>179.96599734738859</v>
      </c>
      <c r="S55" s="4">
        <v>1801.3019662157858</v>
      </c>
      <c r="T55" s="5">
        <v>1.4605078340527851</v>
      </c>
      <c r="U55" s="4">
        <v>186.18683028546036</v>
      </c>
    </row>
    <row r="56" spans="1:21">
      <c r="A56" s="30" t="s">
        <v>56</v>
      </c>
      <c r="B56" s="31">
        <v>39.506</v>
      </c>
      <c r="C56" s="31">
        <v>16.719000000000001</v>
      </c>
      <c r="D56" s="32">
        <v>0.21099999999999999</v>
      </c>
      <c r="E56" s="32">
        <v>0.191</v>
      </c>
      <c r="F56" s="32">
        <v>0.189</v>
      </c>
      <c r="G56" s="31">
        <v>43.531999999999996</v>
      </c>
      <c r="H56" s="32">
        <v>0.02</v>
      </c>
      <c r="I56" s="33">
        <f t="shared" si="1"/>
        <v>100.36799999999999</v>
      </c>
      <c r="J56" s="34">
        <f t="shared" si="2"/>
        <v>82.272671162913909</v>
      </c>
      <c r="K56" s="13"/>
      <c r="M56" s="13"/>
      <c r="N56" s="13"/>
      <c r="O56" s="13"/>
      <c r="P56" s="13"/>
      <c r="Q56" s="35"/>
      <c r="R56" s="35"/>
      <c r="S56" s="13"/>
      <c r="T56" s="36"/>
      <c r="U56" s="13"/>
    </row>
    <row r="57" spans="1:21">
      <c r="A57" s="30" t="s">
        <v>57</v>
      </c>
      <c r="B57" s="31">
        <v>39.749000000000002</v>
      </c>
      <c r="C57" s="31">
        <v>16.777999999999999</v>
      </c>
      <c r="D57" s="32">
        <v>0.222</v>
      </c>
      <c r="E57" s="32">
        <v>0.18</v>
      </c>
      <c r="F57" s="32">
        <v>0.19700000000000001</v>
      </c>
      <c r="G57" s="31">
        <v>43.508000000000003</v>
      </c>
      <c r="H57" s="32">
        <v>2.9000000000000001E-2</v>
      </c>
      <c r="I57" s="33">
        <f t="shared" si="1"/>
        <v>100.66300000000001</v>
      </c>
      <c r="J57" s="34">
        <f t="shared" si="2"/>
        <v>82.213172161333929</v>
      </c>
      <c r="K57" s="2">
        <v>4.5061414140706003E-2</v>
      </c>
      <c r="L57" s="2">
        <v>2.0675816994716077E-2</v>
      </c>
      <c r="M57" s="1">
        <v>3.0486744328663336</v>
      </c>
      <c r="N57" s="1">
        <v>1.3935678646187843</v>
      </c>
      <c r="O57" s="1">
        <v>3.7220232231503489</v>
      </c>
      <c r="P57" s="1">
        <v>3.9118817822384342</v>
      </c>
      <c r="Q57" s="3">
        <v>227.98738977048325</v>
      </c>
      <c r="R57" s="3">
        <v>180.77204698299167</v>
      </c>
      <c r="S57" s="4">
        <v>1794.6161036505816</v>
      </c>
      <c r="T57" s="5">
        <v>1.2950872562614502</v>
      </c>
      <c r="U57" s="4">
        <v>190.32623074865296</v>
      </c>
    </row>
    <row r="58" spans="1:21">
      <c r="A58" s="30" t="s">
        <v>58</v>
      </c>
      <c r="B58" s="31">
        <v>40.079000000000001</v>
      </c>
      <c r="C58" s="31">
        <v>15</v>
      </c>
      <c r="D58" s="32">
        <v>0.29799999999999999</v>
      </c>
      <c r="E58" s="32">
        <v>0.18099999999999999</v>
      </c>
      <c r="F58" s="32">
        <v>0.16500000000000001</v>
      </c>
      <c r="G58" s="31">
        <v>43.963999999999999</v>
      </c>
      <c r="H58" s="32">
        <v>3.2000000000000001E-2</v>
      </c>
      <c r="I58" s="33">
        <f t="shared" si="1"/>
        <v>99.718999999999994</v>
      </c>
      <c r="J58" s="34">
        <f t="shared" si="2"/>
        <v>83.933681937759758</v>
      </c>
      <c r="K58" s="13"/>
      <c r="M58" s="13"/>
      <c r="N58" s="13"/>
      <c r="O58" s="13"/>
      <c r="P58" s="13"/>
      <c r="Q58" s="35"/>
      <c r="R58" s="35"/>
      <c r="S58" s="13"/>
      <c r="T58" s="36"/>
      <c r="U58" s="13"/>
    </row>
    <row r="59" spans="1:21">
      <c r="A59" s="30" t="s">
        <v>59</v>
      </c>
      <c r="B59" s="31">
        <v>39.78</v>
      </c>
      <c r="C59" s="31">
        <v>14.757</v>
      </c>
      <c r="D59" s="32">
        <v>0.29599999999999999</v>
      </c>
      <c r="E59" s="32">
        <v>0.17199999999999999</v>
      </c>
      <c r="F59" s="32">
        <v>0.17399999999999999</v>
      </c>
      <c r="G59" s="31">
        <v>43.99</v>
      </c>
      <c r="H59" s="32">
        <v>2.4E-2</v>
      </c>
      <c r="I59" s="33">
        <f t="shared" si="1"/>
        <v>99.192999999999998</v>
      </c>
      <c r="J59" s="34">
        <f t="shared" si="2"/>
        <v>84.16059270705945</v>
      </c>
      <c r="K59" s="2">
        <v>5.8854195098255575E-2</v>
      </c>
      <c r="L59" s="2">
        <v>2.0585493183013278E-2</v>
      </c>
      <c r="M59" s="1">
        <v>3.2456541643061012</v>
      </c>
      <c r="N59" s="1">
        <v>1.2808356261339584</v>
      </c>
      <c r="O59" s="1">
        <v>3.4275099770943598</v>
      </c>
      <c r="P59" s="1">
        <v>5.0147879032802436</v>
      </c>
      <c r="Q59" s="3">
        <v>237.02515495021058</v>
      </c>
      <c r="R59" s="3">
        <v>175.04908400466601</v>
      </c>
      <c r="S59" s="4">
        <v>2508.551832782754</v>
      </c>
      <c r="T59" s="5">
        <v>2.4630020975518296</v>
      </c>
      <c r="U59" s="4">
        <v>174.03767455203263</v>
      </c>
    </row>
    <row r="60" spans="1:21">
      <c r="A60" s="30" t="s">
        <v>60</v>
      </c>
      <c r="B60" s="31">
        <v>40.192999999999998</v>
      </c>
      <c r="C60" s="31">
        <v>15.074</v>
      </c>
      <c r="D60" s="32">
        <v>0.28199999999999997</v>
      </c>
      <c r="E60" s="32">
        <v>0.17100000000000001</v>
      </c>
      <c r="F60" s="32">
        <v>0.161</v>
      </c>
      <c r="G60" s="31">
        <v>43.673999999999999</v>
      </c>
      <c r="H60" s="32">
        <v>2.5999999999999999E-2</v>
      </c>
      <c r="I60" s="33">
        <f t="shared" si="1"/>
        <v>99.580999999999989</v>
      </c>
      <c r="J60" s="34">
        <f t="shared" si="2"/>
        <v>83.777463057924891</v>
      </c>
      <c r="K60" s="13"/>
      <c r="M60" s="13"/>
      <c r="N60" s="13"/>
      <c r="O60" s="13"/>
      <c r="P60" s="13"/>
      <c r="Q60" s="35"/>
      <c r="R60" s="35"/>
      <c r="S60" s="13"/>
      <c r="T60" s="36"/>
      <c r="U60" s="13"/>
    </row>
    <row r="61" spans="1:21">
      <c r="A61" s="30" t="s">
        <v>61</v>
      </c>
      <c r="B61" s="31">
        <v>39.520000000000003</v>
      </c>
      <c r="C61" s="31">
        <v>15.909000000000001</v>
      </c>
      <c r="D61" s="32">
        <v>0.20300000000000001</v>
      </c>
      <c r="E61" s="32">
        <v>0.20899999999999999</v>
      </c>
      <c r="F61" s="32">
        <v>0.19500000000000001</v>
      </c>
      <c r="G61" s="31">
        <v>42.966000000000001</v>
      </c>
      <c r="H61" s="32">
        <v>0.03</v>
      </c>
      <c r="I61" s="33">
        <f t="shared" si="1"/>
        <v>99.032000000000011</v>
      </c>
      <c r="J61" s="34">
        <f t="shared" si="2"/>
        <v>82.799807399363317</v>
      </c>
      <c r="K61" s="13"/>
      <c r="M61" s="13"/>
      <c r="N61" s="13"/>
      <c r="O61" s="13"/>
      <c r="P61" s="13"/>
      <c r="Q61" s="35"/>
      <c r="R61" s="35"/>
      <c r="S61" s="13"/>
      <c r="T61" s="36"/>
      <c r="U61" s="13"/>
    </row>
    <row r="62" spans="1:21">
      <c r="A62" s="30" t="s">
        <v>62</v>
      </c>
      <c r="B62" s="31">
        <v>39.752000000000002</v>
      </c>
      <c r="C62" s="31">
        <v>15.7</v>
      </c>
      <c r="D62" s="32">
        <v>0.222</v>
      </c>
      <c r="E62" s="32">
        <v>0.21299999999999999</v>
      </c>
      <c r="F62" s="32">
        <v>0.21099999999999999</v>
      </c>
      <c r="G62" s="31">
        <v>43.034999999999997</v>
      </c>
      <c r="H62" s="32">
        <v>2.8000000000000001E-2</v>
      </c>
      <c r="I62" s="33">
        <f t="shared" si="1"/>
        <v>99.161000000000001</v>
      </c>
      <c r="J62" s="34">
        <f t="shared" si="2"/>
        <v>83.0099705853671</v>
      </c>
      <c r="K62" s="13"/>
      <c r="M62" s="13"/>
      <c r="N62" s="13"/>
      <c r="O62" s="13"/>
      <c r="P62" s="13"/>
      <c r="Q62" s="35"/>
      <c r="R62" s="35"/>
      <c r="S62" s="13"/>
      <c r="T62" s="36"/>
      <c r="U62" s="13"/>
    </row>
    <row r="63" spans="1:21">
      <c r="A63" s="30" t="s">
        <v>63</v>
      </c>
      <c r="B63" s="31">
        <v>39.886000000000003</v>
      </c>
      <c r="C63" s="31">
        <v>15.837</v>
      </c>
      <c r="D63" s="32">
        <v>0.20599999999999999</v>
      </c>
      <c r="E63" s="32">
        <v>0.20399999999999999</v>
      </c>
      <c r="F63" s="32">
        <v>0.17199999999999999</v>
      </c>
      <c r="G63" s="31">
        <v>43.046999999999997</v>
      </c>
      <c r="H63" s="32">
        <v>2.1000000000000001E-2</v>
      </c>
      <c r="I63" s="33">
        <f t="shared" si="1"/>
        <v>99.373000000000005</v>
      </c>
      <c r="J63" s="34">
        <f t="shared" si="2"/>
        <v>82.891039029062028</v>
      </c>
      <c r="K63" s="13"/>
      <c r="M63" s="13"/>
      <c r="N63" s="13"/>
      <c r="O63" s="13"/>
      <c r="P63" s="13"/>
      <c r="Q63" s="35"/>
      <c r="R63" s="35"/>
      <c r="S63" s="13"/>
      <c r="T63" s="36"/>
      <c r="U63" s="13"/>
    </row>
    <row r="64" spans="1:21">
      <c r="A64" s="30" t="s">
        <v>64</v>
      </c>
      <c r="B64" s="31">
        <v>40.072000000000003</v>
      </c>
      <c r="C64" s="31">
        <v>16.062999999999999</v>
      </c>
      <c r="D64" s="32">
        <v>0.218</v>
      </c>
      <c r="E64" s="32">
        <v>0.20499999999999999</v>
      </c>
      <c r="F64" s="32">
        <v>0.23899999999999999</v>
      </c>
      <c r="G64" s="31">
        <v>42.526000000000003</v>
      </c>
      <c r="H64" s="32">
        <v>2.5999999999999999E-2</v>
      </c>
      <c r="I64" s="33">
        <f t="shared" si="1"/>
        <v>99.349000000000004</v>
      </c>
      <c r="J64" s="34">
        <f t="shared" si="2"/>
        <v>82.514155584479255</v>
      </c>
      <c r="K64" s="13"/>
      <c r="M64" s="13"/>
      <c r="N64" s="13"/>
      <c r="O64" s="13"/>
      <c r="P64" s="13"/>
      <c r="Q64" s="35"/>
      <c r="R64" s="35"/>
      <c r="S64" s="13"/>
      <c r="T64" s="36"/>
      <c r="U64" s="13"/>
    </row>
    <row r="65" spans="1:21">
      <c r="A65" s="30" t="s">
        <v>65</v>
      </c>
      <c r="B65" s="31">
        <v>40.091000000000001</v>
      </c>
      <c r="C65" s="31">
        <v>16.140999999999998</v>
      </c>
      <c r="D65" s="32">
        <v>0.192</v>
      </c>
      <c r="E65" s="32">
        <v>0.20399999999999999</v>
      </c>
      <c r="F65" s="32">
        <v>0.22900000000000001</v>
      </c>
      <c r="G65" s="31">
        <v>42.756</v>
      </c>
      <c r="H65" s="32">
        <v>3.3000000000000002E-2</v>
      </c>
      <c r="I65" s="33">
        <f t="shared" si="1"/>
        <v>99.646000000000001</v>
      </c>
      <c r="J65" s="34">
        <f t="shared" si="2"/>
        <v>82.522086189440046</v>
      </c>
      <c r="K65" s="13"/>
      <c r="M65" s="13"/>
      <c r="N65" s="13"/>
      <c r="O65" s="13"/>
      <c r="P65" s="13"/>
      <c r="Q65" s="35"/>
      <c r="R65" s="35"/>
      <c r="S65" s="13"/>
      <c r="T65" s="36"/>
      <c r="U65" s="13"/>
    </row>
    <row r="66" spans="1:21">
      <c r="A66" s="30" t="s">
        <v>66</v>
      </c>
      <c r="B66" s="31">
        <v>40.404000000000003</v>
      </c>
      <c r="C66" s="31">
        <v>14.805</v>
      </c>
      <c r="D66" s="32">
        <v>0.314</v>
      </c>
      <c r="E66" s="32">
        <v>0.151</v>
      </c>
      <c r="F66" s="32">
        <v>0.161</v>
      </c>
      <c r="G66" s="31">
        <v>43.914999999999999</v>
      </c>
      <c r="H66" s="32">
        <v>2.4E-2</v>
      </c>
      <c r="I66" s="33">
        <f t="shared" si="1"/>
        <v>99.774000000000001</v>
      </c>
      <c r="J66" s="34">
        <f t="shared" si="2"/>
        <v>84.094444037115082</v>
      </c>
      <c r="K66" s="2">
        <v>4.897445383987338E-2</v>
      </c>
      <c r="L66" s="2">
        <v>2.0090330443468394E-2</v>
      </c>
      <c r="M66" s="1">
        <v>2.7736655500616676</v>
      </c>
      <c r="N66" s="1">
        <v>1.3589872053569605</v>
      </c>
      <c r="O66" s="1">
        <v>3.3430257636333574</v>
      </c>
      <c r="P66" s="1">
        <v>4.8698162601570285</v>
      </c>
      <c r="Q66" s="3">
        <v>264.64642214977761</v>
      </c>
      <c r="R66" s="3">
        <v>179.99886515859336</v>
      </c>
      <c r="S66" s="4">
        <v>2483.1491636433443</v>
      </c>
      <c r="T66" s="5">
        <v>1.4175693603399533</v>
      </c>
      <c r="U66" s="4">
        <v>180.76990890902803</v>
      </c>
    </row>
    <row r="67" spans="1:21">
      <c r="A67" s="30" t="s">
        <v>67</v>
      </c>
      <c r="B67" s="31">
        <v>40.24</v>
      </c>
      <c r="C67" s="31">
        <v>15.861000000000001</v>
      </c>
      <c r="D67" s="32">
        <v>0.219</v>
      </c>
      <c r="E67" s="32">
        <v>0.21</v>
      </c>
      <c r="F67" s="32">
        <v>0.20499999999999999</v>
      </c>
      <c r="G67" s="31">
        <v>42.890999999999998</v>
      </c>
      <c r="H67" s="32">
        <v>2.1000000000000001E-2</v>
      </c>
      <c r="I67" s="33">
        <f t="shared" si="1"/>
        <v>99.647000000000006</v>
      </c>
      <c r="J67" s="34">
        <f t="shared" si="2"/>
        <v>82.81795273337201</v>
      </c>
      <c r="K67" s="13"/>
      <c r="M67" s="13"/>
      <c r="N67" s="13"/>
      <c r="O67" s="13"/>
      <c r="P67" s="13"/>
      <c r="Q67" s="35"/>
      <c r="R67" s="35"/>
      <c r="S67" s="13"/>
      <c r="T67" s="36"/>
      <c r="U67" s="13"/>
    </row>
    <row r="68" spans="1:21">
      <c r="A68" s="30"/>
      <c r="B68" s="31"/>
      <c r="C68" s="31"/>
      <c r="D68" s="32"/>
      <c r="E68" s="32"/>
      <c r="F68" s="32"/>
      <c r="G68" s="31"/>
      <c r="H68" s="32"/>
      <c r="I68" s="33"/>
      <c r="J68" s="34"/>
      <c r="K68" s="13"/>
      <c r="M68" s="13"/>
      <c r="N68" s="13"/>
      <c r="O68" s="13"/>
      <c r="P68" s="13"/>
      <c r="Q68" s="35"/>
      <c r="R68" s="35"/>
      <c r="S68" s="13"/>
      <c r="T68" s="36"/>
      <c r="U68" s="13"/>
    </row>
    <row r="69" spans="1:21">
      <c r="A69" s="30" t="s">
        <v>68</v>
      </c>
      <c r="B69" s="31">
        <v>39.581000000000003</v>
      </c>
      <c r="C69" s="31">
        <v>15.363</v>
      </c>
      <c r="D69" s="32">
        <v>0.248</v>
      </c>
      <c r="E69" s="32">
        <v>0.17199999999999999</v>
      </c>
      <c r="F69" s="32">
        <v>0.184</v>
      </c>
      <c r="G69" s="31">
        <v>45.223999999999997</v>
      </c>
      <c r="H69" s="32">
        <v>2.4E-2</v>
      </c>
      <c r="I69" s="33">
        <f t="shared" si="1"/>
        <v>100.79599999999999</v>
      </c>
      <c r="J69" s="34">
        <f t="shared" ref="J69:J103" si="3">(G69/40.31)/(G69/40.31+C69/71.85)*100</f>
        <v>83.99218789494391</v>
      </c>
      <c r="K69" s="8">
        <v>4.0843136682116067E-2</v>
      </c>
      <c r="L69" s="8">
        <v>1.7721499169872708E-2</v>
      </c>
      <c r="M69" s="5">
        <v>2.9724918810736676</v>
      </c>
      <c r="N69" s="5">
        <v>1.4663364819275269</v>
      </c>
      <c r="O69" s="5">
        <v>3.5617843305567773</v>
      </c>
      <c r="P69" s="5">
        <v>3.8236615475150213</v>
      </c>
      <c r="Q69" s="3">
        <v>225.81004117765838</v>
      </c>
      <c r="R69" s="3">
        <v>181.27511292304845</v>
      </c>
      <c r="S69" s="37">
        <v>1929.6466514867707</v>
      </c>
      <c r="T69" s="5">
        <v>1.3500110063344168</v>
      </c>
      <c r="U69" s="38">
        <v>179.87292478028084</v>
      </c>
    </row>
    <row r="70" spans="1:21">
      <c r="A70" s="30" t="s">
        <v>69</v>
      </c>
      <c r="B70" s="31">
        <v>39.531999999999996</v>
      </c>
      <c r="C70" s="31">
        <v>15.5</v>
      </c>
      <c r="D70" s="32">
        <v>0.26500000000000001</v>
      </c>
      <c r="E70" s="32">
        <v>0.16700000000000001</v>
      </c>
      <c r="F70" s="32">
        <v>0.20899999999999999</v>
      </c>
      <c r="G70" s="31">
        <v>45.414999999999999</v>
      </c>
      <c r="H70" s="32">
        <v>2.9000000000000001E-2</v>
      </c>
      <c r="I70" s="33">
        <f t="shared" si="1"/>
        <v>101.11699999999999</v>
      </c>
      <c r="J70" s="34">
        <f t="shared" si="3"/>
        <v>83.929386577788577</v>
      </c>
      <c r="K70" s="13"/>
      <c r="M70" s="36"/>
      <c r="N70" s="36"/>
      <c r="O70" s="13"/>
      <c r="P70" s="13"/>
      <c r="Q70" s="35"/>
      <c r="R70" s="35"/>
      <c r="S70" s="13"/>
      <c r="T70" s="36"/>
      <c r="U70" s="13"/>
    </row>
    <row r="71" spans="1:21">
      <c r="A71" s="30" t="s">
        <v>70</v>
      </c>
      <c r="B71" s="31">
        <v>39.750999999999998</v>
      </c>
      <c r="C71" s="31">
        <v>15.433999999999999</v>
      </c>
      <c r="D71" s="32">
        <v>0.26200000000000001</v>
      </c>
      <c r="E71" s="32">
        <v>0.159</v>
      </c>
      <c r="F71" s="32">
        <v>0.185</v>
      </c>
      <c r="G71" s="31">
        <v>44.624000000000002</v>
      </c>
      <c r="H71" s="32">
        <v>1.9E-2</v>
      </c>
      <c r="I71" s="33">
        <f t="shared" ref="I71:I134" si="4">SUM(B71:H71)</f>
        <v>100.434</v>
      </c>
      <c r="J71" s="34">
        <f t="shared" si="3"/>
        <v>83.749139002420691</v>
      </c>
      <c r="K71" s="8">
        <v>7.0859706775930009E-2</v>
      </c>
      <c r="L71" s="8">
        <v>1.6808857376932357E-2</v>
      </c>
      <c r="M71" s="5">
        <v>3.3197898019998808</v>
      </c>
      <c r="N71" s="5">
        <v>1.4870323441388063</v>
      </c>
      <c r="O71" s="5">
        <v>3.2874638310965736</v>
      </c>
      <c r="P71" s="5">
        <v>4.3064018834902997</v>
      </c>
      <c r="Q71" s="3">
        <v>222.92947055989234</v>
      </c>
      <c r="R71" s="3">
        <v>177.81741003826451</v>
      </c>
      <c r="S71" s="37">
        <v>2326.4870419266608</v>
      </c>
      <c r="T71" s="5">
        <v>1.5538663336057779</v>
      </c>
      <c r="U71" s="37">
        <v>189.0370755665393</v>
      </c>
    </row>
    <row r="72" spans="1:21">
      <c r="A72" s="30" t="s">
        <v>71</v>
      </c>
      <c r="B72" s="31">
        <v>39.701999999999998</v>
      </c>
      <c r="C72" s="31">
        <v>14.708</v>
      </c>
      <c r="D72" s="32">
        <v>0.29899999999999999</v>
      </c>
      <c r="E72" s="32">
        <v>0.16500000000000001</v>
      </c>
      <c r="F72" s="32">
        <v>0.14699999999999999</v>
      </c>
      <c r="G72" s="31">
        <v>45.094000000000001</v>
      </c>
      <c r="H72" s="32">
        <v>2.1000000000000001E-2</v>
      </c>
      <c r="I72" s="33">
        <f t="shared" si="4"/>
        <v>100.136</v>
      </c>
      <c r="J72" s="34">
        <f t="shared" si="3"/>
        <v>84.531763134416053</v>
      </c>
      <c r="K72" s="8">
        <v>4.9118876044745859E-2</v>
      </c>
      <c r="L72" s="8">
        <v>1.6162071957303566E-2</v>
      </c>
      <c r="M72" s="5">
        <v>3.0397687194256666</v>
      </c>
      <c r="N72" s="5">
        <v>1.2155908089429017</v>
      </c>
      <c r="O72" s="5">
        <v>3.0585900916478281</v>
      </c>
      <c r="P72" s="5">
        <v>4.7544402602892619</v>
      </c>
      <c r="Q72" s="3">
        <v>212.20170142417396</v>
      </c>
      <c r="R72" s="3">
        <v>179.18062223038879</v>
      </c>
      <c r="S72" s="37">
        <v>2460.4326917298736</v>
      </c>
      <c r="T72" s="5">
        <v>1.4533478707167784</v>
      </c>
      <c r="U72" s="38">
        <v>174.49905390016687</v>
      </c>
    </row>
    <row r="73" spans="1:21">
      <c r="A73" s="30" t="s">
        <v>72</v>
      </c>
      <c r="B73" s="31">
        <v>39.814999999999998</v>
      </c>
      <c r="C73" s="31">
        <v>15.178000000000001</v>
      </c>
      <c r="D73" s="32">
        <v>0.28999999999999998</v>
      </c>
      <c r="E73" s="32">
        <v>0.15</v>
      </c>
      <c r="F73" s="32">
        <v>0.17899999999999999</v>
      </c>
      <c r="G73" s="31">
        <v>45.045999999999999</v>
      </c>
      <c r="H73" s="32">
        <v>1.2999999999999999E-2</v>
      </c>
      <c r="I73" s="33">
        <f t="shared" si="4"/>
        <v>100.67099999999999</v>
      </c>
      <c r="J73" s="34">
        <f t="shared" si="3"/>
        <v>84.101748385427229</v>
      </c>
      <c r="K73" s="8">
        <v>6.8952914823959585E-2</v>
      </c>
      <c r="L73" s="8">
        <v>1.7702811319945159E-2</v>
      </c>
      <c r="M73" s="5">
        <v>2.9770811445712106</v>
      </c>
      <c r="N73" s="5">
        <v>1.9333666415285267</v>
      </c>
      <c r="O73" s="5">
        <v>3.5581433177251207</v>
      </c>
      <c r="P73" s="5">
        <v>4.732490179795219</v>
      </c>
      <c r="Q73" s="3">
        <v>221.6565288350946</v>
      </c>
      <c r="R73" s="3">
        <v>181.56565826315924</v>
      </c>
      <c r="S73" s="37">
        <v>2368.4439386611548</v>
      </c>
      <c r="T73" s="5">
        <v>1.3845924458960828</v>
      </c>
      <c r="U73" s="38">
        <v>178.42467748464793</v>
      </c>
    </row>
    <row r="74" spans="1:21">
      <c r="A74" s="30" t="s">
        <v>73</v>
      </c>
      <c r="B74" s="31">
        <v>39.826000000000001</v>
      </c>
      <c r="C74" s="31">
        <v>14.802</v>
      </c>
      <c r="D74" s="32">
        <v>0.29699999999999999</v>
      </c>
      <c r="E74" s="32">
        <v>0.158</v>
      </c>
      <c r="F74" s="32">
        <v>0.17699999999999999</v>
      </c>
      <c r="G74" s="31">
        <v>44.820999999999998</v>
      </c>
      <c r="H74" s="32">
        <v>1.6E-2</v>
      </c>
      <c r="I74" s="33">
        <f t="shared" si="4"/>
        <v>100.09699999999999</v>
      </c>
      <c r="J74" s="34">
        <f t="shared" si="3"/>
        <v>84.368361632239186</v>
      </c>
      <c r="K74" s="8">
        <v>5.6951379552616047E-2</v>
      </c>
      <c r="L74" s="8">
        <v>1.6849257126371271E-2</v>
      </c>
      <c r="M74" s="5">
        <v>3.1218425070930111</v>
      </c>
      <c r="N74" s="5">
        <v>1.5939141042697822</v>
      </c>
      <c r="O74" s="5">
        <v>3.3786631684041106</v>
      </c>
      <c r="P74" s="5">
        <v>4.766386219977548</v>
      </c>
      <c r="Q74" s="3">
        <v>215.55741661513858</v>
      </c>
      <c r="R74" s="3">
        <v>180.70344934984249</v>
      </c>
      <c r="S74" s="37">
        <v>2438.6559903985717</v>
      </c>
      <c r="T74" s="5">
        <v>1.5562007457334119</v>
      </c>
      <c r="U74" s="38">
        <v>179.59727213247794</v>
      </c>
    </row>
    <row r="75" spans="1:21">
      <c r="A75" s="30" t="s">
        <v>74</v>
      </c>
      <c r="B75" s="31">
        <v>39.543999999999997</v>
      </c>
      <c r="C75" s="31">
        <v>17.021000000000001</v>
      </c>
      <c r="D75" s="32">
        <v>0.17799999999999999</v>
      </c>
      <c r="E75" s="32">
        <v>0.18</v>
      </c>
      <c r="F75" s="32">
        <v>0.25600000000000001</v>
      </c>
      <c r="G75" s="31">
        <v>42.564999999999998</v>
      </c>
      <c r="H75" s="32">
        <v>2.1000000000000001E-2</v>
      </c>
      <c r="I75" s="33">
        <f t="shared" si="4"/>
        <v>99.765000000000001</v>
      </c>
      <c r="J75" s="34">
        <f t="shared" si="3"/>
        <v>81.676253735513313</v>
      </c>
      <c r="K75" s="13"/>
      <c r="M75" s="36"/>
      <c r="N75" s="36"/>
      <c r="O75" s="13"/>
      <c r="P75" s="13"/>
      <c r="Q75" s="35"/>
      <c r="R75" s="35"/>
      <c r="S75" s="13"/>
      <c r="T75" s="36"/>
      <c r="U75" s="39"/>
    </row>
    <row r="76" spans="1:21">
      <c r="A76" s="30" t="s">
        <v>75</v>
      </c>
      <c r="B76" s="31">
        <v>39.534999999999997</v>
      </c>
      <c r="C76" s="31">
        <v>15.6</v>
      </c>
      <c r="D76" s="32">
        <v>0.223</v>
      </c>
      <c r="E76" s="32">
        <v>0.186</v>
      </c>
      <c r="F76" s="32">
        <v>0.187</v>
      </c>
      <c r="G76" s="31">
        <v>43.628999999999998</v>
      </c>
      <c r="H76" s="32">
        <v>1.4E-2</v>
      </c>
      <c r="I76" s="33">
        <f t="shared" si="4"/>
        <v>99.373999999999981</v>
      </c>
      <c r="J76" s="34">
        <f t="shared" si="3"/>
        <v>83.291545324409427</v>
      </c>
      <c r="K76" s="8">
        <v>7.2132260019879185E-2</v>
      </c>
      <c r="L76" s="8">
        <v>1.7453597838319755E-2</v>
      </c>
      <c r="M76" s="5">
        <v>3.5999807467316685</v>
      </c>
      <c r="N76" s="5">
        <v>1.5109915658888684</v>
      </c>
      <c r="O76" s="5">
        <v>3.5106224354938353</v>
      </c>
      <c r="P76" s="5">
        <v>3.904400266960089</v>
      </c>
      <c r="Q76" s="3">
        <v>238.09516390279671</v>
      </c>
      <c r="R76" s="3">
        <v>181.03265919625244</v>
      </c>
      <c r="S76" s="37">
        <v>1983.2238886319524</v>
      </c>
      <c r="T76" s="5">
        <v>1.4287474781486607</v>
      </c>
      <c r="U76" s="38">
        <v>187.33675388666583</v>
      </c>
    </row>
    <row r="77" spans="1:21">
      <c r="A77" s="30" t="s">
        <v>76</v>
      </c>
      <c r="B77" s="31">
        <v>39.798999999999999</v>
      </c>
      <c r="C77" s="31">
        <v>15.438000000000001</v>
      </c>
      <c r="D77" s="32">
        <v>0.245</v>
      </c>
      <c r="E77" s="32">
        <v>0.16300000000000001</v>
      </c>
      <c r="F77" s="32">
        <v>0.20399999999999999</v>
      </c>
      <c r="G77" s="31">
        <v>44.39</v>
      </c>
      <c r="H77" s="32">
        <v>2.1999999999999999E-2</v>
      </c>
      <c r="I77" s="33">
        <f t="shared" si="4"/>
        <v>100.26100000000001</v>
      </c>
      <c r="J77" s="34">
        <f t="shared" si="3"/>
        <v>83.67391646130568</v>
      </c>
      <c r="K77" s="8">
        <v>5.7856277832431649E-2</v>
      </c>
      <c r="L77" s="8">
        <v>1.722481215279164E-2</v>
      </c>
      <c r="M77" s="5">
        <v>3.2086096550811591</v>
      </c>
      <c r="N77" s="5">
        <v>1.5472281139991524</v>
      </c>
      <c r="O77" s="5">
        <v>3.3417439347671878</v>
      </c>
      <c r="P77" s="5">
        <v>4.1277198740419241</v>
      </c>
      <c r="Q77" s="3">
        <v>226.58615742968274</v>
      </c>
      <c r="R77" s="3">
        <v>179.73394787150565</v>
      </c>
      <c r="S77" s="37">
        <v>2244.6295110915248</v>
      </c>
      <c r="T77" s="5">
        <v>1.2835970732133455</v>
      </c>
      <c r="U77" s="38">
        <v>189.76006101728046</v>
      </c>
    </row>
    <row r="78" spans="1:21">
      <c r="A78" s="30" t="s">
        <v>77</v>
      </c>
      <c r="B78" s="31">
        <v>39.862000000000002</v>
      </c>
      <c r="C78" s="31">
        <v>14.965999999999999</v>
      </c>
      <c r="D78" s="32">
        <v>0.26300000000000001</v>
      </c>
      <c r="E78" s="32">
        <v>0.158</v>
      </c>
      <c r="F78" s="32">
        <v>0.188</v>
      </c>
      <c r="G78" s="31">
        <v>43.771999999999998</v>
      </c>
      <c r="H78" s="32">
        <v>2.3E-2</v>
      </c>
      <c r="I78" s="33">
        <f t="shared" si="4"/>
        <v>99.231999999999999</v>
      </c>
      <c r="J78" s="34">
        <f t="shared" si="3"/>
        <v>83.90524139963847</v>
      </c>
      <c r="K78" s="8">
        <v>7.7080489515107486E-2</v>
      </c>
      <c r="L78" s="8">
        <v>1.8650257147702461E-2</v>
      </c>
      <c r="M78" s="5">
        <v>3.6190652663826111</v>
      </c>
      <c r="N78" s="5">
        <v>1.3351400466789967</v>
      </c>
      <c r="O78" s="5">
        <v>3.5747003360941818</v>
      </c>
      <c r="P78" s="5">
        <v>4.1080371921415164</v>
      </c>
      <c r="Q78" s="3">
        <v>241.21402681020879</v>
      </c>
      <c r="R78" s="3">
        <v>181.17645511112693</v>
      </c>
      <c r="S78" s="37">
        <v>2098.6594197523254</v>
      </c>
      <c r="T78" s="5">
        <v>1.8746656268567403</v>
      </c>
      <c r="U78" s="38">
        <v>182.18422049524094</v>
      </c>
    </row>
    <row r="79" spans="1:21">
      <c r="A79" s="30" t="s">
        <v>78</v>
      </c>
      <c r="B79" s="31">
        <v>39.738</v>
      </c>
      <c r="C79" s="31">
        <v>15.182</v>
      </c>
      <c r="D79" s="32">
        <v>0.249</v>
      </c>
      <c r="E79" s="32">
        <v>0.16400000000000001</v>
      </c>
      <c r="F79" s="32">
        <v>0.193</v>
      </c>
      <c r="G79" s="31">
        <v>44.277999999999999</v>
      </c>
      <c r="H79" s="32">
        <v>2.4E-2</v>
      </c>
      <c r="I79" s="33">
        <f t="shared" si="4"/>
        <v>99.828000000000003</v>
      </c>
      <c r="J79" s="34">
        <f t="shared" si="3"/>
        <v>83.866906809748372</v>
      </c>
      <c r="K79" s="8">
        <v>8.2586979608033836E-2</v>
      </c>
      <c r="L79" s="8">
        <v>1.7873988061213951E-2</v>
      </c>
      <c r="M79" s="5">
        <v>3.4993439698269704</v>
      </c>
      <c r="N79" s="5">
        <v>1.2429619880331078</v>
      </c>
      <c r="O79" s="5">
        <v>3.4693237891340312</v>
      </c>
      <c r="P79" s="5">
        <v>4.8997727555063362</v>
      </c>
      <c r="Q79" s="3">
        <v>220.74336121906552</v>
      </c>
      <c r="R79" s="3">
        <v>178.98318894509171</v>
      </c>
      <c r="S79" s="37">
        <v>2276.6135009223958</v>
      </c>
      <c r="T79" s="5">
        <v>1.4457055404808201</v>
      </c>
      <c r="U79" s="38">
        <v>176.26049555569841</v>
      </c>
    </row>
    <row r="80" spans="1:21">
      <c r="A80" s="30" t="s">
        <v>79</v>
      </c>
      <c r="B80" s="31">
        <v>39.514000000000003</v>
      </c>
      <c r="C80" s="31">
        <v>15.303000000000001</v>
      </c>
      <c r="D80" s="32">
        <v>0.253</v>
      </c>
      <c r="E80" s="32">
        <v>0.17199999999999999</v>
      </c>
      <c r="F80" s="32">
        <v>0.19400000000000001</v>
      </c>
      <c r="G80" s="31">
        <v>43.530999999999999</v>
      </c>
      <c r="H80" s="32">
        <v>2.7E-2</v>
      </c>
      <c r="I80" s="33">
        <f t="shared" si="4"/>
        <v>98.994000000000014</v>
      </c>
      <c r="J80" s="34">
        <f t="shared" si="3"/>
        <v>83.526425121790055</v>
      </c>
      <c r="K80" s="13"/>
      <c r="M80" s="36"/>
      <c r="N80" s="36"/>
      <c r="O80" s="13"/>
      <c r="P80" s="13"/>
      <c r="Q80" s="35"/>
      <c r="R80" s="35"/>
      <c r="S80" s="13"/>
      <c r="T80" s="36"/>
      <c r="U80" s="13"/>
    </row>
    <row r="81" spans="1:21">
      <c r="A81" s="30" t="s">
        <v>80</v>
      </c>
      <c r="B81" s="31">
        <v>39.817999999999998</v>
      </c>
      <c r="C81" s="31">
        <v>16.013000000000002</v>
      </c>
      <c r="D81" s="32">
        <v>0.216</v>
      </c>
      <c r="E81" s="32">
        <v>0.16300000000000001</v>
      </c>
      <c r="F81" s="32">
        <v>0.19800000000000001</v>
      </c>
      <c r="G81" s="31">
        <v>43.095999999999997</v>
      </c>
      <c r="H81" s="32">
        <v>3.4000000000000002E-2</v>
      </c>
      <c r="I81" s="33">
        <f t="shared" si="4"/>
        <v>99.537999999999997</v>
      </c>
      <c r="J81" s="34">
        <f t="shared" si="3"/>
        <v>82.749977983964385</v>
      </c>
      <c r="K81" s="8">
        <v>0.13232878268983964</v>
      </c>
      <c r="L81" s="8">
        <v>1.9366201759351637E-2</v>
      </c>
      <c r="M81" s="5">
        <v>4.0975968394570597</v>
      </c>
      <c r="N81" s="5">
        <v>1.4221710640284035</v>
      </c>
      <c r="O81" s="5">
        <v>3.9482769543539433</v>
      </c>
      <c r="P81" s="5">
        <v>4.5864662184407754</v>
      </c>
      <c r="Q81" s="3">
        <v>239.05360450317272</v>
      </c>
      <c r="R81" s="3">
        <v>181.69139241318402</v>
      </c>
      <c r="S81" s="37">
        <v>1898.550071118183</v>
      </c>
      <c r="T81" s="5">
        <v>1.7376803817760844</v>
      </c>
      <c r="U81" s="38">
        <v>187.82964881650747</v>
      </c>
    </row>
    <row r="82" spans="1:21">
      <c r="A82" s="30" t="s">
        <v>81</v>
      </c>
      <c r="B82" s="31">
        <v>39.768000000000001</v>
      </c>
      <c r="C82" s="31">
        <v>15.836</v>
      </c>
      <c r="D82" s="32">
        <v>0.20699999999999999</v>
      </c>
      <c r="E82" s="32">
        <v>0.16400000000000001</v>
      </c>
      <c r="F82" s="32">
        <v>0.23300000000000001</v>
      </c>
      <c r="G82" s="31">
        <v>42.646000000000001</v>
      </c>
      <c r="H82" s="32">
        <v>2.8000000000000001E-2</v>
      </c>
      <c r="I82" s="33">
        <f t="shared" si="4"/>
        <v>98.882000000000005</v>
      </c>
      <c r="J82" s="34">
        <f t="shared" si="3"/>
        <v>82.75880291684436</v>
      </c>
      <c r="K82" s="8">
        <v>0.12768297865756309</v>
      </c>
      <c r="L82" s="8">
        <v>2.0670978491916354E-2</v>
      </c>
      <c r="M82" s="5">
        <v>4.0537914884623554</v>
      </c>
      <c r="N82" s="5">
        <v>1.5598016256134457</v>
      </c>
      <c r="O82" s="5">
        <v>3.8686371689032462</v>
      </c>
      <c r="P82" s="5">
        <v>4.7642061979211672</v>
      </c>
      <c r="Q82" s="3">
        <v>246.7620692902002</v>
      </c>
      <c r="R82" s="3">
        <v>180.48699521478869</v>
      </c>
      <c r="S82" s="37">
        <v>1910.6550125586712</v>
      </c>
      <c r="T82" s="5">
        <v>1.9076592743020688</v>
      </c>
      <c r="U82" s="38">
        <v>187.73774143046461</v>
      </c>
    </row>
    <row r="83" spans="1:21">
      <c r="A83" s="30" t="s">
        <v>82</v>
      </c>
      <c r="B83" s="31">
        <v>39.500999999999998</v>
      </c>
      <c r="C83" s="31">
        <v>15.962999999999999</v>
      </c>
      <c r="D83" s="32">
        <v>0.20899999999999999</v>
      </c>
      <c r="E83" s="32">
        <v>0.17799999999999999</v>
      </c>
      <c r="F83" s="32">
        <v>0.221</v>
      </c>
      <c r="G83" s="31">
        <v>42.929000000000002</v>
      </c>
      <c r="H83" s="32">
        <v>2.4E-2</v>
      </c>
      <c r="I83" s="33">
        <f t="shared" si="4"/>
        <v>99.025000000000006</v>
      </c>
      <c r="J83" s="34">
        <f t="shared" si="3"/>
        <v>82.739194597665389</v>
      </c>
      <c r="K83" s="13"/>
      <c r="M83" s="36"/>
      <c r="N83" s="36"/>
      <c r="O83" s="13"/>
      <c r="P83" s="13"/>
      <c r="Q83" s="35"/>
      <c r="R83" s="35"/>
      <c r="S83" s="13"/>
      <c r="T83" s="36"/>
      <c r="U83" s="39"/>
    </row>
    <row r="84" spans="1:21">
      <c r="A84" s="30" t="s">
        <v>83</v>
      </c>
      <c r="B84" s="31">
        <v>39.747</v>
      </c>
      <c r="C84" s="31">
        <v>15.862</v>
      </c>
      <c r="D84" s="32">
        <v>0.20100000000000001</v>
      </c>
      <c r="E84" s="32">
        <v>0.183</v>
      </c>
      <c r="F84" s="32">
        <v>0.21</v>
      </c>
      <c r="G84" s="31">
        <v>42.728999999999999</v>
      </c>
      <c r="H84" s="32">
        <v>2.8000000000000001E-2</v>
      </c>
      <c r="I84" s="33">
        <f t="shared" si="4"/>
        <v>98.960000000000008</v>
      </c>
      <c r="J84" s="34">
        <f t="shared" si="3"/>
        <v>82.763138448451471</v>
      </c>
      <c r="K84" s="13"/>
      <c r="M84" s="36"/>
      <c r="N84" s="36"/>
      <c r="O84" s="13"/>
      <c r="P84" s="13"/>
      <c r="Q84" s="35"/>
      <c r="R84" s="35"/>
      <c r="S84" s="13"/>
      <c r="T84" s="36"/>
      <c r="U84" s="39"/>
    </row>
    <row r="85" spans="1:21">
      <c r="A85" s="30" t="s">
        <v>84</v>
      </c>
      <c r="B85" s="31">
        <v>40.082999999999998</v>
      </c>
      <c r="C85" s="31">
        <v>14.968999999999999</v>
      </c>
      <c r="D85" s="32">
        <v>0.29099999999999998</v>
      </c>
      <c r="E85" s="32">
        <v>0.153</v>
      </c>
      <c r="F85" s="32">
        <v>0.17199999999999999</v>
      </c>
      <c r="G85" s="31">
        <v>43.655000000000001</v>
      </c>
      <c r="H85" s="32">
        <v>2.5999999999999999E-2</v>
      </c>
      <c r="I85" s="33">
        <f t="shared" si="4"/>
        <v>99.34899999999999</v>
      </c>
      <c r="J85" s="34">
        <f t="shared" si="3"/>
        <v>83.866352102268834</v>
      </c>
      <c r="K85" s="8">
        <v>7.011094729803867E-2</v>
      </c>
      <c r="L85" s="8">
        <v>1.6728323308034591E-2</v>
      </c>
      <c r="M85" s="5">
        <v>3.1683960582099422</v>
      </c>
      <c r="N85" s="5">
        <v>1.6654425667197457</v>
      </c>
      <c r="O85" s="5">
        <v>3.3277020935815571</v>
      </c>
      <c r="P85" s="5">
        <v>4.8706616170056085</v>
      </c>
      <c r="Q85" s="3">
        <v>214.26879461969162</v>
      </c>
      <c r="R85" s="3">
        <v>181.32531384379359</v>
      </c>
      <c r="S85" s="37">
        <v>2401.551001423436</v>
      </c>
      <c r="T85" s="5">
        <v>1.2452747396087265</v>
      </c>
      <c r="U85" s="38">
        <v>178.08204424019061</v>
      </c>
    </row>
    <row r="86" spans="1:21">
      <c r="A86" s="30" t="s">
        <v>85</v>
      </c>
      <c r="B86" s="31">
        <v>40.000999999999998</v>
      </c>
      <c r="C86" s="31">
        <v>14.951000000000001</v>
      </c>
      <c r="D86" s="32">
        <v>0.26900000000000002</v>
      </c>
      <c r="E86" s="32">
        <v>0.14799999999999999</v>
      </c>
      <c r="F86" s="32">
        <v>0.188</v>
      </c>
      <c r="G86" s="31">
        <v>43.493000000000002</v>
      </c>
      <c r="H86" s="32">
        <v>1.7000000000000001E-2</v>
      </c>
      <c r="I86" s="33">
        <f t="shared" si="4"/>
        <v>99.067000000000007</v>
      </c>
      <c r="J86" s="34">
        <f t="shared" si="3"/>
        <v>83.832298695805108</v>
      </c>
      <c r="K86" s="13"/>
      <c r="M86" s="36"/>
      <c r="N86" s="36"/>
      <c r="O86" s="13"/>
      <c r="P86" s="13"/>
      <c r="Q86" s="35"/>
      <c r="R86" s="35"/>
      <c r="S86" s="13"/>
      <c r="T86" s="36"/>
      <c r="U86" s="39"/>
    </row>
    <row r="87" spans="1:21">
      <c r="A87" s="30" t="s">
        <v>86</v>
      </c>
      <c r="B87" s="31">
        <v>39.860999999999997</v>
      </c>
      <c r="C87" s="31">
        <v>14.952999999999999</v>
      </c>
      <c r="D87" s="32">
        <v>0.29699999999999999</v>
      </c>
      <c r="E87" s="32">
        <v>0.154</v>
      </c>
      <c r="F87" s="32">
        <v>0.192</v>
      </c>
      <c r="G87" s="31">
        <v>44.194000000000003</v>
      </c>
      <c r="H87" s="32">
        <v>1.6E-2</v>
      </c>
      <c r="I87" s="33">
        <f t="shared" si="4"/>
        <v>99.667000000000002</v>
      </c>
      <c r="J87" s="34">
        <f t="shared" si="3"/>
        <v>84.04604603930045</v>
      </c>
      <c r="K87" s="8">
        <v>7.3888368840447707E-2</v>
      </c>
      <c r="L87" s="8">
        <v>1.6979520041053235E-2</v>
      </c>
      <c r="M87" s="5">
        <v>3.1440266414507709</v>
      </c>
      <c r="N87" s="5">
        <v>1.4420780228245151</v>
      </c>
      <c r="O87" s="5">
        <v>3.3973012691564484</v>
      </c>
      <c r="P87" s="5">
        <v>4.7284643544639904</v>
      </c>
      <c r="Q87" s="3">
        <v>224.77609246252496</v>
      </c>
      <c r="R87" s="3">
        <v>180.66713380117639</v>
      </c>
      <c r="S87" s="37">
        <v>2361.5427064857395</v>
      </c>
      <c r="T87" s="5">
        <v>1.4832529095546521</v>
      </c>
      <c r="U87" s="38">
        <v>182.64471814442706</v>
      </c>
    </row>
    <row r="88" spans="1:21">
      <c r="A88" s="30" t="s">
        <v>87</v>
      </c>
      <c r="B88" s="31">
        <v>39.709000000000003</v>
      </c>
      <c r="C88" s="31">
        <v>15.342000000000001</v>
      </c>
      <c r="D88" s="32">
        <v>0.255</v>
      </c>
      <c r="E88" s="32">
        <v>0.16200000000000001</v>
      </c>
      <c r="F88" s="32">
        <v>0.19800000000000001</v>
      </c>
      <c r="G88" s="31">
        <v>43.445</v>
      </c>
      <c r="H88" s="32">
        <v>1.7000000000000001E-2</v>
      </c>
      <c r="I88" s="33">
        <f t="shared" si="4"/>
        <v>99.128</v>
      </c>
      <c r="J88" s="34">
        <f t="shared" si="3"/>
        <v>83.464097457938351</v>
      </c>
      <c r="K88" s="13"/>
      <c r="M88" s="36"/>
      <c r="N88" s="36"/>
      <c r="O88" s="13"/>
      <c r="P88" s="13"/>
      <c r="Q88" s="35"/>
      <c r="R88" s="35"/>
      <c r="S88" s="13"/>
      <c r="T88" s="36"/>
      <c r="U88" s="13"/>
    </row>
    <row r="89" spans="1:21">
      <c r="A89" s="30" t="s">
        <v>88</v>
      </c>
      <c r="B89" s="31">
        <v>39.670999999999999</v>
      </c>
      <c r="C89" s="31">
        <v>14.951000000000001</v>
      </c>
      <c r="D89" s="32">
        <v>0.29399999999999998</v>
      </c>
      <c r="E89" s="32">
        <v>0.16600000000000001</v>
      </c>
      <c r="F89" s="32">
        <v>0.184</v>
      </c>
      <c r="G89" s="31">
        <v>44.19</v>
      </c>
      <c r="H89" s="32">
        <v>3.1E-2</v>
      </c>
      <c r="I89" s="33">
        <f t="shared" si="4"/>
        <v>99.486999999999995</v>
      </c>
      <c r="J89" s="34">
        <f t="shared" si="3"/>
        <v>84.046625918752696</v>
      </c>
      <c r="K89" s="8">
        <v>7.8662114267044017E-2</v>
      </c>
      <c r="L89" s="8">
        <v>1.7723923738030872E-2</v>
      </c>
      <c r="M89" s="5">
        <v>3.3756817251182629</v>
      </c>
      <c r="N89" s="5">
        <v>1.3631676736852594</v>
      </c>
      <c r="O89" s="5">
        <v>3.4365625733831835</v>
      </c>
      <c r="P89" s="5">
        <v>4.8335160369744266</v>
      </c>
      <c r="Q89" s="3">
        <v>219.80379718394855</v>
      </c>
      <c r="R89" s="3">
        <v>179.45215575189349</v>
      </c>
      <c r="S89" s="37">
        <v>2415.1381718846196</v>
      </c>
      <c r="T89" s="5">
        <v>1.5657123671035236</v>
      </c>
      <c r="U89" s="38">
        <v>180.10888453058774</v>
      </c>
    </row>
    <row r="90" spans="1:21">
      <c r="A90" s="30" t="s">
        <v>89</v>
      </c>
      <c r="B90" s="31">
        <v>39.81</v>
      </c>
      <c r="C90" s="31">
        <v>15.72</v>
      </c>
      <c r="D90" s="32">
        <v>0.20200000000000001</v>
      </c>
      <c r="E90" s="32">
        <v>0.17899999999999999</v>
      </c>
      <c r="F90" s="32">
        <v>0.20499999999999999</v>
      </c>
      <c r="G90" s="31">
        <v>43.514000000000003</v>
      </c>
      <c r="H90" s="32">
        <v>1.9E-2</v>
      </c>
      <c r="I90" s="33">
        <f t="shared" si="4"/>
        <v>99.649000000000001</v>
      </c>
      <c r="J90" s="34">
        <f t="shared" si="3"/>
        <v>83.147680037900571</v>
      </c>
      <c r="K90" s="8">
        <v>4.2447687665484984E-2</v>
      </c>
      <c r="L90" s="8">
        <v>1.788137165752551E-2</v>
      </c>
      <c r="M90" s="5">
        <v>3.1885337314452422</v>
      </c>
      <c r="N90" s="5">
        <v>1.4350029065179499</v>
      </c>
      <c r="O90" s="5">
        <v>3.3995555711342029</v>
      </c>
      <c r="P90" s="5">
        <v>3.7578706713655885</v>
      </c>
      <c r="Q90" s="3">
        <v>226.96077532171122</v>
      </c>
      <c r="R90" s="3">
        <v>182.6411689063475</v>
      </c>
      <c r="S90" s="37">
        <v>1840.5902803467293</v>
      </c>
      <c r="T90" s="5">
        <v>1.2926030289802384</v>
      </c>
      <c r="U90" s="38">
        <v>189.70393465831066</v>
      </c>
    </row>
    <row r="91" spans="1:21">
      <c r="A91" s="30" t="s">
        <v>90</v>
      </c>
      <c r="B91" s="31">
        <v>39.866</v>
      </c>
      <c r="C91" s="31">
        <v>15.065</v>
      </c>
      <c r="D91" s="32">
        <v>0.28299999999999997</v>
      </c>
      <c r="E91" s="32">
        <v>0.153</v>
      </c>
      <c r="F91" s="32">
        <v>0.16200000000000001</v>
      </c>
      <c r="G91" s="31">
        <v>43.933999999999997</v>
      </c>
      <c r="H91" s="32">
        <v>1.2999999999999999E-2</v>
      </c>
      <c r="I91" s="33">
        <f t="shared" si="4"/>
        <v>99.475999999999999</v>
      </c>
      <c r="J91" s="34">
        <f t="shared" si="3"/>
        <v>83.866053178141925</v>
      </c>
      <c r="K91" s="8">
        <v>6.3481977994988531E-2</v>
      </c>
      <c r="L91" s="8">
        <v>1.6134988730646789E-2</v>
      </c>
      <c r="M91" s="5">
        <v>2.9312268112600561</v>
      </c>
      <c r="N91" s="5">
        <v>1.4537249163341848</v>
      </c>
      <c r="O91" s="5">
        <v>3.352042085025583</v>
      </c>
      <c r="P91" s="5">
        <v>4.610478046489848</v>
      </c>
      <c r="Q91" s="3">
        <v>222.75813527904273</v>
      </c>
      <c r="R91" s="3">
        <v>181.44796031807755</v>
      </c>
      <c r="S91" s="37">
        <v>2384.4268135147959</v>
      </c>
      <c r="T91" s="5">
        <v>1.4815323828372202</v>
      </c>
      <c r="U91" s="37">
        <v>178.00732896839912</v>
      </c>
    </row>
    <row r="92" spans="1:21">
      <c r="A92" s="30" t="s">
        <v>91</v>
      </c>
      <c r="B92" s="31">
        <v>40.006999999999998</v>
      </c>
      <c r="C92" s="31">
        <v>14.935</v>
      </c>
      <c r="D92" s="32">
        <v>0.28299999999999997</v>
      </c>
      <c r="E92" s="32">
        <v>0.154</v>
      </c>
      <c r="F92" s="32">
        <v>0.17899999999999999</v>
      </c>
      <c r="G92" s="31">
        <v>43.104999999999997</v>
      </c>
      <c r="H92" s="32">
        <v>2.3E-2</v>
      </c>
      <c r="I92" s="33">
        <f t="shared" si="4"/>
        <v>98.686000000000007</v>
      </c>
      <c r="J92" s="34">
        <f t="shared" si="3"/>
        <v>83.725070213243185</v>
      </c>
      <c r="K92" s="13"/>
      <c r="M92" s="36"/>
      <c r="N92" s="36"/>
      <c r="O92" s="13"/>
      <c r="P92" s="13"/>
      <c r="Q92" s="35"/>
      <c r="R92" s="35"/>
      <c r="S92" s="13"/>
      <c r="T92" s="36"/>
      <c r="U92" s="13"/>
    </row>
    <row r="93" spans="1:21">
      <c r="A93" s="30" t="s">
        <v>92</v>
      </c>
      <c r="B93" s="31">
        <v>39.767000000000003</v>
      </c>
      <c r="C93" s="31">
        <v>15.907</v>
      </c>
      <c r="D93" s="32">
        <v>0.19800000000000001</v>
      </c>
      <c r="E93" s="32">
        <v>0.19800000000000001</v>
      </c>
      <c r="F93" s="32">
        <v>0.20899999999999999</v>
      </c>
      <c r="G93" s="31">
        <v>42.509</v>
      </c>
      <c r="H93" s="32">
        <v>2.1000000000000001E-2</v>
      </c>
      <c r="I93" s="33">
        <f t="shared" si="4"/>
        <v>98.809000000000012</v>
      </c>
      <c r="J93" s="34">
        <f t="shared" si="3"/>
        <v>82.648784983392233</v>
      </c>
      <c r="K93" s="8">
        <v>6.5973553405170873E-2</v>
      </c>
      <c r="L93" s="8">
        <v>1.9429297727624924E-2</v>
      </c>
      <c r="M93" s="5">
        <v>3.4882372935915162</v>
      </c>
      <c r="N93" s="5">
        <v>1.1862618555526139</v>
      </c>
      <c r="O93" s="5">
        <v>3.6993401038775731</v>
      </c>
      <c r="P93" s="5">
        <v>3.6667098953826671</v>
      </c>
      <c r="Q93" s="3">
        <v>216.23207166773108</v>
      </c>
      <c r="R93" s="3">
        <v>182.52706350120329</v>
      </c>
      <c r="S93" s="37">
        <v>1642.5651895491708</v>
      </c>
      <c r="T93" s="5">
        <v>5.2140650293705653</v>
      </c>
      <c r="U93" s="38">
        <v>204.37459635155224</v>
      </c>
    </row>
    <row r="94" spans="1:21">
      <c r="A94" s="30" t="s">
        <v>93</v>
      </c>
      <c r="B94" s="31">
        <v>39.78</v>
      </c>
      <c r="C94" s="31">
        <v>15.340999999999999</v>
      </c>
      <c r="D94" s="32">
        <v>0.27800000000000002</v>
      </c>
      <c r="E94" s="32">
        <v>0.184</v>
      </c>
      <c r="F94" s="32">
        <v>0.21099999999999999</v>
      </c>
      <c r="G94" s="31">
        <v>43.597999999999999</v>
      </c>
      <c r="H94" s="32">
        <v>2.5000000000000001E-2</v>
      </c>
      <c r="I94" s="33">
        <f t="shared" si="4"/>
        <v>99.417000000000002</v>
      </c>
      <c r="J94" s="34">
        <f t="shared" si="3"/>
        <v>83.513457304480994</v>
      </c>
      <c r="K94" s="8">
        <v>7.3914492156325881E-2</v>
      </c>
      <c r="L94" s="8">
        <v>1.6985895213229973E-2</v>
      </c>
      <c r="M94" s="5">
        <v>3.4718367065170179</v>
      </c>
      <c r="N94" s="5">
        <v>1.3760719030485709</v>
      </c>
      <c r="O94" s="5">
        <v>3.389524655313537</v>
      </c>
      <c r="P94" s="5">
        <v>4.4667182206249478</v>
      </c>
      <c r="Q94" s="3">
        <v>221.93570110726102</v>
      </c>
      <c r="R94" s="3">
        <v>181.53119419374781</v>
      </c>
      <c r="S94" s="37">
        <v>2330.3759150368228</v>
      </c>
      <c r="T94" s="5">
        <v>1.4754442769048131</v>
      </c>
      <c r="U94" s="37">
        <v>188.04442009171689</v>
      </c>
    </row>
    <row r="95" spans="1:21">
      <c r="A95" s="30" t="s">
        <v>94</v>
      </c>
      <c r="B95" s="31">
        <v>39.906999999999996</v>
      </c>
      <c r="C95" s="31">
        <v>15.335000000000001</v>
      </c>
      <c r="D95" s="32">
        <v>0.26500000000000001</v>
      </c>
      <c r="E95" s="32">
        <v>0.17199999999999999</v>
      </c>
      <c r="F95" s="32">
        <v>0.20799999999999999</v>
      </c>
      <c r="G95" s="31">
        <v>43.32</v>
      </c>
      <c r="H95" s="32">
        <v>2.3E-2</v>
      </c>
      <c r="I95" s="33">
        <f t="shared" si="4"/>
        <v>99.22999999999999</v>
      </c>
      <c r="J95" s="34">
        <f t="shared" si="3"/>
        <v>83.430601827270365</v>
      </c>
      <c r="K95" s="13"/>
      <c r="M95" s="36"/>
      <c r="N95" s="36"/>
      <c r="O95" s="13"/>
      <c r="P95" s="13"/>
      <c r="Q95" s="35"/>
      <c r="R95" s="35"/>
      <c r="S95" s="13"/>
      <c r="T95" s="36"/>
      <c r="U95" s="13"/>
    </row>
    <row r="96" spans="1:21">
      <c r="A96" s="30" t="s">
        <v>95</v>
      </c>
      <c r="B96" s="31">
        <v>39.33</v>
      </c>
      <c r="C96" s="31">
        <v>15.795</v>
      </c>
      <c r="D96" s="32">
        <v>0.21199999999999999</v>
      </c>
      <c r="E96" s="32">
        <v>0.191</v>
      </c>
      <c r="F96" s="32">
        <v>0.20699999999999999</v>
      </c>
      <c r="G96" s="31">
        <v>42.783999999999999</v>
      </c>
      <c r="H96" s="32">
        <v>2.3E-2</v>
      </c>
      <c r="I96" s="33">
        <f t="shared" si="4"/>
        <v>98.542000000000002</v>
      </c>
      <c r="J96" s="34">
        <f t="shared" si="3"/>
        <v>82.841732206723862</v>
      </c>
      <c r="K96" s="8">
        <v>8.5568053129098931E-2</v>
      </c>
      <c r="L96" s="8">
        <v>1.9642434529468174E-2</v>
      </c>
      <c r="M96" s="5">
        <v>3.7738326786320107</v>
      </c>
      <c r="N96" s="5">
        <v>1.5513154886416403</v>
      </c>
      <c r="O96" s="5">
        <v>3.8610443437425732</v>
      </c>
      <c r="P96" s="5">
        <v>3.897399310461112</v>
      </c>
      <c r="Q96" s="3">
        <v>235.69690443349228</v>
      </c>
      <c r="R96" s="3">
        <v>183.27897205173616</v>
      </c>
      <c r="S96" s="37">
        <v>1806.9578392339833</v>
      </c>
      <c r="T96" s="5">
        <v>1.3906413485068378</v>
      </c>
      <c r="U96" s="38">
        <v>187.20987125135969</v>
      </c>
    </row>
    <row r="97" spans="1:21">
      <c r="A97" s="30" t="s">
        <v>96</v>
      </c>
      <c r="B97" s="31">
        <v>39.752000000000002</v>
      </c>
      <c r="C97" s="31">
        <v>15.829000000000001</v>
      </c>
      <c r="D97" s="32">
        <v>0.221</v>
      </c>
      <c r="E97" s="32">
        <v>0.20899999999999999</v>
      </c>
      <c r="F97" s="32">
        <v>0.21199999999999999</v>
      </c>
      <c r="G97" s="31">
        <v>42.497999999999998</v>
      </c>
      <c r="H97" s="32">
        <v>1.4999999999999999E-2</v>
      </c>
      <c r="I97" s="33">
        <f t="shared" si="4"/>
        <v>98.736000000000004</v>
      </c>
      <c r="J97" s="34">
        <f t="shared" si="3"/>
        <v>82.715464085125106</v>
      </c>
      <c r="K97" s="13"/>
      <c r="M97" s="36"/>
      <c r="N97" s="36"/>
      <c r="O97" s="13"/>
      <c r="P97" s="13"/>
      <c r="Q97" s="35"/>
      <c r="R97" s="35"/>
      <c r="S97" s="13"/>
      <c r="T97" s="36"/>
      <c r="U97" s="13"/>
    </row>
    <row r="98" spans="1:21">
      <c r="A98" s="30" t="s">
        <v>97</v>
      </c>
      <c r="B98" s="31">
        <v>40.03</v>
      </c>
      <c r="C98" s="31">
        <v>14.849</v>
      </c>
      <c r="D98" s="32">
        <v>0.29299999999999998</v>
      </c>
      <c r="E98" s="32">
        <v>0.17899999999999999</v>
      </c>
      <c r="F98" s="32">
        <v>0.188</v>
      </c>
      <c r="G98" s="31">
        <v>43.985999999999997</v>
      </c>
      <c r="H98" s="32">
        <v>2.8000000000000001E-2</v>
      </c>
      <c r="I98" s="33">
        <f t="shared" si="4"/>
        <v>99.553000000000011</v>
      </c>
      <c r="J98" s="34">
        <f t="shared" si="3"/>
        <v>84.07635033278072</v>
      </c>
      <c r="K98" s="8">
        <v>6.9802312312320841E-2</v>
      </c>
      <c r="L98" s="8">
        <v>1.5296559876233799E-2</v>
      </c>
      <c r="M98" s="5">
        <v>3.3010363206600317</v>
      </c>
      <c r="N98" s="5">
        <v>1.3175781235222528</v>
      </c>
      <c r="O98" s="5">
        <v>3.8540609195541111</v>
      </c>
      <c r="P98" s="5">
        <v>4.8293977012946128</v>
      </c>
      <c r="Q98" s="3">
        <v>189.10091141330398</v>
      </c>
      <c r="R98" s="3">
        <v>182.56666829403906</v>
      </c>
      <c r="S98" s="37">
        <v>2410.6208329210563</v>
      </c>
      <c r="T98" s="5">
        <v>1.5830628194827909</v>
      </c>
      <c r="U98" s="37">
        <v>189.03985860478105</v>
      </c>
    </row>
    <row r="99" spans="1:21">
      <c r="A99" s="30" t="s">
        <v>98</v>
      </c>
      <c r="B99" s="31">
        <v>39.936</v>
      </c>
      <c r="C99" s="31">
        <v>15.205</v>
      </c>
      <c r="D99" s="32">
        <v>0.26500000000000001</v>
      </c>
      <c r="E99" s="32">
        <v>0.16500000000000001</v>
      </c>
      <c r="F99" s="32">
        <v>0.186</v>
      </c>
      <c r="G99" s="31">
        <v>44.125</v>
      </c>
      <c r="H99" s="32">
        <v>2.9000000000000001E-2</v>
      </c>
      <c r="I99" s="33">
        <f t="shared" si="4"/>
        <v>99.911000000000001</v>
      </c>
      <c r="J99" s="34">
        <f t="shared" si="3"/>
        <v>83.799476847535118</v>
      </c>
      <c r="K99" s="13"/>
      <c r="M99" s="36"/>
      <c r="N99" s="36"/>
      <c r="O99" s="13"/>
      <c r="P99" s="13"/>
      <c r="Q99" s="35"/>
      <c r="R99" s="35"/>
      <c r="S99" s="13"/>
      <c r="T99" s="36"/>
      <c r="U99" s="13"/>
    </row>
    <row r="100" spans="1:21">
      <c r="A100" s="30" t="s">
        <v>99</v>
      </c>
      <c r="B100" s="31">
        <v>39.744999999999997</v>
      </c>
      <c r="C100" s="31">
        <v>15.023</v>
      </c>
      <c r="D100" s="32">
        <v>0.253</v>
      </c>
      <c r="E100" s="32">
        <v>0.193</v>
      </c>
      <c r="F100" s="32">
        <v>0.18</v>
      </c>
      <c r="G100" s="31">
        <v>44.185000000000002</v>
      </c>
      <c r="H100" s="32">
        <v>2.1000000000000001E-2</v>
      </c>
      <c r="I100" s="33">
        <f t="shared" si="4"/>
        <v>99.600000000000009</v>
      </c>
      <c r="J100" s="34">
        <f t="shared" si="3"/>
        <v>83.980582621865963</v>
      </c>
      <c r="K100" s="8">
        <v>6.5694918090042159E-2</v>
      </c>
      <c r="L100" s="8">
        <v>1.6528849952436489E-2</v>
      </c>
      <c r="M100" s="5">
        <v>3.1562966131235091</v>
      </c>
      <c r="N100" s="5">
        <v>1.1122024859019541</v>
      </c>
      <c r="O100" s="5">
        <v>3.1809826971603279</v>
      </c>
      <c r="P100" s="5">
        <v>4.2795289239962786</v>
      </c>
      <c r="Q100" s="3">
        <v>222.46210557188954</v>
      </c>
      <c r="R100" s="3">
        <v>178.01035406953335</v>
      </c>
      <c r="S100" s="37">
        <v>2252.1246089458236</v>
      </c>
      <c r="T100" s="5">
        <v>1.3732129532655748</v>
      </c>
      <c r="U100" s="38">
        <v>183.21944127727122</v>
      </c>
    </row>
    <row r="101" spans="1:21">
      <c r="A101" s="30" t="s">
        <v>100</v>
      </c>
      <c r="B101" s="31">
        <v>39.787999999999997</v>
      </c>
      <c r="C101" s="31">
        <v>15.872</v>
      </c>
      <c r="D101" s="32">
        <v>0.21299999999999999</v>
      </c>
      <c r="E101" s="32">
        <v>0.19400000000000001</v>
      </c>
      <c r="F101" s="32">
        <v>0.217</v>
      </c>
      <c r="G101" s="31">
        <v>43.951999999999998</v>
      </c>
      <c r="H101" s="32">
        <v>1.6E-2</v>
      </c>
      <c r="I101" s="33">
        <f t="shared" si="4"/>
        <v>100.252</v>
      </c>
      <c r="J101" s="34">
        <f t="shared" si="3"/>
        <v>83.153181122286796</v>
      </c>
      <c r="K101" s="8">
        <v>7.715853174563253E-2</v>
      </c>
      <c r="L101" s="8">
        <v>1.8970295962917317E-2</v>
      </c>
      <c r="M101" s="5">
        <v>3.8322242584106192</v>
      </c>
      <c r="N101" s="5">
        <v>1.2760610655239055</v>
      </c>
      <c r="O101" s="5">
        <v>3.6229621223124755</v>
      </c>
      <c r="P101" s="5">
        <v>3.8658392319122297</v>
      </c>
      <c r="Q101" s="3">
        <v>234.47726082081485</v>
      </c>
      <c r="R101" s="3">
        <v>183.3045948501389</v>
      </c>
      <c r="S101" s="37">
        <v>1749.7344913305503</v>
      </c>
      <c r="T101" s="5">
        <v>1.6703330659434896</v>
      </c>
      <c r="U101" s="38">
        <v>195.32024590176249</v>
      </c>
    </row>
    <row r="102" spans="1:21">
      <c r="A102" s="30" t="s">
        <v>101</v>
      </c>
      <c r="B102" s="31">
        <v>39.552999999999997</v>
      </c>
      <c r="C102" s="31">
        <v>15.914999999999999</v>
      </c>
      <c r="D102" s="32">
        <v>0.20699999999999999</v>
      </c>
      <c r="E102" s="32">
        <v>0.215</v>
      </c>
      <c r="F102" s="32">
        <v>0.20899999999999999</v>
      </c>
      <c r="G102" s="31">
        <v>43.863999999999997</v>
      </c>
      <c r="H102" s="32">
        <v>2.1999999999999999E-2</v>
      </c>
      <c r="I102" s="33">
        <f t="shared" si="4"/>
        <v>99.984999999999999</v>
      </c>
      <c r="J102" s="34">
        <f t="shared" si="3"/>
        <v>83.087101432958804</v>
      </c>
      <c r="K102" s="13"/>
      <c r="M102" s="36"/>
      <c r="N102" s="36"/>
      <c r="O102" s="13"/>
      <c r="P102" s="13"/>
      <c r="Q102" s="35"/>
      <c r="R102" s="35"/>
      <c r="S102" s="13"/>
      <c r="T102" s="36"/>
      <c r="U102" s="13"/>
    </row>
    <row r="103" spans="1:21">
      <c r="A103" s="30" t="s">
        <v>102</v>
      </c>
      <c r="B103" s="31">
        <v>39.677</v>
      </c>
      <c r="C103" s="31">
        <v>15.785</v>
      </c>
      <c r="D103" s="32">
        <v>0.19900000000000001</v>
      </c>
      <c r="E103" s="32">
        <v>0.216</v>
      </c>
      <c r="F103" s="32">
        <v>0.218</v>
      </c>
      <c r="G103" s="31">
        <v>43.399000000000001</v>
      </c>
      <c r="H103" s="32">
        <v>1.6E-2</v>
      </c>
      <c r="I103" s="33">
        <f t="shared" si="4"/>
        <v>99.51</v>
      </c>
      <c r="J103" s="34">
        <f t="shared" si="3"/>
        <v>83.052566225992379</v>
      </c>
      <c r="K103" s="13"/>
      <c r="M103" s="36"/>
      <c r="N103" s="36"/>
      <c r="O103" s="13"/>
      <c r="P103" s="13"/>
      <c r="Q103" s="35"/>
      <c r="R103" s="35"/>
      <c r="S103" s="13"/>
      <c r="T103" s="36"/>
      <c r="U103" s="13"/>
    </row>
    <row r="104" spans="1:21">
      <c r="A104" s="40"/>
      <c r="B104" s="41"/>
      <c r="C104" s="41"/>
      <c r="D104" s="42"/>
      <c r="E104" s="42"/>
      <c r="F104" s="42"/>
      <c r="G104" s="41"/>
      <c r="H104" s="42"/>
      <c r="I104" s="33"/>
      <c r="J104" s="34"/>
      <c r="K104" s="13"/>
      <c r="M104" s="36"/>
      <c r="N104" s="36"/>
      <c r="O104" s="13"/>
      <c r="P104" s="13"/>
      <c r="Q104" s="35"/>
      <c r="R104" s="35"/>
      <c r="S104" s="13"/>
      <c r="T104" s="36"/>
      <c r="U104" s="13"/>
    </row>
    <row r="105" spans="1:21">
      <c r="A105" s="30" t="s">
        <v>103</v>
      </c>
      <c r="B105" s="31">
        <v>38.936999999999998</v>
      </c>
      <c r="C105" s="31">
        <v>17.492999999999999</v>
      </c>
      <c r="D105" s="32">
        <v>0.23599999999999999</v>
      </c>
      <c r="E105" s="32">
        <v>0.17399999999999999</v>
      </c>
      <c r="F105" s="32">
        <v>0.218</v>
      </c>
      <c r="G105" s="31">
        <v>41.341000000000001</v>
      </c>
      <c r="H105" s="32">
        <v>1.7000000000000001E-2</v>
      </c>
      <c r="I105" s="33">
        <f t="shared" si="4"/>
        <v>98.415999999999997</v>
      </c>
      <c r="J105" s="34">
        <f t="shared" ref="J105:J114" si="5">(G105/40.31)/(G105/40.31+C105/71.85)*100</f>
        <v>80.815017208790294</v>
      </c>
      <c r="K105" s="8">
        <v>0.1015771062602389</v>
      </c>
      <c r="L105" s="8">
        <v>2.0309575488507505E-2</v>
      </c>
      <c r="M105" s="5">
        <v>3.0320665106658056</v>
      </c>
      <c r="N105" s="5">
        <v>1.0411484844236629</v>
      </c>
      <c r="O105" s="5">
        <v>3.8086825038770953</v>
      </c>
      <c r="P105" s="5">
        <v>5.2093285141478836</v>
      </c>
      <c r="Q105" s="3">
        <v>199.37221055738252</v>
      </c>
      <c r="R105" s="3">
        <v>192.4090543137157</v>
      </c>
      <c r="S105" s="37">
        <v>1980.000653403403</v>
      </c>
      <c r="T105" s="5">
        <v>1.1658419491764391</v>
      </c>
      <c r="U105" s="38">
        <v>210.11910535757164</v>
      </c>
    </row>
    <row r="106" spans="1:21">
      <c r="A106" s="30" t="s">
        <v>104</v>
      </c>
      <c r="B106" s="31">
        <v>39.457000000000001</v>
      </c>
      <c r="C106" s="31">
        <v>17.442</v>
      </c>
      <c r="D106" s="32">
        <v>0.23799999999999999</v>
      </c>
      <c r="E106" s="32">
        <v>0.16300000000000001</v>
      </c>
      <c r="F106" s="32">
        <v>0.21299999999999999</v>
      </c>
      <c r="G106" s="31">
        <v>42.534999999999997</v>
      </c>
      <c r="H106" s="32">
        <v>2.9000000000000001E-2</v>
      </c>
      <c r="I106" s="33">
        <f t="shared" si="4"/>
        <v>100.077</v>
      </c>
      <c r="J106" s="34">
        <f t="shared" si="5"/>
        <v>81.297030931709386</v>
      </c>
      <c r="K106" s="8">
        <v>9.9261887180054159E-2</v>
      </c>
      <c r="L106" s="8">
        <v>1.8502871604459716E-2</v>
      </c>
      <c r="M106" s="5">
        <v>3.3056796907653121</v>
      </c>
      <c r="N106" s="5">
        <v>1.2814443243868838</v>
      </c>
      <c r="O106" s="5">
        <v>3.7152326675072902</v>
      </c>
      <c r="P106" s="5">
        <v>5.4751368755814829</v>
      </c>
      <c r="Q106" s="3">
        <v>193.83015452439349</v>
      </c>
      <c r="R106" s="3">
        <v>194.48930236440282</v>
      </c>
      <c r="S106" s="37">
        <v>2032.6033953661545</v>
      </c>
      <c r="T106" s="5">
        <v>1.2647916692308092</v>
      </c>
      <c r="U106" s="38">
        <v>210.17796388405262</v>
      </c>
    </row>
    <row r="107" spans="1:21">
      <c r="A107" s="30" t="s">
        <v>105</v>
      </c>
      <c r="B107" s="31">
        <v>39.262</v>
      </c>
      <c r="C107" s="31">
        <v>17.523</v>
      </c>
      <c r="D107" s="32">
        <v>0.247</v>
      </c>
      <c r="E107" s="32">
        <v>0.16300000000000001</v>
      </c>
      <c r="F107" s="32">
        <v>0.224</v>
      </c>
      <c r="G107" s="31">
        <v>42.598999999999997</v>
      </c>
      <c r="H107" s="32">
        <v>1.6E-2</v>
      </c>
      <c r="I107" s="33">
        <f t="shared" si="4"/>
        <v>100.03399999999999</v>
      </c>
      <c r="J107" s="34">
        <f t="shared" si="5"/>
        <v>81.249397346537705</v>
      </c>
      <c r="K107" s="8">
        <v>7.7352359347395178E-2</v>
      </c>
      <c r="L107" s="8">
        <v>1.8353549401484665E-2</v>
      </c>
      <c r="M107" s="5">
        <v>3.0527958222535863</v>
      </c>
      <c r="N107" s="5">
        <v>1.3395638069473097</v>
      </c>
      <c r="O107" s="5">
        <v>3.6505629075329153</v>
      </c>
      <c r="P107" s="5">
        <v>5.3117724702679547</v>
      </c>
      <c r="Q107" s="3">
        <v>195.85868965015675</v>
      </c>
      <c r="R107" s="3">
        <v>195.62032842648995</v>
      </c>
      <c r="S107" s="37">
        <v>2043.8193175580111</v>
      </c>
      <c r="T107" s="5">
        <v>1.3250051098648536</v>
      </c>
      <c r="U107" s="38">
        <v>212.94557874497852</v>
      </c>
    </row>
    <row r="108" spans="1:21">
      <c r="A108" s="30" t="s">
        <v>106</v>
      </c>
      <c r="B108" s="31">
        <v>38.817</v>
      </c>
      <c r="C108" s="31">
        <v>19.969000000000001</v>
      </c>
      <c r="D108" s="32">
        <v>0.19800000000000001</v>
      </c>
      <c r="E108" s="32">
        <v>0.184</v>
      </c>
      <c r="F108" s="32">
        <v>0.23300000000000001</v>
      </c>
      <c r="G108" s="31">
        <v>39.929000000000002</v>
      </c>
      <c r="H108" s="32">
        <v>2.5999999999999999E-2</v>
      </c>
      <c r="I108" s="33">
        <f t="shared" si="4"/>
        <v>99.355999999999995</v>
      </c>
      <c r="J108" s="34">
        <f t="shared" si="5"/>
        <v>78.089726027501669</v>
      </c>
      <c r="K108" s="8">
        <v>0.21248791797858801</v>
      </c>
      <c r="L108" s="8">
        <v>2.1431502421499288E-2</v>
      </c>
      <c r="M108" s="5">
        <v>4.4809523661634376</v>
      </c>
      <c r="N108" s="5">
        <v>1.6200823946727834</v>
      </c>
      <c r="O108" s="5">
        <v>4.9800560394300275</v>
      </c>
      <c r="P108" s="5">
        <v>7.004075398258431</v>
      </c>
      <c r="Q108" s="3">
        <v>224.31693118359343</v>
      </c>
      <c r="R108" s="3">
        <v>191.15117659146387</v>
      </c>
      <c r="S108" s="37">
        <v>1588.5923059109823</v>
      </c>
      <c r="T108" s="5">
        <v>2.4502461874645443</v>
      </c>
      <c r="U108" s="38">
        <v>272.65371633164341</v>
      </c>
    </row>
    <row r="109" spans="1:21">
      <c r="A109" s="30" t="s">
        <v>107</v>
      </c>
      <c r="B109" s="31">
        <v>39.454000000000001</v>
      </c>
      <c r="C109" s="31">
        <v>17.651</v>
      </c>
      <c r="D109" s="32">
        <v>0.245</v>
      </c>
      <c r="E109" s="32">
        <v>0.161</v>
      </c>
      <c r="F109" s="32">
        <v>0.21199999999999999</v>
      </c>
      <c r="G109" s="31">
        <v>42.012999999999998</v>
      </c>
      <c r="H109" s="32">
        <v>1.4E-2</v>
      </c>
      <c r="I109" s="33">
        <f t="shared" si="4"/>
        <v>99.75</v>
      </c>
      <c r="J109" s="34">
        <f t="shared" si="5"/>
        <v>80.925362259158419</v>
      </c>
      <c r="K109" s="8">
        <v>0.10061207116680719</v>
      </c>
      <c r="L109" s="8">
        <v>1.8885597478520637E-2</v>
      </c>
      <c r="M109" s="5">
        <v>3.0403187310730826</v>
      </c>
      <c r="N109" s="5">
        <v>1.229705940495702</v>
      </c>
      <c r="O109" s="5">
        <v>3.9376907595050734</v>
      </c>
      <c r="P109" s="5">
        <v>5.4805831107797385</v>
      </c>
      <c r="Q109" s="3">
        <v>196.16445796499465</v>
      </c>
      <c r="R109" s="3">
        <v>194.93433403946418</v>
      </c>
      <c r="S109" s="37">
        <v>1983.2718927554106</v>
      </c>
      <c r="T109" s="5">
        <v>1.1252703986617729</v>
      </c>
      <c r="U109" s="38">
        <v>212.38372327677251</v>
      </c>
    </row>
    <row r="110" spans="1:21">
      <c r="A110" s="30" t="s">
        <v>108</v>
      </c>
      <c r="B110" s="31">
        <v>39.307000000000002</v>
      </c>
      <c r="C110" s="31">
        <v>17.577999999999999</v>
      </c>
      <c r="D110" s="32">
        <v>0.23699999999999999</v>
      </c>
      <c r="E110" s="32">
        <v>0.16900000000000001</v>
      </c>
      <c r="F110" s="32">
        <v>0.20699999999999999</v>
      </c>
      <c r="G110" s="31">
        <v>42.343000000000004</v>
      </c>
      <c r="H110" s="32">
        <v>2.7E-2</v>
      </c>
      <c r="I110" s="33">
        <f t="shared" si="4"/>
        <v>99.868000000000009</v>
      </c>
      <c r="J110" s="34">
        <f t="shared" si="5"/>
        <v>81.109424769414787</v>
      </c>
      <c r="K110" s="8">
        <v>9.9521150860368016E-2</v>
      </c>
      <c r="L110" s="8">
        <v>1.9611937099698901E-2</v>
      </c>
      <c r="M110" s="5">
        <v>3.3526233057413783</v>
      </c>
      <c r="N110" s="5">
        <v>1.076344392334877</v>
      </c>
      <c r="O110" s="5">
        <v>3.6744782227524193</v>
      </c>
      <c r="P110" s="5">
        <v>5.1054687832414452</v>
      </c>
      <c r="Q110" s="3">
        <v>196.73003608614678</v>
      </c>
      <c r="R110" s="3">
        <v>193.4970913146509</v>
      </c>
      <c r="S110" s="37">
        <v>1961.6585546833437</v>
      </c>
      <c r="T110" s="5">
        <v>1.4898929016207398</v>
      </c>
      <c r="U110" s="38">
        <v>207.95075691399921</v>
      </c>
    </row>
    <row r="111" spans="1:21">
      <c r="A111" s="30" t="s">
        <v>109</v>
      </c>
      <c r="B111" s="31">
        <v>38.823999999999998</v>
      </c>
      <c r="C111" s="31">
        <v>20.344999999999999</v>
      </c>
      <c r="D111" s="32">
        <v>0.191</v>
      </c>
      <c r="E111" s="32">
        <v>0.152</v>
      </c>
      <c r="F111" s="32">
        <v>0.25600000000000001</v>
      </c>
      <c r="G111" s="31">
        <v>39.484000000000002</v>
      </c>
      <c r="H111" s="32">
        <v>2.1000000000000001E-2</v>
      </c>
      <c r="I111" s="33">
        <f t="shared" si="4"/>
        <v>99.27300000000001</v>
      </c>
      <c r="J111" s="34">
        <f t="shared" si="5"/>
        <v>77.574522959852942</v>
      </c>
      <c r="K111" s="8">
        <v>7.3773549008355435E-2</v>
      </c>
      <c r="L111" s="8">
        <v>1.9581030166225078E-2</v>
      </c>
      <c r="M111" s="5">
        <v>9.0111709789089911</v>
      </c>
      <c r="N111" s="5">
        <v>1.0732234199348221</v>
      </c>
      <c r="O111" s="5">
        <v>3.862901859857176</v>
      </c>
      <c r="P111" s="5">
        <v>5.8256215151208499</v>
      </c>
      <c r="Q111" s="3">
        <v>126.61446770293693</v>
      </c>
      <c r="R111" s="3">
        <v>189.8725083688096</v>
      </c>
      <c r="S111" s="37">
        <v>1547.88869734327</v>
      </c>
      <c r="T111" s="5">
        <v>1.2197104148540929</v>
      </c>
      <c r="U111" s="38">
        <v>276.24071978416356</v>
      </c>
    </row>
    <row r="112" spans="1:21">
      <c r="A112" s="30" t="s">
        <v>110</v>
      </c>
      <c r="B112" s="31">
        <v>38.317999999999998</v>
      </c>
      <c r="C112" s="31">
        <v>21.853000000000002</v>
      </c>
      <c r="D112" s="32">
        <v>0.184</v>
      </c>
      <c r="E112" s="32">
        <v>0.17100000000000001</v>
      </c>
      <c r="F112" s="32">
        <v>0.27</v>
      </c>
      <c r="G112" s="31">
        <v>39.023000000000003</v>
      </c>
      <c r="H112" s="32">
        <v>2.4E-2</v>
      </c>
      <c r="I112" s="33">
        <f t="shared" si="4"/>
        <v>99.843000000000004</v>
      </c>
      <c r="J112" s="34">
        <f t="shared" si="5"/>
        <v>76.093164925599936</v>
      </c>
      <c r="K112" s="13"/>
      <c r="M112" s="36"/>
      <c r="N112" s="36"/>
      <c r="O112" s="13"/>
      <c r="P112" s="13"/>
      <c r="Q112" s="35"/>
      <c r="R112" s="35"/>
      <c r="S112" s="13"/>
      <c r="T112" s="36"/>
      <c r="U112" s="39"/>
    </row>
    <row r="113" spans="1:21">
      <c r="A113" s="30" t="s">
        <v>111</v>
      </c>
      <c r="B113" s="31">
        <v>39.276000000000003</v>
      </c>
      <c r="C113" s="31">
        <v>18.265999999999998</v>
      </c>
      <c r="D113" s="32">
        <v>0.214</v>
      </c>
      <c r="E113" s="32">
        <v>0.182</v>
      </c>
      <c r="F113" s="32">
        <v>0.22900000000000001</v>
      </c>
      <c r="G113" s="31">
        <v>42.064999999999998</v>
      </c>
      <c r="H113" s="32">
        <v>2.4E-2</v>
      </c>
      <c r="I113" s="33">
        <f t="shared" si="4"/>
        <v>100.256</v>
      </c>
      <c r="J113" s="34">
        <f t="shared" si="5"/>
        <v>80.410572646001953</v>
      </c>
      <c r="K113" s="8">
        <v>0.13003170038254644</v>
      </c>
      <c r="L113" s="8">
        <v>2.2154712344790564E-2</v>
      </c>
      <c r="M113" s="5">
        <v>3.5820364078011768</v>
      </c>
      <c r="N113" s="5">
        <v>1.1661201645565691</v>
      </c>
      <c r="O113" s="5">
        <v>4.0151575348184663</v>
      </c>
      <c r="P113" s="5">
        <v>7.1257230522177561</v>
      </c>
      <c r="Q113" s="3">
        <v>193.88080264893165</v>
      </c>
      <c r="R113" s="3">
        <v>191.13981439048018</v>
      </c>
      <c r="S113" s="37">
        <v>1871.1079533754453</v>
      </c>
      <c r="T113" s="5">
        <v>1.5416285395499605</v>
      </c>
      <c r="U113" s="38">
        <v>222.25245975503699</v>
      </c>
    </row>
    <row r="114" spans="1:21">
      <c r="A114" s="30" t="s">
        <v>112</v>
      </c>
      <c r="B114" s="31">
        <v>37.917000000000002</v>
      </c>
      <c r="C114" s="31">
        <v>25.137</v>
      </c>
      <c r="D114" s="32">
        <v>0.124</v>
      </c>
      <c r="E114" s="32">
        <v>0.22</v>
      </c>
      <c r="F114" s="32">
        <v>0.34</v>
      </c>
      <c r="G114" s="31">
        <v>35.250999999999998</v>
      </c>
      <c r="H114" s="32">
        <v>2.3E-2</v>
      </c>
      <c r="I114" s="33">
        <f t="shared" si="4"/>
        <v>99.012</v>
      </c>
      <c r="J114" s="34">
        <f t="shared" si="5"/>
        <v>71.425374114563681</v>
      </c>
      <c r="K114" s="13"/>
      <c r="M114" s="36"/>
      <c r="N114" s="36"/>
      <c r="O114" s="13"/>
      <c r="P114" s="13"/>
      <c r="Q114" s="35"/>
      <c r="R114" s="35"/>
      <c r="S114" s="13"/>
      <c r="T114" s="36"/>
      <c r="U114" s="13"/>
    </row>
    <row r="115" spans="1:21">
      <c r="A115" s="40"/>
      <c r="B115" s="41"/>
      <c r="C115" s="41"/>
      <c r="D115" s="42"/>
      <c r="E115" s="42"/>
      <c r="F115" s="42"/>
      <c r="G115" s="41"/>
      <c r="H115" s="42"/>
      <c r="I115" s="33"/>
      <c r="J115" s="34"/>
      <c r="K115" s="13"/>
      <c r="M115" s="36"/>
      <c r="N115" s="36"/>
      <c r="O115" s="13"/>
      <c r="P115" s="13"/>
      <c r="Q115" s="35"/>
      <c r="R115" s="35"/>
      <c r="S115" s="13"/>
      <c r="T115" s="36"/>
      <c r="U115" s="13"/>
    </row>
    <row r="116" spans="1:21">
      <c r="A116" s="30" t="s">
        <v>113</v>
      </c>
      <c r="B116" s="31">
        <v>40.029000000000003</v>
      </c>
      <c r="C116" s="31">
        <v>14.625999999999999</v>
      </c>
      <c r="D116" s="32">
        <v>0.185</v>
      </c>
      <c r="E116" s="32">
        <v>0.189</v>
      </c>
      <c r="F116" s="32">
        <v>0.19600000000000001</v>
      </c>
      <c r="G116" s="31">
        <v>44.137999999999998</v>
      </c>
      <c r="H116" s="32">
        <v>2.7E-2</v>
      </c>
      <c r="I116" s="33">
        <f t="shared" si="4"/>
        <v>99.39</v>
      </c>
      <c r="J116" s="34">
        <f t="shared" ref="J116:J131" si="6">(G116/40.31)/(G116/40.31+C116/71.85)*100</f>
        <v>84.323546811278703</v>
      </c>
      <c r="K116" s="8">
        <v>5.2868703428725482E-2</v>
      </c>
      <c r="L116" s="8">
        <v>1.5289468726704886E-2</v>
      </c>
      <c r="M116" s="5">
        <v>3.1286984925383896</v>
      </c>
      <c r="N116" s="5">
        <v>1.0834804991854883</v>
      </c>
      <c r="O116" s="5">
        <v>3.2796975162297448</v>
      </c>
      <c r="P116" s="5">
        <v>4.7530305471788381</v>
      </c>
      <c r="Q116" s="3">
        <v>222.79501923716677</v>
      </c>
      <c r="R116" s="3">
        <v>176.05376504364855</v>
      </c>
      <c r="S116" s="37">
        <v>1672.9728685532568</v>
      </c>
      <c r="T116" s="5">
        <v>1.3320422495850246</v>
      </c>
      <c r="U116" s="38">
        <v>164.63394930580785</v>
      </c>
    </row>
    <row r="117" spans="1:21">
      <c r="A117" s="30" t="s">
        <v>114</v>
      </c>
      <c r="B117" s="31">
        <v>39.978000000000002</v>
      </c>
      <c r="C117" s="31">
        <v>14.686999999999999</v>
      </c>
      <c r="D117" s="32">
        <v>0.215</v>
      </c>
      <c r="E117" s="32">
        <v>0.17699999999999999</v>
      </c>
      <c r="F117" s="32">
        <v>0.17399999999999999</v>
      </c>
      <c r="G117" s="31">
        <v>45.329000000000001</v>
      </c>
      <c r="H117" s="32">
        <v>2.3E-2</v>
      </c>
      <c r="I117" s="33">
        <f t="shared" si="4"/>
        <v>100.583</v>
      </c>
      <c r="J117" s="34">
        <f t="shared" si="6"/>
        <v>84.618211840853235</v>
      </c>
      <c r="K117" s="8">
        <v>6.0381640114525702E-2</v>
      </c>
      <c r="L117" s="8">
        <v>1.6078451512494856E-2</v>
      </c>
      <c r="M117" s="5">
        <v>3.488669922696225</v>
      </c>
      <c r="N117" s="5">
        <v>1.3680081719011266</v>
      </c>
      <c r="O117" s="5">
        <v>3.416609630344575</v>
      </c>
      <c r="P117" s="5">
        <v>4.6995413783378597</v>
      </c>
      <c r="Q117" s="3">
        <v>209.24094937278187</v>
      </c>
      <c r="R117" s="3">
        <v>175.36956546639217</v>
      </c>
      <c r="S117" s="37">
        <v>1847.9809557046356</v>
      </c>
      <c r="T117" s="5">
        <v>1.4063465988935799</v>
      </c>
      <c r="U117" s="38">
        <v>156.27844101966346</v>
      </c>
    </row>
    <row r="118" spans="1:21">
      <c r="A118" s="30" t="s">
        <v>115</v>
      </c>
      <c r="B118" s="31">
        <v>39.627000000000002</v>
      </c>
      <c r="C118" s="31">
        <v>16.303999999999998</v>
      </c>
      <c r="D118" s="32">
        <v>0.16200000000000001</v>
      </c>
      <c r="E118" s="32">
        <v>0.19500000000000001</v>
      </c>
      <c r="F118" s="32">
        <v>0.20799999999999999</v>
      </c>
      <c r="G118" s="31">
        <v>42.975000000000001</v>
      </c>
      <c r="H118" s="32">
        <v>2.1000000000000001E-2</v>
      </c>
      <c r="I118" s="33">
        <f t="shared" si="4"/>
        <v>99.492000000000004</v>
      </c>
      <c r="J118" s="34">
        <f t="shared" si="6"/>
        <v>82.450738116989882</v>
      </c>
      <c r="K118" s="8">
        <v>7.2124190338152316E-2</v>
      </c>
      <c r="L118" s="8">
        <v>1.7258411558989082E-2</v>
      </c>
      <c r="M118" s="5">
        <v>3.2996765040378446</v>
      </c>
      <c r="N118" s="5">
        <v>1.1275507483582485</v>
      </c>
      <c r="O118" s="5">
        <v>3.6826805365273589</v>
      </c>
      <c r="P118" s="5">
        <v>4.7567722662757577</v>
      </c>
      <c r="Q118" s="3">
        <v>181.55255042398528</v>
      </c>
      <c r="R118" s="3">
        <v>185.80280357824785</v>
      </c>
      <c r="S118" s="37">
        <v>1351.7470332867963</v>
      </c>
      <c r="T118" s="5">
        <v>1.4009024947729531</v>
      </c>
      <c r="U118" s="38">
        <v>186.29527129827065</v>
      </c>
    </row>
    <row r="119" spans="1:21">
      <c r="A119" s="30" t="s">
        <v>116</v>
      </c>
      <c r="B119" s="31">
        <v>39.74</v>
      </c>
      <c r="C119" s="31">
        <v>15.147</v>
      </c>
      <c r="D119" s="32">
        <v>0.188</v>
      </c>
      <c r="E119" s="32">
        <v>0.16800000000000001</v>
      </c>
      <c r="F119" s="32">
        <v>0.193</v>
      </c>
      <c r="G119" s="31">
        <v>44.406999999999996</v>
      </c>
      <c r="H119" s="32">
        <v>2.4E-2</v>
      </c>
      <c r="I119" s="33">
        <f t="shared" si="4"/>
        <v>99.86699999999999</v>
      </c>
      <c r="J119" s="34">
        <f t="shared" si="6"/>
        <v>83.937372534952289</v>
      </c>
      <c r="K119" s="8">
        <v>6.0182493248703083E-2</v>
      </c>
      <c r="L119" s="8">
        <v>1.5471522665731071E-2</v>
      </c>
      <c r="M119" s="5">
        <v>3.1783535987619165</v>
      </c>
      <c r="N119" s="5">
        <v>1.135273775677792</v>
      </c>
      <c r="O119" s="5">
        <v>3.4083004303282278</v>
      </c>
      <c r="P119" s="5">
        <v>5.0125142498151378</v>
      </c>
      <c r="Q119" s="3">
        <v>202.22719738994542</v>
      </c>
      <c r="R119" s="3">
        <v>179.49607185418586</v>
      </c>
      <c r="S119" s="37">
        <v>1506.2128681006252</v>
      </c>
      <c r="T119" s="5">
        <v>1.5275066756879072</v>
      </c>
      <c r="U119" s="38">
        <v>175.67631679719472</v>
      </c>
    </row>
    <row r="120" spans="1:21">
      <c r="A120" s="30" t="s">
        <v>117</v>
      </c>
      <c r="B120" s="31">
        <v>39.36</v>
      </c>
      <c r="C120" s="31">
        <v>18.402000000000001</v>
      </c>
      <c r="D120" s="32">
        <v>0.127</v>
      </c>
      <c r="E120" s="32">
        <v>0.20699999999999999</v>
      </c>
      <c r="F120" s="32">
        <v>0.24099999999999999</v>
      </c>
      <c r="G120" s="31">
        <v>41.271999999999998</v>
      </c>
      <c r="H120" s="32">
        <v>3.2000000000000001E-2</v>
      </c>
      <c r="I120" s="33">
        <f t="shared" si="4"/>
        <v>99.641000000000005</v>
      </c>
      <c r="J120" s="34">
        <f t="shared" si="6"/>
        <v>79.990584320015159</v>
      </c>
      <c r="K120" s="13"/>
      <c r="M120" s="36"/>
      <c r="N120" s="36"/>
      <c r="O120" s="13"/>
      <c r="P120" s="13"/>
      <c r="Q120" s="35"/>
      <c r="R120" s="35"/>
      <c r="S120" s="13"/>
      <c r="T120" s="36"/>
      <c r="U120" s="39"/>
    </row>
    <row r="121" spans="1:21">
      <c r="A121" s="30" t="s">
        <v>118</v>
      </c>
      <c r="B121" s="31">
        <v>39.881999999999998</v>
      </c>
      <c r="C121" s="31">
        <v>15.688000000000001</v>
      </c>
      <c r="D121" s="32">
        <v>0.127</v>
      </c>
      <c r="E121" s="32">
        <v>0.155</v>
      </c>
      <c r="F121" s="32">
        <v>0.185</v>
      </c>
      <c r="G121" s="31">
        <v>43.902000000000001</v>
      </c>
      <c r="H121" s="32">
        <v>5.2999999999999999E-2</v>
      </c>
      <c r="I121" s="33">
        <f t="shared" si="4"/>
        <v>99.992000000000004</v>
      </c>
      <c r="J121" s="34">
        <f t="shared" si="6"/>
        <v>83.300069470273229</v>
      </c>
      <c r="K121" s="8">
        <v>2.6830861846705367E-2</v>
      </c>
      <c r="L121" s="8">
        <v>1.8210483192192293E-2</v>
      </c>
      <c r="M121" s="5">
        <v>2.5810805648109132</v>
      </c>
      <c r="N121" s="5">
        <v>1.1490519952802767</v>
      </c>
      <c r="O121" s="5">
        <v>5.0872530664825995</v>
      </c>
      <c r="P121" s="5">
        <v>7.3829917096713515</v>
      </c>
      <c r="Q121" s="3">
        <v>93.294552862644565</v>
      </c>
      <c r="R121" s="3">
        <v>193.5766815250399</v>
      </c>
      <c r="S121" s="37">
        <v>1157.8647056593086</v>
      </c>
      <c r="T121" s="5">
        <v>0.91735200478189527</v>
      </c>
      <c r="U121" s="38">
        <v>193.17017381343376</v>
      </c>
    </row>
    <row r="122" spans="1:21">
      <c r="A122" s="30" t="s">
        <v>119</v>
      </c>
      <c r="B122" s="31">
        <v>40.018999999999998</v>
      </c>
      <c r="C122" s="31">
        <v>15.797000000000001</v>
      </c>
      <c r="D122" s="32">
        <v>0.17899999999999999</v>
      </c>
      <c r="E122" s="32">
        <v>0.17299999999999999</v>
      </c>
      <c r="F122" s="32">
        <v>0.17100000000000001</v>
      </c>
      <c r="G122" s="31">
        <v>43.091999999999999</v>
      </c>
      <c r="H122" s="32">
        <v>0.02</v>
      </c>
      <c r="I122" s="33">
        <f t="shared" si="4"/>
        <v>99.451000000000008</v>
      </c>
      <c r="J122" s="34">
        <f t="shared" si="6"/>
        <v>82.941661647585079</v>
      </c>
      <c r="K122" s="8">
        <v>4.8300112808150095E-2</v>
      </c>
      <c r="L122" s="8">
        <v>1.5792383437051329E-2</v>
      </c>
      <c r="M122" s="5">
        <v>3.2581576270813617</v>
      </c>
      <c r="N122" s="5">
        <v>1.2991620016239118</v>
      </c>
      <c r="O122" s="5">
        <v>3.2318046602677923</v>
      </c>
      <c r="P122" s="5">
        <v>5.050664815091622</v>
      </c>
      <c r="Q122" s="3">
        <v>205.98788680384993</v>
      </c>
      <c r="R122" s="3">
        <v>182.52975849399402</v>
      </c>
      <c r="S122" s="37">
        <v>1451.6007947120158</v>
      </c>
      <c r="T122" s="5">
        <v>1.3558583715410215</v>
      </c>
      <c r="U122" s="38">
        <v>193.25560679629771</v>
      </c>
    </row>
    <row r="123" spans="1:21">
      <c r="A123" s="30" t="s">
        <v>120</v>
      </c>
      <c r="B123" s="31">
        <v>39.569000000000003</v>
      </c>
      <c r="C123" s="31">
        <v>18.062000000000001</v>
      </c>
      <c r="D123" s="32">
        <v>0.13500000000000001</v>
      </c>
      <c r="E123" s="32">
        <v>0.2</v>
      </c>
      <c r="F123" s="32">
        <v>0.25700000000000001</v>
      </c>
      <c r="G123" s="31">
        <v>41.091999999999999</v>
      </c>
      <c r="H123" s="32">
        <v>5.1999999999999998E-2</v>
      </c>
      <c r="I123" s="33">
        <f t="shared" si="4"/>
        <v>99.367000000000004</v>
      </c>
      <c r="J123" s="34">
        <f t="shared" si="6"/>
        <v>80.218138242355792</v>
      </c>
      <c r="K123" s="13"/>
      <c r="M123" s="36"/>
      <c r="N123" s="36"/>
      <c r="O123" s="13"/>
      <c r="P123" s="13"/>
      <c r="Q123" s="35"/>
      <c r="R123" s="35"/>
      <c r="S123" s="13"/>
      <c r="T123" s="36"/>
      <c r="U123" s="39"/>
    </row>
    <row r="124" spans="1:21">
      <c r="A124" s="30" t="s">
        <v>121</v>
      </c>
      <c r="B124" s="31">
        <v>40.058</v>
      </c>
      <c r="C124" s="31">
        <v>15.218</v>
      </c>
      <c r="D124" s="32">
        <v>0.192</v>
      </c>
      <c r="E124" s="32">
        <v>0.17</v>
      </c>
      <c r="F124" s="32">
        <v>0.189</v>
      </c>
      <c r="G124" s="31">
        <v>43.426000000000002</v>
      </c>
      <c r="H124" s="32">
        <v>3.2000000000000001E-2</v>
      </c>
      <c r="I124" s="33">
        <f t="shared" si="4"/>
        <v>99.284999999999997</v>
      </c>
      <c r="J124" s="34">
        <f t="shared" si="6"/>
        <v>83.569790824270513</v>
      </c>
      <c r="K124" s="8">
        <v>6.6313893884255543E-2</v>
      </c>
      <c r="L124" s="8">
        <v>1.6135663530503195E-2</v>
      </c>
      <c r="M124" s="5">
        <v>3.3433059308777753</v>
      </c>
      <c r="N124" s="5">
        <v>1.3271753474914689</v>
      </c>
      <c r="O124" s="5">
        <v>3.53466326011571</v>
      </c>
      <c r="P124" s="5">
        <v>4.9041909334446645</v>
      </c>
      <c r="Q124" s="3">
        <v>212.64661714337706</v>
      </c>
      <c r="R124" s="3">
        <v>180.41021447559629</v>
      </c>
      <c r="S124" s="37">
        <v>1483.0043390030048</v>
      </c>
      <c r="T124" s="5">
        <v>1.4804692176790457</v>
      </c>
      <c r="U124" s="38">
        <v>179.53164831319455</v>
      </c>
    </row>
    <row r="125" spans="1:21">
      <c r="A125" s="30" t="s">
        <v>122</v>
      </c>
      <c r="B125" s="31">
        <v>39.947000000000003</v>
      </c>
      <c r="C125" s="31">
        <v>16.399000000000001</v>
      </c>
      <c r="D125" s="32">
        <v>0.17399999999999999</v>
      </c>
      <c r="E125" s="32">
        <v>0.185</v>
      </c>
      <c r="F125" s="32">
        <v>0.20100000000000001</v>
      </c>
      <c r="G125" s="31">
        <v>42.677999999999997</v>
      </c>
      <c r="H125" s="32">
        <v>2.8000000000000001E-2</v>
      </c>
      <c r="I125" s="33">
        <f t="shared" si="4"/>
        <v>99.612000000000009</v>
      </c>
      <c r="J125" s="34">
        <f t="shared" si="6"/>
        <v>82.265562971509169</v>
      </c>
      <c r="K125" s="43"/>
      <c r="L125" s="43"/>
      <c r="M125" s="43"/>
      <c r="N125" s="43"/>
      <c r="O125" s="43"/>
      <c r="P125" s="43"/>
      <c r="Q125" s="44"/>
      <c r="R125" s="44"/>
      <c r="S125" s="43"/>
      <c r="T125" s="43"/>
      <c r="U125" s="45"/>
    </row>
    <row r="126" spans="1:21">
      <c r="A126" s="30" t="s">
        <v>123</v>
      </c>
      <c r="B126" s="31">
        <v>40.335999999999999</v>
      </c>
      <c r="C126" s="31">
        <v>14.917999999999999</v>
      </c>
      <c r="D126" s="32">
        <v>0.18099999999999999</v>
      </c>
      <c r="E126" s="32">
        <v>0.17299999999999999</v>
      </c>
      <c r="F126" s="32">
        <v>0.16700000000000001</v>
      </c>
      <c r="G126" s="31">
        <v>43.543999999999997</v>
      </c>
      <c r="H126" s="32">
        <v>3.4000000000000002E-2</v>
      </c>
      <c r="I126" s="33">
        <f t="shared" si="4"/>
        <v>99.352999999999994</v>
      </c>
      <c r="J126" s="34">
        <f t="shared" si="6"/>
        <v>83.878079185272412</v>
      </c>
      <c r="K126" s="8">
        <v>3.5241246383374773E-2</v>
      </c>
      <c r="L126" s="8">
        <v>1.5184526061992158E-2</v>
      </c>
      <c r="M126" s="5">
        <v>2.8220370386322076</v>
      </c>
      <c r="N126" s="5">
        <v>1.3435432450885474</v>
      </c>
      <c r="O126" s="5">
        <v>3.3659310876852873</v>
      </c>
      <c r="P126" s="5">
        <v>4.9303584581943483</v>
      </c>
      <c r="Q126" s="3">
        <v>210.79900469139835</v>
      </c>
      <c r="R126" s="3">
        <v>179.10288455753212</v>
      </c>
      <c r="S126" s="37">
        <v>1595.4183781410125</v>
      </c>
      <c r="T126" s="5">
        <v>1.409862341809998</v>
      </c>
      <c r="U126" s="38">
        <v>175.18442338572183</v>
      </c>
    </row>
    <row r="127" spans="1:21">
      <c r="A127" s="30" t="s">
        <v>124</v>
      </c>
      <c r="B127" s="31">
        <v>39.920999999999999</v>
      </c>
      <c r="C127" s="31">
        <v>15.561</v>
      </c>
      <c r="D127" s="32">
        <v>0.17199999999999999</v>
      </c>
      <c r="E127" s="32">
        <v>0.17899999999999999</v>
      </c>
      <c r="F127" s="32">
        <v>0.185</v>
      </c>
      <c r="G127" s="31">
        <v>42.887999999999998</v>
      </c>
      <c r="H127" s="32">
        <v>0.02</v>
      </c>
      <c r="I127" s="33">
        <f t="shared" si="4"/>
        <v>98.926000000000002</v>
      </c>
      <c r="J127" s="34">
        <f t="shared" si="6"/>
        <v>83.086994706118901</v>
      </c>
      <c r="K127" s="8">
        <v>6.5358125343600734E-2</v>
      </c>
      <c r="L127" s="8">
        <v>1.6755063530543141E-2</v>
      </c>
      <c r="M127" s="5">
        <v>3.3230422174954564</v>
      </c>
      <c r="N127" s="5">
        <v>1.2213352944936535</v>
      </c>
      <c r="O127" s="5">
        <v>3.5001944087363634</v>
      </c>
      <c r="P127" s="5">
        <v>5.0595652136281553</v>
      </c>
      <c r="Q127" s="3">
        <v>215.07748081967796</v>
      </c>
      <c r="R127" s="3">
        <v>184.60487783602167</v>
      </c>
      <c r="S127" s="37">
        <v>1459.8107887568656</v>
      </c>
      <c r="T127" s="5">
        <v>1.5669663680437365</v>
      </c>
      <c r="U127" s="38">
        <v>184.16314209707798</v>
      </c>
    </row>
    <row r="128" spans="1:21">
      <c r="A128" s="30" t="s">
        <v>125</v>
      </c>
      <c r="B128" s="31">
        <v>39.206000000000003</v>
      </c>
      <c r="C128" s="31">
        <v>17.507999999999999</v>
      </c>
      <c r="D128" s="32">
        <v>0.16600000000000001</v>
      </c>
      <c r="E128" s="32">
        <v>0.19600000000000001</v>
      </c>
      <c r="F128" s="32">
        <v>0.218</v>
      </c>
      <c r="G128" s="31">
        <v>42.633000000000003</v>
      </c>
      <c r="H128" s="32">
        <v>1.6E-2</v>
      </c>
      <c r="I128" s="33">
        <f t="shared" si="4"/>
        <v>99.942999999999998</v>
      </c>
      <c r="J128" s="34">
        <f t="shared" si="6"/>
        <v>81.274585750767741</v>
      </c>
      <c r="K128" s="13"/>
      <c r="M128" s="36"/>
      <c r="N128" s="36"/>
      <c r="O128" s="13"/>
      <c r="P128" s="13"/>
      <c r="Q128" s="35"/>
      <c r="R128" s="35"/>
      <c r="S128" s="13"/>
      <c r="T128" s="36"/>
      <c r="U128" s="39"/>
    </row>
    <row r="129" spans="1:21">
      <c r="A129" s="30" t="s">
        <v>126</v>
      </c>
      <c r="B129" s="31">
        <v>40.283999999999999</v>
      </c>
      <c r="C129" s="31">
        <v>15.212</v>
      </c>
      <c r="D129" s="32">
        <v>0.14299999999999999</v>
      </c>
      <c r="E129" s="32">
        <v>0.17199999999999999</v>
      </c>
      <c r="F129" s="32">
        <v>0.16900000000000001</v>
      </c>
      <c r="G129" s="31">
        <v>44.997999999999998</v>
      </c>
      <c r="H129" s="32">
        <v>3.1E-2</v>
      </c>
      <c r="I129" s="33">
        <f t="shared" si="4"/>
        <v>101.00899999999999</v>
      </c>
      <c r="J129" s="34">
        <f t="shared" si="6"/>
        <v>84.057525467019872</v>
      </c>
      <c r="K129" s="8">
        <v>7.0777036268745305E-2</v>
      </c>
      <c r="L129" s="8">
        <v>1.746638453770075E-2</v>
      </c>
      <c r="M129" s="5">
        <v>3.2171077289877421</v>
      </c>
      <c r="N129" s="5">
        <v>0.92888686441038204</v>
      </c>
      <c r="O129" s="5">
        <v>3.2899617153002514</v>
      </c>
      <c r="P129" s="5">
        <v>5.6853867925977823</v>
      </c>
      <c r="Q129" s="3">
        <v>200.37258488670625</v>
      </c>
      <c r="R129" s="3">
        <v>180.8242555426722</v>
      </c>
      <c r="S129" s="37">
        <v>1363.4759748160909</v>
      </c>
      <c r="T129" s="5">
        <v>1.3043728737860023</v>
      </c>
      <c r="U129" s="38">
        <v>167.51558987574464</v>
      </c>
    </row>
    <row r="130" spans="1:21">
      <c r="A130" s="30" t="s">
        <v>127</v>
      </c>
      <c r="B130" s="31">
        <v>39.945999999999998</v>
      </c>
      <c r="C130" s="31">
        <v>15.054</v>
      </c>
      <c r="D130" s="32">
        <v>0.14899999999999999</v>
      </c>
      <c r="E130" s="32">
        <v>0.16900000000000001</v>
      </c>
      <c r="F130" s="32">
        <v>0.191</v>
      </c>
      <c r="G130" s="31">
        <v>44.866</v>
      </c>
      <c r="H130" s="32">
        <v>2.4E-2</v>
      </c>
      <c r="I130" s="33">
        <f t="shared" si="4"/>
        <v>100.399</v>
      </c>
      <c r="J130" s="34">
        <f t="shared" si="6"/>
        <v>84.157816346138688</v>
      </c>
      <c r="K130" s="8">
        <v>5.0590506226144985E-2</v>
      </c>
      <c r="L130" s="8">
        <v>1.5072188685677924E-2</v>
      </c>
      <c r="M130" s="5">
        <v>3.0492041720439755</v>
      </c>
      <c r="N130" s="5">
        <v>0.98463705118157596</v>
      </c>
      <c r="O130" s="5">
        <v>3.3584460781821392</v>
      </c>
      <c r="P130" s="5">
        <v>5.325064488453183</v>
      </c>
      <c r="Q130" s="3">
        <v>208.14789485368246</v>
      </c>
      <c r="R130" s="3">
        <v>175.5137594989296</v>
      </c>
      <c r="S130" s="37">
        <v>1546.8359860626867</v>
      </c>
      <c r="T130" s="5">
        <v>1.4497594278527846</v>
      </c>
      <c r="U130" s="38">
        <v>169.20466362130037</v>
      </c>
    </row>
    <row r="131" spans="1:21">
      <c r="A131" s="30" t="s">
        <v>128</v>
      </c>
      <c r="B131" s="31">
        <v>39.875999999999998</v>
      </c>
      <c r="C131" s="31">
        <v>14.765000000000001</v>
      </c>
      <c r="D131" s="32">
        <v>0.17399999999999999</v>
      </c>
      <c r="E131" s="32">
        <v>0.17100000000000001</v>
      </c>
      <c r="F131" s="32">
        <v>0.17299999999999999</v>
      </c>
      <c r="G131" s="31">
        <v>44.52</v>
      </c>
      <c r="H131" s="32">
        <v>2.1000000000000001E-2</v>
      </c>
      <c r="I131" s="33">
        <f t="shared" si="4"/>
        <v>99.7</v>
      </c>
      <c r="J131" s="34">
        <f t="shared" si="6"/>
        <v>84.312422353953679</v>
      </c>
      <c r="K131" s="8">
        <v>4.1215243384631325E-2</v>
      </c>
      <c r="L131" s="8">
        <v>1.5286921226367342E-2</v>
      </c>
      <c r="M131" s="5">
        <v>2.7553975687456691</v>
      </c>
      <c r="N131" s="5">
        <v>1.2732250056870484</v>
      </c>
      <c r="O131" s="5">
        <v>3.4653780901716607</v>
      </c>
      <c r="P131" s="5">
        <v>5.2359931405699864</v>
      </c>
      <c r="Q131" s="3">
        <v>206.78489405817467</v>
      </c>
      <c r="R131" s="3">
        <v>175.88925494603166</v>
      </c>
      <c r="S131" s="37">
        <v>1551.3260037993402</v>
      </c>
      <c r="T131" s="5">
        <v>1.422706891238612</v>
      </c>
      <c r="U131" s="38">
        <v>164.81883734082413</v>
      </c>
    </row>
    <row r="132" spans="1:21">
      <c r="A132" s="40"/>
      <c r="B132" s="41"/>
      <c r="C132" s="41"/>
      <c r="D132" s="42"/>
      <c r="E132" s="42"/>
      <c r="F132" s="42"/>
      <c r="G132" s="41"/>
      <c r="H132" s="42"/>
      <c r="I132" s="33"/>
      <c r="J132" s="34"/>
      <c r="K132" s="13"/>
      <c r="M132" s="36"/>
      <c r="N132" s="36"/>
      <c r="O132" s="13"/>
      <c r="P132" s="13"/>
      <c r="Q132" s="35"/>
      <c r="R132" s="35"/>
      <c r="S132" s="13"/>
      <c r="T132" s="36"/>
      <c r="U132" s="13"/>
    </row>
    <row r="133" spans="1:21">
      <c r="A133" s="30" t="s">
        <v>129</v>
      </c>
      <c r="B133" s="31">
        <v>40.488</v>
      </c>
      <c r="C133" s="31">
        <v>15.335000000000001</v>
      </c>
      <c r="D133" s="32">
        <v>0.182</v>
      </c>
      <c r="E133" s="32">
        <v>0.16700000000000001</v>
      </c>
      <c r="F133" s="32">
        <v>0.193</v>
      </c>
      <c r="G133" s="31">
        <v>44.386000000000003</v>
      </c>
      <c r="H133" s="32">
        <v>4.4999999999999998E-2</v>
      </c>
      <c r="I133" s="33">
        <f t="shared" si="4"/>
        <v>100.79600000000001</v>
      </c>
      <c r="J133" s="34">
        <f t="shared" ref="J133:J158" si="7">(G133/40.31)/(G133/40.31+C133/71.85)*100</f>
        <v>83.76393227625455</v>
      </c>
      <c r="K133" s="8">
        <v>4.0535866996588003E-2</v>
      </c>
      <c r="L133" s="8">
        <v>1.6067879738393662E-2</v>
      </c>
      <c r="M133" s="5">
        <v>2.6383143030648761</v>
      </c>
      <c r="N133" s="5">
        <v>1.3454794385508171</v>
      </c>
      <c r="O133" s="5">
        <v>3.290706469013144</v>
      </c>
      <c r="P133" s="5">
        <v>4.8764836564180936</v>
      </c>
      <c r="Q133" s="3">
        <v>220.36156942232063</v>
      </c>
      <c r="R133" s="3">
        <v>178.2462822185781</v>
      </c>
      <c r="S133" s="37">
        <v>1591.2744903825562</v>
      </c>
      <c r="T133" s="5">
        <v>1.4625428264923652</v>
      </c>
      <c r="U133" s="38">
        <v>166.46215012542532</v>
      </c>
    </row>
    <row r="134" spans="1:21">
      <c r="A134" s="30" t="s">
        <v>130</v>
      </c>
      <c r="B134" s="31">
        <v>39.845999999999997</v>
      </c>
      <c r="C134" s="31">
        <v>17.931000000000001</v>
      </c>
      <c r="D134" s="32">
        <v>0.14899999999999999</v>
      </c>
      <c r="E134" s="32">
        <v>0.20399999999999999</v>
      </c>
      <c r="F134" s="32">
        <v>0.23100000000000001</v>
      </c>
      <c r="G134" s="31">
        <v>41.918999999999997</v>
      </c>
      <c r="H134" s="32">
        <v>1.6E-2</v>
      </c>
      <c r="I134" s="33">
        <f t="shared" si="4"/>
        <v>100.29600000000001</v>
      </c>
      <c r="J134" s="34">
        <f t="shared" si="7"/>
        <v>80.646297675144623</v>
      </c>
      <c r="K134" s="13"/>
      <c r="M134" s="36"/>
      <c r="N134" s="36"/>
      <c r="O134" s="13"/>
      <c r="P134" s="13"/>
      <c r="Q134" s="35"/>
      <c r="R134" s="35"/>
      <c r="S134" s="13"/>
      <c r="T134" s="36"/>
      <c r="U134" s="39"/>
    </row>
    <row r="135" spans="1:21">
      <c r="A135" s="30" t="s">
        <v>131</v>
      </c>
      <c r="B135" s="31">
        <v>39.784999999999997</v>
      </c>
      <c r="C135" s="31">
        <v>15.926</v>
      </c>
      <c r="D135" s="32">
        <v>0.158</v>
      </c>
      <c r="E135" s="32">
        <v>0.20399999999999999</v>
      </c>
      <c r="F135" s="32">
        <v>0.19600000000000001</v>
      </c>
      <c r="G135" s="31">
        <v>43.281999999999996</v>
      </c>
      <c r="H135" s="32">
        <v>2.5000000000000001E-2</v>
      </c>
      <c r="I135" s="33">
        <f t="shared" ref="I135:I190" si="8">SUM(B135:H135)</f>
        <v>99.575999999999993</v>
      </c>
      <c r="J135" s="34">
        <f t="shared" si="7"/>
        <v>82.888773833844525</v>
      </c>
      <c r="K135" s="8">
        <v>5.9965627813109906E-2</v>
      </c>
      <c r="L135" s="8">
        <v>1.7760944220328753E-2</v>
      </c>
      <c r="M135" s="5">
        <v>3.7258792938587884</v>
      </c>
      <c r="N135" s="5">
        <v>1.0817281375618066</v>
      </c>
      <c r="O135" s="5">
        <v>3.9022543024577314</v>
      </c>
      <c r="P135" s="5">
        <v>4.4118996182728383</v>
      </c>
      <c r="Q135" s="3">
        <v>161.61509062028026</v>
      </c>
      <c r="R135" s="3">
        <v>190.13778964257827</v>
      </c>
      <c r="S135" s="37">
        <v>1295.0829901671418</v>
      </c>
      <c r="T135" s="5">
        <v>1.4884057552621672</v>
      </c>
      <c r="U135" s="38">
        <v>184.59777262099772</v>
      </c>
    </row>
    <row r="136" spans="1:21">
      <c r="A136" s="30" t="s">
        <v>132</v>
      </c>
      <c r="B136" s="31">
        <v>40.155999999999999</v>
      </c>
      <c r="C136" s="31">
        <v>14.382999999999999</v>
      </c>
      <c r="D136" s="32">
        <v>0.23</v>
      </c>
      <c r="E136" s="32">
        <v>0.19500000000000001</v>
      </c>
      <c r="F136" s="32">
        <v>0.17100000000000001</v>
      </c>
      <c r="G136" s="31">
        <v>44.600999999999999</v>
      </c>
      <c r="H136" s="32">
        <v>2.5999999999999999E-2</v>
      </c>
      <c r="I136" s="33">
        <f t="shared" si="8"/>
        <v>99.761999999999986</v>
      </c>
      <c r="J136" s="34">
        <f t="shared" si="7"/>
        <v>84.679611846078373</v>
      </c>
      <c r="K136" s="8">
        <v>5.0001154119944852E-2</v>
      </c>
      <c r="L136" s="8">
        <v>1.6310457018846806E-2</v>
      </c>
      <c r="M136" s="5">
        <v>2.9649831815380434</v>
      </c>
      <c r="N136" s="5">
        <v>1.130378860563473</v>
      </c>
      <c r="O136" s="5">
        <v>3.1605117308102728</v>
      </c>
      <c r="P136" s="5">
        <v>4.7616428731013407</v>
      </c>
      <c r="Q136" s="3">
        <v>213.39418564634451</v>
      </c>
      <c r="R136" s="3">
        <v>174.61903275440503</v>
      </c>
      <c r="S136" s="37">
        <v>1931.8733669949045</v>
      </c>
      <c r="T136" s="5">
        <v>1.4620832294104293</v>
      </c>
      <c r="U136" s="38">
        <v>161.23293801793477</v>
      </c>
    </row>
    <row r="137" spans="1:21">
      <c r="A137" s="30" t="s">
        <v>133</v>
      </c>
      <c r="B137" s="31">
        <v>40.447000000000003</v>
      </c>
      <c r="C137" s="31">
        <v>14.653</v>
      </c>
      <c r="D137" s="32">
        <v>0.22</v>
      </c>
      <c r="E137" s="32">
        <v>0.19600000000000001</v>
      </c>
      <c r="F137" s="32">
        <v>0.17</v>
      </c>
      <c r="G137" s="31">
        <v>44.411000000000001</v>
      </c>
      <c r="H137" s="32">
        <v>2.1999999999999999E-2</v>
      </c>
      <c r="I137" s="33">
        <f t="shared" si="8"/>
        <v>100.11900000000001</v>
      </c>
      <c r="J137" s="34">
        <f t="shared" si="7"/>
        <v>84.380591344369975</v>
      </c>
      <c r="K137" s="8">
        <v>0.10232566811005206</v>
      </c>
      <c r="L137" s="8">
        <v>1.8113685521967314E-2</v>
      </c>
      <c r="M137" s="5">
        <v>3.5957598131485051</v>
      </c>
      <c r="N137" s="5">
        <v>1.5113599191463551</v>
      </c>
      <c r="O137" s="5">
        <v>3.7394321255914051</v>
      </c>
      <c r="P137" s="5">
        <v>5.2626590226524934</v>
      </c>
      <c r="Q137" s="3">
        <v>213.86938548524657</v>
      </c>
      <c r="R137" s="3">
        <v>178.42101801441925</v>
      </c>
      <c r="S137" s="37">
        <v>1860.5091253167379</v>
      </c>
      <c r="T137" s="5">
        <v>1.8170149092206114</v>
      </c>
      <c r="U137" s="38">
        <v>159.20892388491103</v>
      </c>
    </row>
    <row r="138" spans="1:21">
      <c r="A138" s="30" t="s">
        <v>134</v>
      </c>
      <c r="B138" s="31">
        <v>39.762</v>
      </c>
      <c r="C138" s="31">
        <v>15.853</v>
      </c>
      <c r="D138" s="32">
        <v>0.192</v>
      </c>
      <c r="E138" s="32">
        <v>0.19600000000000001</v>
      </c>
      <c r="F138" s="32">
        <v>0.20100000000000001</v>
      </c>
      <c r="G138" s="31">
        <v>43.488999999999997</v>
      </c>
      <c r="H138" s="32">
        <v>0.03</v>
      </c>
      <c r="I138" s="33">
        <f t="shared" si="8"/>
        <v>99.722999999999999</v>
      </c>
      <c r="J138" s="34">
        <f t="shared" si="7"/>
        <v>83.02119748002022</v>
      </c>
      <c r="K138" s="13"/>
      <c r="M138" s="36"/>
      <c r="N138" s="36"/>
      <c r="O138" s="13"/>
      <c r="P138" s="13"/>
      <c r="Q138" s="35"/>
      <c r="R138" s="35"/>
      <c r="S138" s="13"/>
      <c r="T138" s="36"/>
      <c r="U138" s="13"/>
    </row>
    <row r="139" spans="1:21">
      <c r="A139" s="30" t="s">
        <v>135</v>
      </c>
      <c r="B139" s="31">
        <v>39.994999999999997</v>
      </c>
      <c r="C139" s="31">
        <v>15.215</v>
      </c>
      <c r="D139" s="32">
        <v>0.16700000000000001</v>
      </c>
      <c r="E139" s="32">
        <v>0.184</v>
      </c>
      <c r="F139" s="32">
        <v>0.19900000000000001</v>
      </c>
      <c r="G139" s="31">
        <v>43.987000000000002</v>
      </c>
      <c r="H139" s="32">
        <v>2.5000000000000001E-2</v>
      </c>
      <c r="I139" s="33">
        <f t="shared" si="8"/>
        <v>99.771999999999991</v>
      </c>
      <c r="J139" s="34">
        <f t="shared" si="7"/>
        <v>83.747960203112925</v>
      </c>
      <c r="K139" s="13"/>
      <c r="M139" s="36"/>
      <c r="N139" s="36"/>
      <c r="O139" s="13"/>
      <c r="P139" s="13"/>
      <c r="Q139" s="35"/>
      <c r="R139" s="35"/>
      <c r="S139" s="13"/>
      <c r="T139" s="36"/>
      <c r="U139" s="13"/>
    </row>
    <row r="140" spans="1:21">
      <c r="A140" s="30" t="s">
        <v>136</v>
      </c>
      <c r="B140" s="31">
        <v>40.052</v>
      </c>
      <c r="C140" s="31">
        <v>16.126999999999999</v>
      </c>
      <c r="D140" s="32">
        <v>0.156</v>
      </c>
      <c r="E140" s="32">
        <v>0.224</v>
      </c>
      <c r="F140" s="32">
        <v>0.20599999999999999</v>
      </c>
      <c r="G140" s="31">
        <v>41.99</v>
      </c>
      <c r="H140" s="32">
        <v>0.24299999999999999</v>
      </c>
      <c r="I140" s="33">
        <f t="shared" si="8"/>
        <v>98.99799999999999</v>
      </c>
      <c r="J140" s="34">
        <f t="shared" si="7"/>
        <v>82.272468523272707</v>
      </c>
      <c r="K140" s="13"/>
      <c r="M140" s="36"/>
      <c r="N140" s="36"/>
      <c r="O140" s="13"/>
      <c r="P140" s="13"/>
      <c r="Q140" s="35"/>
      <c r="R140" s="35"/>
      <c r="S140" s="13"/>
      <c r="T140" s="36"/>
      <c r="U140" s="13"/>
    </row>
    <row r="141" spans="1:21">
      <c r="A141" s="30" t="s">
        <v>137</v>
      </c>
      <c r="B141" s="31">
        <v>39.905000000000001</v>
      </c>
      <c r="C141" s="31">
        <v>16.931000000000001</v>
      </c>
      <c r="D141" s="32">
        <v>0.14399999999999999</v>
      </c>
      <c r="E141" s="32">
        <v>0.217</v>
      </c>
      <c r="F141" s="32">
        <v>0.224</v>
      </c>
      <c r="G141" s="31">
        <v>41.768000000000001</v>
      </c>
      <c r="H141" s="32">
        <v>1.6E-2</v>
      </c>
      <c r="I141" s="33">
        <f t="shared" si="8"/>
        <v>99.204999999999998</v>
      </c>
      <c r="J141" s="34">
        <f t="shared" si="7"/>
        <v>81.471833482207714</v>
      </c>
      <c r="K141" s="13"/>
      <c r="M141" s="36"/>
      <c r="N141" s="36"/>
      <c r="O141" s="13"/>
      <c r="P141" s="13"/>
      <c r="Q141" s="35"/>
      <c r="R141" s="35"/>
      <c r="S141" s="13"/>
      <c r="T141" s="36"/>
      <c r="U141" s="13"/>
    </row>
    <row r="142" spans="1:21">
      <c r="A142" s="30" t="s">
        <v>138</v>
      </c>
      <c r="B142" s="31">
        <v>40.424999999999997</v>
      </c>
      <c r="C142" s="31">
        <v>15.074999999999999</v>
      </c>
      <c r="D142" s="32">
        <v>0.17899999999999999</v>
      </c>
      <c r="E142" s="32">
        <v>0.2</v>
      </c>
      <c r="F142" s="32">
        <v>0.183</v>
      </c>
      <c r="G142" s="31">
        <v>43.72</v>
      </c>
      <c r="H142" s="32">
        <v>0.03</v>
      </c>
      <c r="I142" s="33">
        <f t="shared" si="8"/>
        <v>99.812000000000012</v>
      </c>
      <c r="J142" s="34">
        <f t="shared" si="7"/>
        <v>83.790864134747935</v>
      </c>
      <c r="K142" s="13"/>
      <c r="M142" s="36"/>
      <c r="N142" s="36"/>
      <c r="O142" s="13"/>
      <c r="P142" s="13"/>
      <c r="Q142" s="35"/>
      <c r="R142" s="35"/>
      <c r="S142" s="13"/>
      <c r="T142" s="36"/>
      <c r="U142" s="13"/>
    </row>
    <row r="143" spans="1:21">
      <c r="A143" s="30" t="s">
        <v>139</v>
      </c>
      <c r="B143" s="31">
        <v>40.451999999999998</v>
      </c>
      <c r="C143" s="31">
        <v>13.987</v>
      </c>
      <c r="D143" s="32">
        <v>0.20599999999999999</v>
      </c>
      <c r="E143" s="32">
        <v>0.182</v>
      </c>
      <c r="F143" s="32">
        <v>0.182</v>
      </c>
      <c r="G143" s="31">
        <v>44.320999999999998</v>
      </c>
      <c r="H143" s="32">
        <v>3.3000000000000002E-2</v>
      </c>
      <c r="I143" s="33">
        <f t="shared" si="8"/>
        <v>99.363000000000014</v>
      </c>
      <c r="J143" s="34">
        <f t="shared" si="7"/>
        <v>84.958007484083723</v>
      </c>
      <c r="K143" s="8">
        <v>6.7839354758554266E-2</v>
      </c>
      <c r="L143" s="8">
        <v>1.6026867324596458E-2</v>
      </c>
      <c r="M143" s="5">
        <v>3.1515370892034333</v>
      </c>
      <c r="N143" s="5">
        <v>1.152568090704519</v>
      </c>
      <c r="O143" s="5">
        <v>3.4536269198886447</v>
      </c>
      <c r="P143" s="5">
        <v>4.9655687717607515</v>
      </c>
      <c r="Q143" s="3">
        <v>215.34042956987045</v>
      </c>
      <c r="R143" s="3">
        <v>177.40413882343515</v>
      </c>
      <c r="S143" s="37">
        <v>1769.5683628613738</v>
      </c>
      <c r="T143" s="5">
        <v>1.6775051545150319</v>
      </c>
      <c r="U143" s="38">
        <v>165.88272486787102</v>
      </c>
    </row>
    <row r="144" spans="1:21">
      <c r="A144" s="30" t="s">
        <v>140</v>
      </c>
      <c r="B144" s="31">
        <v>40.475999999999999</v>
      </c>
      <c r="C144" s="31">
        <v>14.111000000000001</v>
      </c>
      <c r="D144" s="32">
        <v>0.246</v>
      </c>
      <c r="E144" s="32">
        <v>0.189</v>
      </c>
      <c r="F144" s="32">
        <v>0.16500000000000001</v>
      </c>
      <c r="G144" s="31">
        <v>44.415999999999997</v>
      </c>
      <c r="H144" s="32">
        <v>3.3000000000000002E-2</v>
      </c>
      <c r="I144" s="33">
        <f t="shared" si="8"/>
        <v>99.63600000000001</v>
      </c>
      <c r="J144" s="34">
        <f t="shared" si="7"/>
        <v>84.872375644736479</v>
      </c>
      <c r="K144" s="8">
        <v>7.4775005252861626E-2</v>
      </c>
      <c r="L144" s="8">
        <v>1.7510314181962791E-2</v>
      </c>
      <c r="M144" s="5">
        <v>3.5194055750306008</v>
      </c>
      <c r="N144" s="5">
        <v>1.1122511724714319</v>
      </c>
      <c r="O144" s="5">
        <v>3.3540825798769456</v>
      </c>
      <c r="P144" s="5">
        <v>4.7254151144217245</v>
      </c>
      <c r="Q144" s="3">
        <v>210.72882056730398</v>
      </c>
      <c r="R144" s="3">
        <v>177.91769908779261</v>
      </c>
      <c r="S144" s="37">
        <v>2051.1172335851365</v>
      </c>
      <c r="T144" s="5">
        <v>1.788988893815108</v>
      </c>
      <c r="U144" s="38">
        <v>163.93383444763697</v>
      </c>
    </row>
    <row r="145" spans="1:21">
      <c r="A145" s="30" t="s">
        <v>141</v>
      </c>
      <c r="B145" s="31">
        <v>40.307000000000002</v>
      </c>
      <c r="C145" s="31">
        <v>14.611000000000001</v>
      </c>
      <c r="D145" s="32">
        <v>0.214</v>
      </c>
      <c r="E145" s="32">
        <v>0.20399999999999999</v>
      </c>
      <c r="F145" s="32">
        <v>0.193</v>
      </c>
      <c r="G145" s="31">
        <v>44.517000000000003</v>
      </c>
      <c r="H145" s="32">
        <v>3.2000000000000001E-2</v>
      </c>
      <c r="I145" s="33">
        <f t="shared" si="8"/>
        <v>100.078</v>
      </c>
      <c r="J145" s="34">
        <f t="shared" si="7"/>
        <v>84.449717657419924</v>
      </c>
      <c r="K145" s="8">
        <v>5.8396057395826484E-2</v>
      </c>
      <c r="L145" s="8">
        <v>1.7296473216907051E-2</v>
      </c>
      <c r="M145" s="5">
        <v>3.2722870778192465</v>
      </c>
      <c r="N145" s="5">
        <v>1.0345779624849918</v>
      </c>
      <c r="O145" s="5">
        <v>3.1267763237564528</v>
      </c>
      <c r="P145" s="5">
        <v>4.9081956629802548</v>
      </c>
      <c r="Q145" s="3">
        <v>217.19756224963984</v>
      </c>
      <c r="R145" s="3">
        <v>177.20743204840841</v>
      </c>
      <c r="S145" s="37">
        <v>1865.2138018352107</v>
      </c>
      <c r="T145" s="5">
        <v>1.7132399676914662</v>
      </c>
      <c r="U145" s="38">
        <v>164.02769754858892</v>
      </c>
    </row>
    <row r="146" spans="1:21">
      <c r="A146" s="30" t="s">
        <v>142</v>
      </c>
      <c r="B146" s="31">
        <v>40.154000000000003</v>
      </c>
      <c r="C146" s="31">
        <v>15.052</v>
      </c>
      <c r="D146" s="32">
        <v>0.20300000000000001</v>
      </c>
      <c r="E146" s="32">
        <v>0.187</v>
      </c>
      <c r="F146" s="32">
        <v>0.17599999999999999</v>
      </c>
      <c r="G146" s="31">
        <v>44.509</v>
      </c>
      <c r="H146" s="32">
        <v>3.5000000000000003E-2</v>
      </c>
      <c r="I146" s="33">
        <f t="shared" si="8"/>
        <v>100.316</v>
      </c>
      <c r="J146" s="34">
        <f t="shared" si="7"/>
        <v>84.052795590144385</v>
      </c>
      <c r="K146" s="8">
        <v>5.7096763378425563E-2</v>
      </c>
      <c r="L146" s="8">
        <v>1.6120426898346953E-2</v>
      </c>
      <c r="M146" s="5">
        <v>3.2696531451556643</v>
      </c>
      <c r="N146" s="5">
        <v>0.89240316020433674</v>
      </c>
      <c r="O146" s="5">
        <v>3.4525406546253681</v>
      </c>
      <c r="P146" s="5">
        <v>4.6007623310356243</v>
      </c>
      <c r="Q146" s="3">
        <v>217.37312718280549</v>
      </c>
      <c r="R146" s="3">
        <v>177.77934277799719</v>
      </c>
      <c r="S146" s="37">
        <v>1748.2250452334274</v>
      </c>
      <c r="T146" s="5">
        <v>1.571420739153178</v>
      </c>
      <c r="U146" s="38">
        <v>178.30397973288095</v>
      </c>
    </row>
    <row r="147" spans="1:21">
      <c r="A147" s="30" t="s">
        <v>143</v>
      </c>
      <c r="B147" s="31">
        <v>40.442</v>
      </c>
      <c r="C147" s="31">
        <v>14.137</v>
      </c>
      <c r="D147" s="32">
        <v>0.26900000000000002</v>
      </c>
      <c r="E147" s="32">
        <v>0.16700000000000001</v>
      </c>
      <c r="F147" s="32">
        <v>0.16400000000000001</v>
      </c>
      <c r="G147" s="31">
        <v>45.1</v>
      </c>
      <c r="H147" s="32">
        <v>0.03</v>
      </c>
      <c r="I147" s="33">
        <f t="shared" si="8"/>
        <v>100.309</v>
      </c>
      <c r="J147" s="34">
        <f t="shared" si="7"/>
        <v>85.044147484894395</v>
      </c>
      <c r="K147" s="8">
        <v>0.14620456609205698</v>
      </c>
      <c r="L147" s="8">
        <v>1.9611789579523038E-2</v>
      </c>
      <c r="M147" s="5">
        <v>4.052531212336433</v>
      </c>
      <c r="N147" s="5">
        <v>1.0708389205074549</v>
      </c>
      <c r="O147" s="5">
        <v>3.649061684061234</v>
      </c>
      <c r="P147" s="5">
        <v>5.2646715600930634</v>
      </c>
      <c r="Q147" s="3">
        <v>227.19791184305308</v>
      </c>
      <c r="R147" s="3">
        <v>173.92137846711105</v>
      </c>
      <c r="S147" s="37">
        <v>2129.9671583553459</v>
      </c>
      <c r="T147" s="5">
        <v>1.8372206905613504</v>
      </c>
      <c r="U147" s="38">
        <v>159.50506724909422</v>
      </c>
    </row>
    <row r="148" spans="1:21">
      <c r="A148" s="30" t="s">
        <v>144</v>
      </c>
      <c r="B148" s="31">
        <v>40.344000000000001</v>
      </c>
      <c r="C148" s="31">
        <v>14.971</v>
      </c>
      <c r="D148" s="32">
        <v>0.18099999999999999</v>
      </c>
      <c r="E148" s="32">
        <v>0.159</v>
      </c>
      <c r="F148" s="32">
        <v>0.16800000000000001</v>
      </c>
      <c r="G148" s="31">
        <v>44.301000000000002</v>
      </c>
      <c r="H148" s="32">
        <v>2.5000000000000001E-2</v>
      </c>
      <c r="I148" s="33">
        <f t="shared" si="8"/>
        <v>100.149</v>
      </c>
      <c r="J148" s="34">
        <f t="shared" si="7"/>
        <v>84.062333096543483</v>
      </c>
      <c r="K148" s="8">
        <v>6.3445076652874743E-2</v>
      </c>
      <c r="L148" s="8">
        <v>1.5715843812847206E-2</v>
      </c>
      <c r="M148" s="5">
        <v>3.1736781224377499</v>
      </c>
      <c r="N148" s="5">
        <v>1.0734579119929015</v>
      </c>
      <c r="O148" s="5">
        <v>3.3570720778270751</v>
      </c>
      <c r="P148" s="5">
        <v>5.2293261348228821</v>
      </c>
      <c r="Q148" s="3">
        <v>217.11146831014349</v>
      </c>
      <c r="R148" s="3">
        <v>178.86316675638648</v>
      </c>
      <c r="S148" s="37">
        <v>1538.4981494780618</v>
      </c>
      <c r="T148" s="5">
        <v>1.5323730455881257</v>
      </c>
      <c r="U148" s="38">
        <v>172.19930287918291</v>
      </c>
    </row>
    <row r="149" spans="1:21">
      <c r="A149" s="30" t="s">
        <v>145</v>
      </c>
      <c r="B149" s="31">
        <v>39.628</v>
      </c>
      <c r="C149" s="31">
        <v>17.116</v>
      </c>
      <c r="D149" s="32">
        <v>0.13900000000000001</v>
      </c>
      <c r="E149" s="32">
        <v>0.21199999999999999</v>
      </c>
      <c r="F149" s="32">
        <v>0.20200000000000001</v>
      </c>
      <c r="G149" s="31">
        <v>42.723999999999997</v>
      </c>
      <c r="H149" s="32">
        <v>3.1E-2</v>
      </c>
      <c r="I149" s="33">
        <f t="shared" si="8"/>
        <v>100.05200000000001</v>
      </c>
      <c r="J149" s="34">
        <f t="shared" si="7"/>
        <v>81.648740142127963</v>
      </c>
      <c r="K149" s="13"/>
      <c r="M149" s="36"/>
      <c r="N149" s="36"/>
      <c r="O149" s="13"/>
      <c r="P149" s="13"/>
      <c r="Q149" s="35"/>
      <c r="R149" s="35"/>
      <c r="S149" s="13"/>
      <c r="T149" s="36"/>
      <c r="U149" s="39"/>
    </row>
    <row r="150" spans="1:21">
      <c r="A150" s="30" t="s">
        <v>146</v>
      </c>
      <c r="B150" s="31">
        <v>39.287999999999997</v>
      </c>
      <c r="C150" s="31">
        <v>18.908000000000001</v>
      </c>
      <c r="D150" s="32">
        <v>0.11899999999999999</v>
      </c>
      <c r="E150" s="32">
        <v>0.23100000000000001</v>
      </c>
      <c r="F150" s="32">
        <v>0.26</v>
      </c>
      <c r="G150" s="31">
        <v>41.360999999999997</v>
      </c>
      <c r="H150" s="32">
        <v>2.1999999999999999E-2</v>
      </c>
      <c r="I150" s="33">
        <f t="shared" si="8"/>
        <v>100.18900000000001</v>
      </c>
      <c r="J150" s="34">
        <f t="shared" si="7"/>
        <v>79.587901971331931</v>
      </c>
      <c r="K150" s="13"/>
      <c r="M150" s="36"/>
      <c r="N150" s="36"/>
      <c r="O150" s="13"/>
      <c r="P150" s="13"/>
      <c r="Q150" s="35"/>
      <c r="R150" s="35"/>
      <c r="S150" s="13"/>
      <c r="T150" s="36"/>
      <c r="U150" s="39"/>
    </row>
    <row r="151" spans="1:21">
      <c r="A151" s="30" t="s">
        <v>147</v>
      </c>
      <c r="B151" s="31">
        <v>40.396999999999998</v>
      </c>
      <c r="C151" s="31">
        <v>14.888999999999999</v>
      </c>
      <c r="D151" s="32">
        <v>0.18</v>
      </c>
      <c r="E151" s="32">
        <v>0.19600000000000001</v>
      </c>
      <c r="F151" s="32">
        <v>0.185</v>
      </c>
      <c r="G151" s="31">
        <v>44.265999999999998</v>
      </c>
      <c r="H151" s="32">
        <v>0.104</v>
      </c>
      <c r="I151" s="33">
        <f t="shared" si="8"/>
        <v>100.217</v>
      </c>
      <c r="J151" s="34">
        <f t="shared" si="7"/>
        <v>84.125226963669135</v>
      </c>
      <c r="K151" s="8">
        <v>7.0137965833958801E-2</v>
      </c>
      <c r="L151" s="8">
        <v>1.6751663237205405E-2</v>
      </c>
      <c r="M151" s="5">
        <v>3.1832201951387442</v>
      </c>
      <c r="N151" s="5">
        <v>0.9375408964195967</v>
      </c>
      <c r="O151" s="5">
        <v>3.60536517399018</v>
      </c>
      <c r="P151" s="5">
        <v>5.2525862811228876</v>
      </c>
      <c r="Q151" s="3">
        <v>221.98093670457271</v>
      </c>
      <c r="R151" s="3">
        <v>179.41222524336078</v>
      </c>
      <c r="S151" s="37">
        <v>1596.3660668847492</v>
      </c>
      <c r="T151" s="5">
        <v>1.3995834559009606</v>
      </c>
      <c r="U151" s="38">
        <v>161.19802001436537</v>
      </c>
    </row>
    <row r="152" spans="1:21">
      <c r="A152" s="30" t="s">
        <v>148</v>
      </c>
      <c r="B152" s="31">
        <v>40.093000000000004</v>
      </c>
      <c r="C152" s="31">
        <v>14.792999999999999</v>
      </c>
      <c r="D152" s="32">
        <v>0.19800000000000001</v>
      </c>
      <c r="E152" s="32">
        <v>0.18</v>
      </c>
      <c r="F152" s="32">
        <v>0.188</v>
      </c>
      <c r="G152" s="31">
        <v>44.113</v>
      </c>
      <c r="H152" s="32">
        <v>0.03</v>
      </c>
      <c r="I152" s="33">
        <f t="shared" si="8"/>
        <v>99.594999999999999</v>
      </c>
      <c r="J152" s="34">
        <f t="shared" si="7"/>
        <v>84.165332988080948</v>
      </c>
      <c r="K152" s="8">
        <v>5.9111456376413157E-2</v>
      </c>
      <c r="L152" s="8">
        <v>1.6026216230034245E-2</v>
      </c>
      <c r="M152" s="5">
        <v>3.0851773463290715</v>
      </c>
      <c r="N152" s="5">
        <v>1.0588127993273035</v>
      </c>
      <c r="O152" s="5">
        <v>3.4224410598307928</v>
      </c>
      <c r="P152" s="5">
        <v>5.11390973971573</v>
      </c>
      <c r="Q152" s="3">
        <v>222.24838059896317</v>
      </c>
      <c r="R152" s="3">
        <v>175.6890385465725</v>
      </c>
      <c r="S152" s="37">
        <v>1625.8531230554609</v>
      </c>
      <c r="T152" s="5">
        <v>1.4209718433332095</v>
      </c>
      <c r="U152" s="38">
        <v>167.24628041740527</v>
      </c>
    </row>
    <row r="153" spans="1:21">
      <c r="A153" s="30" t="s">
        <v>149</v>
      </c>
      <c r="B153" s="31">
        <v>39.902000000000001</v>
      </c>
      <c r="C153" s="31">
        <v>16.385000000000002</v>
      </c>
      <c r="D153" s="32">
        <v>0.155</v>
      </c>
      <c r="E153" s="32">
        <v>0.183</v>
      </c>
      <c r="F153" s="32">
        <v>0.22</v>
      </c>
      <c r="G153" s="31">
        <v>42.935000000000002</v>
      </c>
      <c r="H153" s="32">
        <v>2.4E-2</v>
      </c>
      <c r="I153" s="33">
        <f t="shared" si="8"/>
        <v>99.804000000000002</v>
      </c>
      <c r="J153" s="34">
        <f t="shared" si="7"/>
        <v>82.365393214231446</v>
      </c>
      <c r="K153" s="8">
        <v>6.7810907250911642E-2</v>
      </c>
      <c r="L153" s="8">
        <v>1.5746647447193486E-2</v>
      </c>
      <c r="M153" s="5">
        <v>3.4632080491264854</v>
      </c>
      <c r="N153" s="5">
        <v>1.1459659765164538</v>
      </c>
      <c r="O153" s="5">
        <v>3.5023988081724897</v>
      </c>
      <c r="P153" s="5">
        <v>4.5459177282150041</v>
      </c>
      <c r="Q153" s="3">
        <v>184.69440311621574</v>
      </c>
      <c r="R153" s="3">
        <v>184.65166585427249</v>
      </c>
      <c r="S153" s="37">
        <v>1394.3819905945909</v>
      </c>
      <c r="T153" s="5">
        <v>1.4831140427276415</v>
      </c>
      <c r="U153" s="38">
        <v>198.08476852423709</v>
      </c>
    </row>
    <row r="154" spans="1:21">
      <c r="A154" s="30" t="s">
        <v>150</v>
      </c>
      <c r="B154" s="31">
        <v>40.156999999999996</v>
      </c>
      <c r="C154" s="31">
        <v>15.26</v>
      </c>
      <c r="D154" s="32">
        <v>0.17499999999999999</v>
      </c>
      <c r="E154" s="32">
        <v>0.17899999999999999</v>
      </c>
      <c r="F154" s="32">
        <v>0.19900000000000001</v>
      </c>
      <c r="G154" s="31">
        <v>43.817</v>
      </c>
      <c r="H154" s="32">
        <v>2.8000000000000001E-2</v>
      </c>
      <c r="I154" s="33">
        <f t="shared" si="8"/>
        <v>99.814999999999998</v>
      </c>
      <c r="J154" s="34">
        <f t="shared" si="7"/>
        <v>83.654845778945045</v>
      </c>
      <c r="K154" s="8">
        <v>7.9770437715425802E-2</v>
      </c>
      <c r="L154" s="8">
        <v>1.900921187871555E-2</v>
      </c>
      <c r="M154" s="5">
        <v>3.6158360249077832</v>
      </c>
      <c r="N154" s="5">
        <v>1.3223063050368384</v>
      </c>
      <c r="O154" s="5">
        <v>3.656345564214257</v>
      </c>
      <c r="P154" s="5">
        <v>5.5706757490716141</v>
      </c>
      <c r="Q154" s="3">
        <v>227.03877329853233</v>
      </c>
      <c r="R154" s="3">
        <v>181.16119872278202</v>
      </c>
      <c r="S154" s="37">
        <v>1519.5031889967493</v>
      </c>
      <c r="T154" s="5">
        <v>1.325776831833722</v>
      </c>
      <c r="U154" s="38">
        <v>172.24387426805919</v>
      </c>
    </row>
    <row r="155" spans="1:21">
      <c r="A155" s="30" t="s">
        <v>151</v>
      </c>
      <c r="B155" s="31">
        <v>39.912999999999997</v>
      </c>
      <c r="C155" s="31">
        <v>15.141999999999999</v>
      </c>
      <c r="D155" s="32">
        <v>0.20899999999999999</v>
      </c>
      <c r="E155" s="32">
        <v>0.16800000000000001</v>
      </c>
      <c r="F155" s="32">
        <v>0.19400000000000001</v>
      </c>
      <c r="G155" s="31">
        <v>43.825000000000003</v>
      </c>
      <c r="H155" s="32">
        <v>2.1999999999999999E-2</v>
      </c>
      <c r="I155" s="33">
        <f t="shared" si="8"/>
        <v>99.472999999999999</v>
      </c>
      <c r="J155" s="34">
        <f t="shared" si="7"/>
        <v>83.763194930819679</v>
      </c>
      <c r="K155" s="8">
        <v>6.3625932261631116E-2</v>
      </c>
      <c r="L155" s="8">
        <v>1.668910838864433E-2</v>
      </c>
      <c r="M155" s="5">
        <v>3.2413678021430608</v>
      </c>
      <c r="N155" s="5">
        <v>1.1344648804206539</v>
      </c>
      <c r="O155" s="5">
        <v>3.5003409137176726</v>
      </c>
      <c r="P155" s="5">
        <v>4.239091088056858</v>
      </c>
      <c r="Q155" s="3">
        <v>174.73706927794143</v>
      </c>
      <c r="R155" s="3">
        <v>180.85287914707945</v>
      </c>
      <c r="S155" s="37">
        <v>1646.6851630850572</v>
      </c>
      <c r="T155" s="5">
        <v>1.6053055337839379</v>
      </c>
      <c r="U155" s="38">
        <v>188.2065935577742</v>
      </c>
    </row>
    <row r="156" spans="1:21">
      <c r="A156" s="30" t="s">
        <v>152</v>
      </c>
      <c r="B156" s="31">
        <v>40.097999999999999</v>
      </c>
      <c r="C156" s="31">
        <v>14.93</v>
      </c>
      <c r="D156" s="32">
        <v>0.22</v>
      </c>
      <c r="E156" s="32">
        <v>0.20599999999999999</v>
      </c>
      <c r="F156" s="32">
        <v>0.19600000000000001</v>
      </c>
      <c r="G156" s="31">
        <v>43.701000000000001</v>
      </c>
      <c r="H156" s="32">
        <v>2.1000000000000001E-2</v>
      </c>
      <c r="I156" s="33">
        <f t="shared" si="8"/>
        <v>99.372</v>
      </c>
      <c r="J156" s="34">
        <f t="shared" si="7"/>
        <v>83.915839377783385</v>
      </c>
      <c r="K156" s="8">
        <v>3.4058377513657048E-2</v>
      </c>
      <c r="L156" s="8">
        <v>1.6482342780208038E-2</v>
      </c>
      <c r="M156" s="5">
        <v>3.2855618710035186</v>
      </c>
      <c r="N156" s="5">
        <v>0.95847369579241759</v>
      </c>
      <c r="O156" s="5">
        <v>3.4932559236520526</v>
      </c>
      <c r="P156" s="5">
        <v>4.3497383801102885</v>
      </c>
      <c r="Q156" s="3">
        <v>198.12905240580508</v>
      </c>
      <c r="R156" s="3">
        <v>178.07505885257126</v>
      </c>
      <c r="S156" s="37">
        <v>1940.7837163224431</v>
      </c>
      <c r="T156" s="5">
        <v>1.6506277402088525</v>
      </c>
      <c r="U156" s="38">
        <v>171.74946995477555</v>
      </c>
    </row>
    <row r="157" spans="1:21">
      <c r="A157" s="30" t="s">
        <v>153</v>
      </c>
      <c r="B157" s="31">
        <v>40.002000000000002</v>
      </c>
      <c r="C157" s="31">
        <v>14.119</v>
      </c>
      <c r="D157" s="32">
        <v>0.251</v>
      </c>
      <c r="E157" s="32">
        <v>0.186</v>
      </c>
      <c r="F157" s="32">
        <v>0.16400000000000001</v>
      </c>
      <c r="G157" s="31">
        <v>44.877000000000002</v>
      </c>
      <c r="H157" s="32">
        <v>1.9E-2</v>
      </c>
      <c r="I157" s="33">
        <f t="shared" si="8"/>
        <v>99.618000000000009</v>
      </c>
      <c r="J157" s="34">
        <f t="shared" si="7"/>
        <v>84.997245613787115</v>
      </c>
      <c r="K157" s="8">
        <v>6.6120651357099491E-2</v>
      </c>
      <c r="L157" s="8">
        <v>1.733899006491298E-2</v>
      </c>
      <c r="M157" s="5">
        <v>3.3377744999891776</v>
      </c>
      <c r="N157" s="5">
        <v>0.821891069123169</v>
      </c>
      <c r="O157" s="5">
        <v>3.1748772684241726</v>
      </c>
      <c r="P157" s="5">
        <v>4.5760737386230028</v>
      </c>
      <c r="Q157" s="3">
        <v>203.27589939021479</v>
      </c>
      <c r="R157" s="3">
        <v>174.51689832035325</v>
      </c>
      <c r="S157" s="37">
        <v>2090.2449871745066</v>
      </c>
      <c r="T157" s="5">
        <v>1.7615254402365164</v>
      </c>
      <c r="U157" s="38">
        <v>165.33793944954741</v>
      </c>
    </row>
    <row r="158" spans="1:21">
      <c r="A158" s="30" t="s">
        <v>154</v>
      </c>
      <c r="B158" s="31">
        <v>39.825000000000003</v>
      </c>
      <c r="C158" s="31">
        <v>16.131</v>
      </c>
      <c r="D158" s="32">
        <v>0.16200000000000001</v>
      </c>
      <c r="E158" s="32">
        <v>0.22</v>
      </c>
      <c r="F158" s="32">
        <v>0.22900000000000001</v>
      </c>
      <c r="G158" s="31">
        <v>42.825000000000003</v>
      </c>
      <c r="H158" s="32">
        <v>2.5000000000000001E-2</v>
      </c>
      <c r="I158" s="33">
        <f t="shared" si="8"/>
        <v>99.417000000000002</v>
      </c>
      <c r="J158" s="34">
        <f t="shared" si="7"/>
        <v>82.554258729125834</v>
      </c>
      <c r="K158" s="8">
        <v>5.2361442838058048E-2</v>
      </c>
      <c r="L158" s="8">
        <v>1.6585797145457812E-2</v>
      </c>
      <c r="M158" s="5">
        <v>3.4165865807435365</v>
      </c>
      <c r="N158" s="5">
        <v>1.2514534026172872</v>
      </c>
      <c r="O158" s="5">
        <v>3.4879330053495132</v>
      </c>
      <c r="P158" s="5">
        <v>3.9897644126100169</v>
      </c>
      <c r="Q158" s="3">
        <v>183.13263983936568</v>
      </c>
      <c r="R158" s="3">
        <v>181.84851265241269</v>
      </c>
      <c r="S158" s="37">
        <v>1562.211634075911</v>
      </c>
      <c r="T158" s="5">
        <v>1.4145954491643502</v>
      </c>
      <c r="U158" s="38">
        <v>179.32372182720545</v>
      </c>
    </row>
    <row r="159" spans="1:21">
      <c r="A159" s="30"/>
      <c r="B159" s="31"/>
      <c r="C159" s="31"/>
      <c r="D159" s="32"/>
      <c r="E159" s="32"/>
      <c r="F159" s="32"/>
      <c r="G159" s="31"/>
      <c r="H159" s="32"/>
      <c r="I159" s="33"/>
      <c r="J159" s="34"/>
      <c r="K159" s="13"/>
      <c r="M159" s="36"/>
      <c r="N159" s="36"/>
      <c r="O159" s="13"/>
      <c r="P159" s="13"/>
      <c r="Q159" s="35"/>
      <c r="R159" s="35"/>
      <c r="S159" s="13"/>
      <c r="T159" s="36"/>
      <c r="U159" s="13"/>
    </row>
    <row r="160" spans="1:21">
      <c r="A160" s="17" t="s">
        <v>596</v>
      </c>
      <c r="B160" s="41"/>
      <c r="C160" s="41"/>
      <c r="D160" s="42"/>
      <c r="E160" s="42"/>
      <c r="F160" s="42"/>
      <c r="G160" s="41"/>
      <c r="H160" s="42"/>
      <c r="I160" s="33"/>
      <c r="J160" s="34"/>
      <c r="K160" s="13"/>
      <c r="M160" s="36"/>
      <c r="N160" s="36"/>
      <c r="O160" s="13"/>
      <c r="P160" s="13"/>
      <c r="Q160" s="35"/>
      <c r="R160" s="35"/>
      <c r="S160" s="13"/>
      <c r="T160" s="36"/>
      <c r="U160" s="13"/>
    </row>
    <row r="161" spans="1:21" ht="16">
      <c r="A161" s="24" t="s">
        <v>441</v>
      </c>
      <c r="B161" s="25" t="s">
        <v>598</v>
      </c>
      <c r="C161" s="25" t="s">
        <v>0</v>
      </c>
      <c r="D161" s="26" t="s">
        <v>1</v>
      </c>
      <c r="E161" s="26" t="s">
        <v>2</v>
      </c>
      <c r="F161" s="26" t="s">
        <v>3</v>
      </c>
      <c r="G161" s="25" t="s">
        <v>4</v>
      </c>
      <c r="H161" s="26" t="s">
        <v>599</v>
      </c>
      <c r="I161" s="27" t="s">
        <v>5</v>
      </c>
      <c r="J161" s="27" t="s">
        <v>6</v>
      </c>
      <c r="K161" s="27" t="s">
        <v>600</v>
      </c>
      <c r="L161" s="27" t="s">
        <v>601</v>
      </c>
      <c r="M161" s="27" t="s">
        <v>577</v>
      </c>
      <c r="N161" s="27" t="s">
        <v>578</v>
      </c>
      <c r="O161" s="27" t="s">
        <v>579</v>
      </c>
      <c r="P161" s="27" t="s">
        <v>580</v>
      </c>
      <c r="Q161" s="28" t="s">
        <v>581</v>
      </c>
      <c r="R161" s="28" t="s">
        <v>582</v>
      </c>
      <c r="S161" s="27" t="s">
        <v>583</v>
      </c>
      <c r="T161" s="29" t="s">
        <v>584</v>
      </c>
      <c r="U161" s="27" t="s">
        <v>585</v>
      </c>
    </row>
    <row r="162" spans="1:21">
      <c r="A162" s="30" t="s">
        <v>446</v>
      </c>
      <c r="B162" s="31">
        <v>41.311</v>
      </c>
      <c r="C162" s="46">
        <v>8.2050000000000001</v>
      </c>
      <c r="D162" s="32">
        <v>0.36599999999999999</v>
      </c>
      <c r="E162" s="32">
        <v>7.5999999999999998E-2</v>
      </c>
      <c r="F162" s="32">
        <v>0.104</v>
      </c>
      <c r="G162" s="31">
        <v>49.749000000000002</v>
      </c>
      <c r="H162" s="32">
        <v>0.02</v>
      </c>
      <c r="I162" s="33">
        <f t="shared" si="8"/>
        <v>99.831000000000003</v>
      </c>
      <c r="J162" s="34">
        <f t="shared" ref="J162:J190" si="9">(G162/40.31)/(G162/40.31+C162/71.85)*100</f>
        <v>91.53070852132582</v>
      </c>
      <c r="K162" s="6">
        <v>6.592365782098847E-4</v>
      </c>
      <c r="L162" s="6">
        <v>2.9281031573213179E-3</v>
      </c>
      <c r="M162" s="5">
        <v>1.5101214551303419</v>
      </c>
      <c r="N162" s="5">
        <v>2.4622131994309147</v>
      </c>
      <c r="O162" s="1">
        <v>3.2518955322882066</v>
      </c>
      <c r="P162" s="1">
        <v>4.71118950574831</v>
      </c>
      <c r="Q162" s="3">
        <v>219.03751004419536</v>
      </c>
      <c r="R162" s="3">
        <v>145.67107395863908</v>
      </c>
      <c r="S162" s="4">
        <v>3177.2882234991293</v>
      </c>
      <c r="T162" s="5">
        <v>1.2256882373133504</v>
      </c>
      <c r="U162" s="7">
        <v>55.285903022336917</v>
      </c>
    </row>
    <row r="163" spans="1:21">
      <c r="A163" s="30" t="s">
        <v>447</v>
      </c>
      <c r="B163" s="31">
        <v>41.26</v>
      </c>
      <c r="C163" s="46">
        <v>8.6129999999999995</v>
      </c>
      <c r="D163" s="32">
        <v>0.35899999999999999</v>
      </c>
      <c r="E163" s="32">
        <v>7.4999999999999997E-2</v>
      </c>
      <c r="F163" s="32">
        <v>0.13200000000000001</v>
      </c>
      <c r="G163" s="31">
        <v>49.866</v>
      </c>
      <c r="H163" s="32">
        <v>3.3000000000000002E-2</v>
      </c>
      <c r="I163" s="33">
        <f t="shared" si="8"/>
        <v>100.33800000000001</v>
      </c>
      <c r="J163" s="34">
        <f t="shared" si="9"/>
        <v>91.165787753080636</v>
      </c>
      <c r="K163" s="6">
        <v>2.0820269082428011E-6</v>
      </c>
      <c r="L163" s="6">
        <v>2.009904123414299E-3</v>
      </c>
      <c r="M163" s="5">
        <v>1.4559581103141521</v>
      </c>
      <c r="N163" s="5">
        <v>2.7986309024913272</v>
      </c>
      <c r="O163" s="1">
        <v>4.1836469875359228</v>
      </c>
      <c r="P163" s="1">
        <v>5.5301519852078265</v>
      </c>
      <c r="Q163" s="3">
        <v>300.55548867237809</v>
      </c>
      <c r="R163" s="3">
        <v>148.98918665716121</v>
      </c>
      <c r="S163" s="4">
        <v>3159.1204812102774</v>
      </c>
      <c r="T163" s="5">
        <v>2.6023491952875375</v>
      </c>
      <c r="U163" s="7">
        <v>59.571317764399538</v>
      </c>
    </row>
    <row r="164" spans="1:21">
      <c r="A164" s="30" t="s">
        <v>448</v>
      </c>
      <c r="B164" s="31">
        <v>40.942999999999998</v>
      </c>
      <c r="C164" s="46">
        <v>8.766</v>
      </c>
      <c r="D164" s="32">
        <v>0.375</v>
      </c>
      <c r="E164" s="32">
        <v>0.109</v>
      </c>
      <c r="F164" s="32">
        <v>0.14299999999999999</v>
      </c>
      <c r="G164" s="31">
        <v>51.411000000000001</v>
      </c>
      <c r="H164" s="32">
        <v>4.4999999999999998E-2</v>
      </c>
      <c r="I164" s="33">
        <f t="shared" si="8"/>
        <v>101.792</v>
      </c>
      <c r="J164" s="34">
        <f t="shared" si="9"/>
        <v>91.269169824246134</v>
      </c>
      <c r="K164" s="13"/>
      <c r="M164" s="36"/>
      <c r="N164" s="36"/>
      <c r="O164" s="13"/>
      <c r="P164" s="13"/>
      <c r="Q164" s="35"/>
      <c r="R164" s="35"/>
      <c r="S164" s="13"/>
      <c r="T164" s="36"/>
      <c r="U164" s="13"/>
    </row>
    <row r="165" spans="1:21">
      <c r="A165" s="30" t="s">
        <v>449</v>
      </c>
      <c r="B165" s="31">
        <v>41.029000000000003</v>
      </c>
      <c r="C165" s="46">
        <v>9.4030000000000005</v>
      </c>
      <c r="D165" s="32">
        <v>0.39300000000000002</v>
      </c>
      <c r="E165" s="32">
        <v>7.0999999999999994E-2</v>
      </c>
      <c r="F165" s="32">
        <v>0.11899999999999999</v>
      </c>
      <c r="G165" s="31">
        <v>49.466999999999999</v>
      </c>
      <c r="H165" s="32">
        <v>2.9000000000000001E-2</v>
      </c>
      <c r="I165" s="33">
        <f t="shared" si="8"/>
        <v>100.511</v>
      </c>
      <c r="J165" s="34">
        <f t="shared" si="9"/>
        <v>90.36328731704188</v>
      </c>
      <c r="K165" s="6">
        <v>1.4092030574526441E-3</v>
      </c>
      <c r="L165" s="6">
        <v>6.3603716051071572E-3</v>
      </c>
      <c r="M165" s="5">
        <v>1.9963167573252099</v>
      </c>
      <c r="N165" s="5">
        <v>2.4005643614578238</v>
      </c>
      <c r="O165" s="1">
        <v>2.3550147364153085</v>
      </c>
      <c r="P165" s="1">
        <v>5.1237826103157218</v>
      </c>
      <c r="Q165" s="3">
        <v>181.28685569008286</v>
      </c>
      <c r="R165" s="3">
        <v>152.96383906388147</v>
      </c>
      <c r="S165" s="4">
        <v>3229.6848836623376</v>
      </c>
      <c r="T165" s="5">
        <v>2.6775801275780777</v>
      </c>
      <c r="U165" s="7">
        <v>74.678203751956545</v>
      </c>
    </row>
    <row r="166" spans="1:21">
      <c r="A166" s="30" t="s">
        <v>450</v>
      </c>
      <c r="B166" s="31">
        <v>41.274999999999999</v>
      </c>
      <c r="C166" s="46">
        <v>9.2279999999999998</v>
      </c>
      <c r="D166" s="32">
        <v>0.38300000000000001</v>
      </c>
      <c r="E166" s="32">
        <v>6.4000000000000001E-2</v>
      </c>
      <c r="F166" s="32">
        <v>0.13400000000000001</v>
      </c>
      <c r="G166" s="31">
        <v>49.198999999999998</v>
      </c>
      <c r="H166" s="32">
        <v>2.8000000000000001E-2</v>
      </c>
      <c r="I166" s="33">
        <f t="shared" si="8"/>
        <v>100.31100000000001</v>
      </c>
      <c r="J166" s="34">
        <f t="shared" si="9"/>
        <v>90.478949164784254</v>
      </c>
      <c r="K166" s="2">
        <v>1.0212400373253322E-2</v>
      </c>
      <c r="L166" s="6">
        <v>7.7608917278801188E-3</v>
      </c>
      <c r="M166" s="5">
        <v>1.6482374458449875</v>
      </c>
      <c r="N166" s="5">
        <v>2.0952775008051496</v>
      </c>
      <c r="O166" s="1">
        <v>2.2439444049103914</v>
      </c>
      <c r="P166" s="1">
        <v>5.6712102116993401</v>
      </c>
      <c r="Q166" s="3">
        <v>189.00627238078954</v>
      </c>
      <c r="R166" s="3">
        <v>153.16198714342147</v>
      </c>
      <c r="S166" s="4">
        <v>3166.9615288341483</v>
      </c>
      <c r="T166" s="5">
        <v>2.5623046501920337</v>
      </c>
      <c r="U166" s="7">
        <v>73.630345367844271</v>
      </c>
    </row>
    <row r="167" spans="1:21">
      <c r="A167" s="30" t="s">
        <v>451</v>
      </c>
      <c r="B167" s="31">
        <v>41.128</v>
      </c>
      <c r="C167" s="46">
        <v>9.2349999999999994</v>
      </c>
      <c r="D167" s="32">
        <v>0.38300000000000001</v>
      </c>
      <c r="E167" s="32">
        <v>5.8999999999999997E-2</v>
      </c>
      <c r="F167" s="32">
        <v>0.128</v>
      </c>
      <c r="G167" s="31">
        <v>49.557000000000002</v>
      </c>
      <c r="H167" s="32">
        <v>2.5000000000000001E-2</v>
      </c>
      <c r="I167" s="33">
        <f t="shared" si="8"/>
        <v>100.51500000000001</v>
      </c>
      <c r="J167" s="34">
        <f t="shared" si="9"/>
        <v>90.534727603948937</v>
      </c>
      <c r="K167" s="13"/>
      <c r="M167" s="36"/>
      <c r="N167" s="36"/>
      <c r="O167" s="13"/>
      <c r="P167" s="13"/>
      <c r="Q167" s="35"/>
      <c r="R167" s="35"/>
      <c r="S167" s="13"/>
      <c r="T167" s="36"/>
      <c r="U167" s="13"/>
    </row>
    <row r="168" spans="1:21">
      <c r="A168" s="30" t="s">
        <v>452</v>
      </c>
      <c r="B168" s="31">
        <v>41.558999999999997</v>
      </c>
      <c r="C168" s="46">
        <v>8.6630000000000003</v>
      </c>
      <c r="D168" s="32">
        <v>0.376</v>
      </c>
      <c r="E168" s="32">
        <v>7.8E-2</v>
      </c>
      <c r="F168" s="32">
        <v>0.112</v>
      </c>
      <c r="G168" s="31">
        <v>50.703000000000003</v>
      </c>
      <c r="H168" s="32">
        <v>3.2000000000000001E-2</v>
      </c>
      <c r="I168" s="33">
        <f t="shared" si="8"/>
        <v>101.523</v>
      </c>
      <c r="J168" s="34">
        <f t="shared" si="9"/>
        <v>91.252839951488795</v>
      </c>
      <c r="K168" s="6">
        <v>5.5737050599625878E-3</v>
      </c>
      <c r="L168" s="6">
        <v>1.790016981133197E-3</v>
      </c>
      <c r="M168" s="5">
        <v>1.4659300077482751</v>
      </c>
      <c r="N168" s="5">
        <v>2.4645710675951538</v>
      </c>
      <c r="O168" s="1">
        <v>3.5621084825587448</v>
      </c>
      <c r="P168" s="1">
        <v>5.5349013996458263</v>
      </c>
      <c r="Q168" s="3">
        <v>277.73267092457212</v>
      </c>
      <c r="R168" s="3">
        <v>150.08114391797017</v>
      </c>
      <c r="S168" s="4">
        <v>3251.2160669495147</v>
      </c>
      <c r="T168" s="5">
        <v>2.0401227755285878</v>
      </c>
      <c r="U168" s="7">
        <v>58.073742845575282</v>
      </c>
    </row>
    <row r="169" spans="1:21">
      <c r="A169" s="30" t="s">
        <v>453</v>
      </c>
      <c r="B169" s="31">
        <v>41.365000000000002</v>
      </c>
      <c r="C169" s="46">
        <v>8.3510000000000009</v>
      </c>
      <c r="D169" s="32">
        <v>0.39400000000000002</v>
      </c>
      <c r="E169" s="32">
        <v>8.7999999999999995E-2</v>
      </c>
      <c r="F169" s="32">
        <v>0.123</v>
      </c>
      <c r="G169" s="31">
        <v>50.381</v>
      </c>
      <c r="H169" s="32">
        <v>2.5999999999999999E-2</v>
      </c>
      <c r="I169" s="33">
        <f t="shared" si="8"/>
        <v>100.72799999999999</v>
      </c>
      <c r="J169" s="34">
        <f t="shared" si="9"/>
        <v>91.491760429712315</v>
      </c>
      <c r="K169" s="6">
        <v>3.1135165313945033E-3</v>
      </c>
      <c r="L169" s="6">
        <v>1.9656581331946119E-3</v>
      </c>
      <c r="M169" s="5">
        <v>1.2446965514715929</v>
      </c>
      <c r="N169" s="5">
        <v>2.3179630585768844</v>
      </c>
      <c r="O169" s="1">
        <v>3.5629450741594106</v>
      </c>
      <c r="P169" s="1">
        <v>5.6736227098747269</v>
      </c>
      <c r="Q169" s="3">
        <v>275.57353539958365</v>
      </c>
      <c r="R169" s="3">
        <v>148.08389756394874</v>
      </c>
      <c r="S169" s="4">
        <v>3203.9189019583227</v>
      </c>
      <c r="T169" s="5">
        <v>2.2178509132544999</v>
      </c>
      <c r="U169" s="7">
        <v>59.160829982571578</v>
      </c>
    </row>
    <row r="170" spans="1:21">
      <c r="A170" s="30" t="s">
        <v>454</v>
      </c>
      <c r="B170" s="31">
        <v>41.393999999999998</v>
      </c>
      <c r="C170" s="46">
        <v>8.6519999999999992</v>
      </c>
      <c r="D170" s="32">
        <v>0.36199999999999999</v>
      </c>
      <c r="E170" s="32">
        <v>7.5999999999999998E-2</v>
      </c>
      <c r="F170" s="32">
        <v>0.11799999999999999</v>
      </c>
      <c r="G170" s="31">
        <v>50.246000000000002</v>
      </c>
      <c r="H170" s="32">
        <v>0.04</v>
      </c>
      <c r="I170" s="33">
        <f t="shared" si="8"/>
        <v>100.88800000000002</v>
      </c>
      <c r="J170" s="34">
        <f t="shared" si="9"/>
        <v>91.190511477724314</v>
      </c>
      <c r="K170" s="6">
        <v>2.9163597428508528E-3</v>
      </c>
      <c r="L170" s="6">
        <v>6.9640682185724279E-3</v>
      </c>
      <c r="M170" s="5">
        <v>1.6570416393328791</v>
      </c>
      <c r="N170" s="5">
        <v>2.3264857799840541</v>
      </c>
      <c r="O170" s="1">
        <v>3.6577125780902979</v>
      </c>
      <c r="P170" s="1">
        <v>5.6275072234915671</v>
      </c>
      <c r="Q170" s="3">
        <v>266.02650768920728</v>
      </c>
      <c r="R170" s="3">
        <v>146.02334172199696</v>
      </c>
      <c r="S170" s="4">
        <v>3126.8359851447649</v>
      </c>
      <c r="T170" s="5">
        <v>1.9180573831676229</v>
      </c>
      <c r="U170" s="7">
        <v>63.022942428517631</v>
      </c>
    </row>
    <row r="171" spans="1:21">
      <c r="A171" s="30" t="s">
        <v>455</v>
      </c>
      <c r="B171" s="31">
        <v>40.936999999999998</v>
      </c>
      <c r="C171" s="31">
        <v>10.214</v>
      </c>
      <c r="D171" s="32">
        <v>0.373</v>
      </c>
      <c r="E171" s="32">
        <v>7.6999999999999999E-2</v>
      </c>
      <c r="F171" s="32">
        <v>0.14399999999999999</v>
      </c>
      <c r="G171" s="31">
        <v>48.128999999999998</v>
      </c>
      <c r="H171" s="32">
        <v>3.7999999999999999E-2</v>
      </c>
      <c r="I171" s="33">
        <f t="shared" si="8"/>
        <v>99.911999999999992</v>
      </c>
      <c r="J171" s="34">
        <f t="shared" si="9"/>
        <v>89.360512867892254</v>
      </c>
      <c r="K171" s="6">
        <v>7.0279917379089465E-3</v>
      </c>
      <c r="L171" s="6">
        <v>1.1467010695040723E-2</v>
      </c>
      <c r="M171" s="5">
        <v>1.8830285873663752</v>
      </c>
      <c r="N171" s="5">
        <v>2.2065086798873796</v>
      </c>
      <c r="O171" s="1">
        <v>2.2460548620426368</v>
      </c>
      <c r="P171" s="1">
        <v>6.4057961555140288</v>
      </c>
      <c r="Q171" s="3">
        <v>141.5435539540357</v>
      </c>
      <c r="R171" s="3">
        <v>157.47430019746065</v>
      </c>
      <c r="S171" s="4">
        <v>3204.4615164607644</v>
      </c>
      <c r="T171" s="5">
        <v>2.7276454270563972</v>
      </c>
      <c r="U171" s="7">
        <v>94.008457266254609</v>
      </c>
    </row>
    <row r="172" spans="1:21">
      <c r="A172" s="30" t="s">
        <v>456</v>
      </c>
      <c r="B172" s="31">
        <v>41.095999999999997</v>
      </c>
      <c r="C172" s="31">
        <v>10.029999999999999</v>
      </c>
      <c r="D172" s="32">
        <v>0.38900000000000001</v>
      </c>
      <c r="E172" s="32">
        <v>6.9000000000000006E-2</v>
      </c>
      <c r="F172" s="32">
        <v>0.129</v>
      </c>
      <c r="G172" s="31">
        <v>48.918999999999997</v>
      </c>
      <c r="H172" s="32">
        <v>3.5000000000000003E-2</v>
      </c>
      <c r="I172" s="33">
        <f t="shared" si="8"/>
        <v>100.667</v>
      </c>
      <c r="J172" s="34">
        <f t="shared" si="9"/>
        <v>89.683722532506465</v>
      </c>
      <c r="K172" s="6">
        <v>9.3789714848315168E-3</v>
      </c>
      <c r="L172" s="6">
        <v>8.3929442249074081E-3</v>
      </c>
      <c r="M172" s="5">
        <v>2.0635721389117498</v>
      </c>
      <c r="N172" s="5">
        <v>1.9359328115082706</v>
      </c>
      <c r="O172" s="1">
        <v>2.2482482651831348</v>
      </c>
      <c r="P172" s="1">
        <v>6.077616028561911</v>
      </c>
      <c r="Q172" s="3">
        <v>164.18482326202712</v>
      </c>
      <c r="R172" s="3">
        <v>156.71969145057295</v>
      </c>
      <c r="S172" s="4">
        <v>3198.7889441134798</v>
      </c>
      <c r="T172" s="5">
        <v>2.3781849242476008</v>
      </c>
      <c r="U172" s="7">
        <v>83.668389628482231</v>
      </c>
    </row>
    <row r="173" spans="1:21">
      <c r="A173" s="30" t="s">
        <v>443</v>
      </c>
      <c r="B173" s="31">
        <v>41.31</v>
      </c>
      <c r="C173" s="46">
        <v>8.1029999999999998</v>
      </c>
      <c r="D173" s="32">
        <v>0.36499999999999999</v>
      </c>
      <c r="E173" s="32">
        <v>7.3999999999999996E-2</v>
      </c>
      <c r="F173" s="32">
        <v>0.108</v>
      </c>
      <c r="G173" s="31">
        <v>50.667000000000002</v>
      </c>
      <c r="H173" s="32">
        <v>1.7999999999999999E-2</v>
      </c>
      <c r="I173" s="33">
        <f t="shared" si="8"/>
        <v>100.64500000000001</v>
      </c>
      <c r="J173" s="34">
        <f t="shared" si="9"/>
        <v>91.766389486805011</v>
      </c>
      <c r="K173" s="6">
        <v>4.2082817403696392E-3</v>
      </c>
      <c r="L173" s="6">
        <v>1.7117499857466905E-3</v>
      </c>
      <c r="M173" s="5">
        <v>2.8873248055728564</v>
      </c>
      <c r="N173" s="5">
        <v>2.1721730426629513</v>
      </c>
      <c r="O173" s="1">
        <v>3.3560434580295491</v>
      </c>
      <c r="P173" s="1">
        <v>3.6912817414615642</v>
      </c>
      <c r="Q173" s="3">
        <v>286.03449887230727</v>
      </c>
      <c r="R173" s="3">
        <v>144.05597610823497</v>
      </c>
      <c r="S173" s="4">
        <v>3249.9240263428269</v>
      </c>
      <c r="T173" s="5">
        <v>2.6613122770446394</v>
      </c>
      <c r="U173" s="7">
        <v>64.008000479241502</v>
      </c>
    </row>
    <row r="174" spans="1:21">
      <c r="A174" s="30" t="s">
        <v>442</v>
      </c>
      <c r="B174" s="31">
        <v>39.872</v>
      </c>
      <c r="C174" s="31">
        <v>15.669</v>
      </c>
      <c r="D174" s="32">
        <v>0.183</v>
      </c>
      <c r="E174" s="32">
        <v>0.14499999999999999</v>
      </c>
      <c r="F174" s="32">
        <v>0.21</v>
      </c>
      <c r="G174" s="31">
        <v>42.715000000000003</v>
      </c>
      <c r="H174" s="32">
        <v>3.6999999999999998E-2</v>
      </c>
      <c r="I174" s="33">
        <f t="shared" si="8"/>
        <v>98.831000000000017</v>
      </c>
      <c r="J174" s="34">
        <f>(G174/40.31)/(G174/40.31+C174/71.85)*100</f>
        <v>82.932443244221474</v>
      </c>
      <c r="K174" s="13"/>
      <c r="M174" s="36"/>
      <c r="N174" s="36"/>
      <c r="O174" s="13"/>
      <c r="P174" s="13"/>
      <c r="Q174" s="35"/>
      <c r="R174" s="35"/>
      <c r="S174" s="13"/>
      <c r="T174" s="36"/>
      <c r="U174" s="13"/>
    </row>
    <row r="175" spans="1:21">
      <c r="A175" s="30" t="s">
        <v>444</v>
      </c>
      <c r="B175" s="31">
        <v>41.369</v>
      </c>
      <c r="C175" s="46">
        <v>9.8510000000000009</v>
      </c>
      <c r="D175" s="32">
        <v>0.38900000000000001</v>
      </c>
      <c r="E175" s="32">
        <v>6.7000000000000004E-2</v>
      </c>
      <c r="F175" s="32">
        <v>0.109</v>
      </c>
      <c r="G175" s="31">
        <v>48.015000000000001</v>
      </c>
      <c r="H175" s="32">
        <v>3.9E-2</v>
      </c>
      <c r="I175" s="33">
        <f t="shared" si="8"/>
        <v>99.839000000000013</v>
      </c>
      <c r="J175" s="34">
        <f t="shared" si="9"/>
        <v>89.677755506983786</v>
      </c>
      <c r="K175" s="2">
        <v>1.7815274189747144E-2</v>
      </c>
      <c r="L175" s="6">
        <v>9.157514990113011E-3</v>
      </c>
      <c r="M175" s="5">
        <v>2.1324615323420559</v>
      </c>
      <c r="N175" s="5">
        <v>2.2577657269073601</v>
      </c>
      <c r="O175" s="1">
        <v>2.2760676709467131</v>
      </c>
      <c r="P175" s="1">
        <v>6.5372518470364289</v>
      </c>
      <c r="Q175" s="3">
        <v>167.14314926274719</v>
      </c>
      <c r="R175" s="3">
        <v>158.17126738051942</v>
      </c>
      <c r="S175" s="4">
        <v>3171.4684651136254</v>
      </c>
      <c r="T175" s="5">
        <v>1.5168706479629896</v>
      </c>
      <c r="U175" s="7">
        <v>81.182502820649063</v>
      </c>
    </row>
    <row r="176" spans="1:21">
      <c r="A176" s="30" t="s">
        <v>445</v>
      </c>
      <c r="B176" s="31">
        <v>39.918999999999997</v>
      </c>
      <c r="C176" s="31">
        <v>15.08</v>
      </c>
      <c r="D176" s="32">
        <v>0.24199999999999999</v>
      </c>
      <c r="E176" s="32">
        <v>0.14399999999999999</v>
      </c>
      <c r="F176" s="32">
        <v>0.18</v>
      </c>
      <c r="G176" s="31">
        <v>44.448999999999998</v>
      </c>
      <c r="H176" s="32">
        <v>3.6999999999999998E-2</v>
      </c>
      <c r="I176" s="33">
        <f t="shared" si="8"/>
        <v>100.05099999999999</v>
      </c>
      <c r="J176" s="34">
        <f t="shared" si="9"/>
        <v>84.009755847469478</v>
      </c>
      <c r="M176" s="15"/>
      <c r="N176" s="15"/>
    </row>
    <row r="177" spans="1:14">
      <c r="A177" s="30" t="s">
        <v>457</v>
      </c>
      <c r="B177" s="31">
        <v>40.381</v>
      </c>
      <c r="C177" s="31">
        <v>14.483000000000001</v>
      </c>
      <c r="D177" s="32">
        <v>0.30399999999999999</v>
      </c>
      <c r="E177" s="32">
        <v>8.7999999999999995E-2</v>
      </c>
      <c r="F177" s="32">
        <v>0.21299999999999999</v>
      </c>
      <c r="G177" s="31">
        <v>44.485999999999997</v>
      </c>
      <c r="H177" s="32">
        <v>2.9000000000000001E-2</v>
      </c>
      <c r="I177" s="33">
        <f t="shared" si="8"/>
        <v>99.984000000000009</v>
      </c>
      <c r="J177" s="34">
        <f t="shared" si="9"/>
        <v>84.555824516700397</v>
      </c>
      <c r="M177" s="15"/>
      <c r="N177" s="15"/>
    </row>
    <row r="178" spans="1:14">
      <c r="A178" s="30" t="s">
        <v>458</v>
      </c>
      <c r="B178" s="31">
        <v>41.195</v>
      </c>
      <c r="C178" s="46">
        <v>9.3320000000000007</v>
      </c>
      <c r="D178" s="32">
        <v>0.376</v>
      </c>
      <c r="E178" s="32">
        <v>6.4000000000000001E-2</v>
      </c>
      <c r="F178" s="32">
        <v>0.126</v>
      </c>
      <c r="G178" s="31">
        <v>48.537999999999997</v>
      </c>
      <c r="H178" s="32">
        <v>3.5000000000000003E-2</v>
      </c>
      <c r="I178" s="33">
        <f t="shared" si="8"/>
        <v>99.665999999999997</v>
      </c>
      <c r="J178" s="34">
        <f t="shared" si="9"/>
        <v>90.263739195900158</v>
      </c>
      <c r="M178" s="15"/>
      <c r="N178" s="15"/>
    </row>
    <row r="179" spans="1:14">
      <c r="A179" s="30" t="s">
        <v>459</v>
      </c>
      <c r="B179" s="31">
        <v>40.78</v>
      </c>
      <c r="C179" s="46">
        <v>9.5169999999999995</v>
      </c>
      <c r="D179" s="32">
        <v>0.35199999999999998</v>
      </c>
      <c r="E179" s="32">
        <v>8.4000000000000005E-2</v>
      </c>
      <c r="F179" s="32">
        <v>0.123</v>
      </c>
      <c r="G179" s="31">
        <v>48.52</v>
      </c>
      <c r="H179" s="32">
        <v>4.1000000000000002E-2</v>
      </c>
      <c r="I179" s="33">
        <f t="shared" si="8"/>
        <v>99.417000000000002</v>
      </c>
      <c r="J179" s="34">
        <f t="shared" si="9"/>
        <v>90.086541001850733</v>
      </c>
      <c r="M179" s="15"/>
      <c r="N179" s="15"/>
    </row>
    <row r="180" spans="1:14">
      <c r="A180" s="30" t="s">
        <v>460</v>
      </c>
      <c r="B180" s="31">
        <v>40.947000000000003</v>
      </c>
      <c r="C180" s="46">
        <v>9.4380000000000006</v>
      </c>
      <c r="D180" s="32">
        <v>0.33400000000000002</v>
      </c>
      <c r="E180" s="32">
        <v>7.3999999999999996E-2</v>
      </c>
      <c r="F180" s="32">
        <v>0.11899999999999999</v>
      </c>
      <c r="G180" s="31">
        <v>48.776000000000003</v>
      </c>
      <c r="H180" s="32">
        <v>3.5000000000000003E-2</v>
      </c>
      <c r="I180" s="33">
        <f t="shared" si="8"/>
        <v>99.723000000000013</v>
      </c>
      <c r="J180" s="34">
        <f t="shared" si="9"/>
        <v>90.207319308596993</v>
      </c>
      <c r="M180" s="15"/>
      <c r="N180" s="15"/>
    </row>
    <row r="181" spans="1:14">
      <c r="A181" s="30" t="s">
        <v>461</v>
      </c>
      <c r="B181" s="31">
        <v>41.180999999999997</v>
      </c>
      <c r="C181" s="46">
        <v>9.51</v>
      </c>
      <c r="D181" s="32">
        <v>0.36499999999999999</v>
      </c>
      <c r="E181" s="32">
        <v>7.0999999999999994E-2</v>
      </c>
      <c r="F181" s="32">
        <v>0.13500000000000001</v>
      </c>
      <c r="G181" s="31">
        <v>48.954000000000001</v>
      </c>
      <c r="H181" s="32">
        <v>3.7999999999999999E-2</v>
      </c>
      <c r="I181" s="33">
        <f t="shared" si="8"/>
        <v>100.25399999999999</v>
      </c>
      <c r="J181" s="34">
        <f t="shared" si="9"/>
        <v>90.172307843760066</v>
      </c>
      <c r="M181" s="15"/>
      <c r="N181" s="15"/>
    </row>
    <row r="182" spans="1:14">
      <c r="A182" s="30" t="s">
        <v>462</v>
      </c>
      <c r="B182" s="31">
        <v>41.036000000000001</v>
      </c>
      <c r="C182" s="46">
        <v>9.359</v>
      </c>
      <c r="D182" s="32">
        <v>0.35</v>
      </c>
      <c r="E182" s="32">
        <v>7.8E-2</v>
      </c>
      <c r="F182" s="32">
        <v>0.10100000000000001</v>
      </c>
      <c r="G182" s="31">
        <v>48.962000000000003</v>
      </c>
      <c r="H182" s="32">
        <v>3.7999999999999999E-2</v>
      </c>
      <c r="I182" s="33">
        <f t="shared" si="8"/>
        <v>99.924000000000007</v>
      </c>
      <c r="J182" s="34">
        <f t="shared" si="9"/>
        <v>90.314665968833452</v>
      </c>
      <c r="M182" s="15"/>
      <c r="N182" s="15"/>
    </row>
    <row r="183" spans="1:14">
      <c r="A183" s="30" t="s">
        <v>463</v>
      </c>
      <c r="B183" s="31">
        <v>40.972000000000001</v>
      </c>
      <c r="C183" s="46">
        <v>9.3550000000000004</v>
      </c>
      <c r="D183" s="32">
        <v>0.377</v>
      </c>
      <c r="E183" s="32">
        <v>0.08</v>
      </c>
      <c r="F183" s="32">
        <v>0.13700000000000001</v>
      </c>
      <c r="G183" s="31">
        <v>48.796999999999997</v>
      </c>
      <c r="H183" s="32">
        <v>4.2000000000000003E-2</v>
      </c>
      <c r="I183" s="33">
        <f t="shared" si="8"/>
        <v>99.759999999999991</v>
      </c>
      <c r="J183" s="34">
        <f t="shared" si="9"/>
        <v>90.288846892785514</v>
      </c>
      <c r="M183" s="15"/>
      <c r="N183" s="15"/>
    </row>
    <row r="184" spans="1:14">
      <c r="A184" s="30" t="s">
        <v>464</v>
      </c>
      <c r="B184" s="31">
        <v>41.076999999999998</v>
      </c>
      <c r="C184" s="46">
        <v>9.3719999999999999</v>
      </c>
      <c r="D184" s="32">
        <v>0.36599999999999999</v>
      </c>
      <c r="E184" s="32">
        <v>7.6999999999999999E-2</v>
      </c>
      <c r="F184" s="32">
        <v>0.13200000000000001</v>
      </c>
      <c r="G184" s="31">
        <v>49.185000000000002</v>
      </c>
      <c r="H184" s="32">
        <v>4.2999999999999997E-2</v>
      </c>
      <c r="I184" s="33">
        <f t="shared" si="8"/>
        <v>100.25200000000001</v>
      </c>
      <c r="J184" s="34">
        <f t="shared" si="9"/>
        <v>90.342238480580079</v>
      </c>
      <c r="M184" s="15"/>
      <c r="N184" s="15"/>
    </row>
    <row r="185" spans="1:14">
      <c r="A185" s="30" t="s">
        <v>465</v>
      </c>
      <c r="B185" s="31">
        <v>41.194000000000003</v>
      </c>
      <c r="C185" s="46">
        <v>9.5820000000000007</v>
      </c>
      <c r="D185" s="32">
        <v>0.37</v>
      </c>
      <c r="E185" s="32">
        <v>6.8000000000000005E-2</v>
      </c>
      <c r="F185" s="32">
        <v>0.111</v>
      </c>
      <c r="G185" s="31">
        <v>49.55</v>
      </c>
      <c r="H185" s="32">
        <v>3.7999999999999999E-2</v>
      </c>
      <c r="I185" s="33">
        <f t="shared" si="8"/>
        <v>100.913</v>
      </c>
      <c r="J185" s="34">
        <f t="shared" si="9"/>
        <v>90.21263262457515</v>
      </c>
      <c r="M185" s="15"/>
      <c r="N185" s="15"/>
    </row>
    <row r="186" spans="1:14">
      <c r="A186" s="30" t="s">
        <v>466</v>
      </c>
      <c r="B186" s="31">
        <v>41.360999999999997</v>
      </c>
      <c r="C186" s="46">
        <v>9.3680000000000003</v>
      </c>
      <c r="D186" s="32">
        <v>0.36399999999999999</v>
      </c>
      <c r="E186" s="32">
        <v>7.4999999999999997E-2</v>
      </c>
      <c r="F186" s="32">
        <v>0.14599999999999999</v>
      </c>
      <c r="G186" s="31">
        <v>49.755000000000003</v>
      </c>
      <c r="H186" s="32">
        <v>3.9E-2</v>
      </c>
      <c r="I186" s="33">
        <f t="shared" si="8"/>
        <v>101.108</v>
      </c>
      <c r="J186" s="34">
        <f t="shared" si="9"/>
        <v>90.445993930410225</v>
      </c>
      <c r="M186" s="15"/>
      <c r="N186" s="15"/>
    </row>
    <row r="187" spans="1:14">
      <c r="A187" s="30" t="s">
        <v>467</v>
      </c>
      <c r="B187" s="31">
        <v>40.567</v>
      </c>
      <c r="C187" s="31">
        <v>12.262</v>
      </c>
      <c r="D187" s="32">
        <v>0.32400000000000001</v>
      </c>
      <c r="E187" s="32">
        <v>8.3000000000000004E-2</v>
      </c>
      <c r="F187" s="32">
        <v>0.17</v>
      </c>
      <c r="G187" s="31">
        <v>46.652999999999999</v>
      </c>
      <c r="H187" s="32">
        <v>2.5000000000000001E-2</v>
      </c>
      <c r="I187" s="33">
        <f t="shared" si="8"/>
        <v>100.084</v>
      </c>
      <c r="J187" s="34">
        <f t="shared" si="9"/>
        <v>87.149174172294707</v>
      </c>
      <c r="M187" s="15"/>
      <c r="N187" s="15"/>
    </row>
    <row r="188" spans="1:14">
      <c r="A188" s="30" t="s">
        <v>468</v>
      </c>
      <c r="B188" s="31">
        <v>39.33</v>
      </c>
      <c r="C188" s="31">
        <v>17.619</v>
      </c>
      <c r="D188" s="32">
        <v>0.20200000000000001</v>
      </c>
      <c r="E188" s="32">
        <v>0.16800000000000001</v>
      </c>
      <c r="F188" s="32">
        <v>0.25600000000000001</v>
      </c>
      <c r="G188" s="31">
        <v>41.933</v>
      </c>
      <c r="H188" s="32">
        <v>2.5999999999999999E-2</v>
      </c>
      <c r="I188" s="33">
        <f t="shared" si="8"/>
        <v>99.533999999999992</v>
      </c>
      <c r="J188" s="34">
        <f t="shared" si="9"/>
        <v>80.923951133149259</v>
      </c>
      <c r="M188" s="15"/>
      <c r="N188" s="15"/>
    </row>
    <row r="189" spans="1:14">
      <c r="A189" s="30" t="s">
        <v>469</v>
      </c>
      <c r="B189" s="31">
        <v>38.712000000000003</v>
      </c>
      <c r="C189" s="31">
        <v>20.233000000000001</v>
      </c>
      <c r="D189" s="32">
        <v>0.114</v>
      </c>
      <c r="E189" s="32">
        <v>0.23100000000000001</v>
      </c>
      <c r="F189" s="32">
        <v>0.40300000000000002</v>
      </c>
      <c r="G189" s="31">
        <v>38.795999999999999</v>
      </c>
      <c r="H189" s="32">
        <v>2.3E-2</v>
      </c>
      <c r="I189" s="33">
        <f t="shared" si="8"/>
        <v>98.512</v>
      </c>
      <c r="J189" s="34">
        <f t="shared" si="9"/>
        <v>77.364056954495837</v>
      </c>
      <c r="M189" s="15"/>
      <c r="N189" s="15"/>
    </row>
    <row r="190" spans="1:14">
      <c r="A190" s="30" t="s">
        <v>470</v>
      </c>
      <c r="B190" s="31">
        <v>38.758000000000003</v>
      </c>
      <c r="C190" s="31">
        <v>21.321999999999999</v>
      </c>
      <c r="D190" s="32">
        <v>0.14199999999999999</v>
      </c>
      <c r="E190" s="32">
        <v>0.27900000000000003</v>
      </c>
      <c r="F190" s="32">
        <v>0.40500000000000003</v>
      </c>
      <c r="G190" s="31">
        <v>38.095999999999997</v>
      </c>
      <c r="H190" s="32">
        <v>1.6E-2</v>
      </c>
      <c r="I190" s="33">
        <f t="shared" si="8"/>
        <v>99.018000000000015</v>
      </c>
      <c r="J190" s="34">
        <f t="shared" si="9"/>
        <v>76.103293958194456</v>
      </c>
      <c r="M190" s="15"/>
      <c r="N190" s="15"/>
    </row>
    <row r="191" spans="1:14">
      <c r="A191" s="47"/>
    </row>
  </sheetData>
  <mergeCells count="1">
    <mergeCell ref="A3:J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1"/>
  <sheetViews>
    <sheetView workbookViewId="0">
      <selection sqref="A1:A2"/>
    </sheetView>
  </sheetViews>
  <sheetFormatPr defaultRowHeight="14.35"/>
  <cols>
    <col min="1" max="1" width="16.46875" style="16" customWidth="1"/>
    <col min="2" max="2" width="6.17578125" style="15" customWidth="1"/>
    <col min="3" max="3" width="6.87890625" style="12" customWidth="1"/>
    <col min="4" max="4" width="6.3515625" style="15" customWidth="1"/>
    <col min="5" max="5" width="5.46875" style="15" customWidth="1"/>
    <col min="6" max="6" width="5.64453125" style="15" customWidth="1"/>
    <col min="7" max="7" width="6.52734375" style="15" customWidth="1"/>
    <col min="8" max="8" width="6.64453125" style="12" customWidth="1"/>
    <col min="9" max="9" width="6.87890625" style="15" customWidth="1"/>
    <col min="10" max="10" width="6.703125" style="12" customWidth="1"/>
    <col min="11" max="11" width="10" style="49" customWidth="1"/>
    <col min="12" max="12" width="9.703125" style="13" customWidth="1"/>
    <col min="13" max="13" width="5.52734375" style="12" customWidth="1"/>
    <col min="14" max="14" width="5.8203125" style="12" customWidth="1"/>
    <col min="15" max="15" width="5.52734375" style="12" customWidth="1"/>
    <col min="16" max="16" width="5.64453125" style="12" customWidth="1"/>
    <col min="17" max="17" width="5.3515625" style="14" customWidth="1"/>
    <col min="18" max="18" width="5.703125" style="14" customWidth="1"/>
    <col min="19" max="19" width="5.3515625" style="12" customWidth="1"/>
    <col min="20" max="21" width="5.05859375" style="12" customWidth="1"/>
    <col min="22" max="16384" width="8.9375" style="16"/>
  </cols>
  <sheetData>
    <row r="1" spans="1:21">
      <c r="A1" s="16" t="s">
        <v>605</v>
      </c>
    </row>
    <row r="2" spans="1:21">
      <c r="A2" s="16" t="s">
        <v>606</v>
      </c>
    </row>
    <row r="3" spans="1:21" ht="16.5" customHeight="1">
      <c r="A3" s="10" t="s">
        <v>602</v>
      </c>
      <c r="B3" s="11"/>
      <c r="C3" s="11"/>
      <c r="D3" s="11"/>
      <c r="E3" s="11"/>
      <c r="F3" s="11"/>
      <c r="G3" s="11"/>
      <c r="H3" s="11"/>
      <c r="I3" s="11"/>
      <c r="J3" s="11"/>
    </row>
    <row r="4" spans="1:21">
      <c r="A4" s="17" t="s">
        <v>595</v>
      </c>
      <c r="B4" s="50"/>
      <c r="C4" s="18"/>
      <c r="D4" s="50"/>
      <c r="E4" s="50"/>
      <c r="F4" s="50"/>
      <c r="G4" s="51"/>
    </row>
    <row r="5" spans="1:21" ht="16">
      <c r="A5" s="24" t="s">
        <v>441</v>
      </c>
      <c r="B5" s="25" t="s">
        <v>598</v>
      </c>
      <c r="C5" s="25" t="s">
        <v>0</v>
      </c>
      <c r="D5" s="26" t="s">
        <v>1</v>
      </c>
      <c r="E5" s="26" t="s">
        <v>2</v>
      </c>
      <c r="F5" s="26" t="s">
        <v>3</v>
      </c>
      <c r="G5" s="25" t="s">
        <v>4</v>
      </c>
      <c r="H5" s="26" t="s">
        <v>599</v>
      </c>
      <c r="I5" s="27" t="s">
        <v>5</v>
      </c>
      <c r="J5" s="27" t="s">
        <v>6</v>
      </c>
      <c r="K5" s="52" t="s">
        <v>600</v>
      </c>
      <c r="L5" s="27" t="s">
        <v>601</v>
      </c>
      <c r="M5" s="27" t="s">
        <v>568</v>
      </c>
      <c r="N5" s="27" t="s">
        <v>569</v>
      </c>
      <c r="O5" s="27" t="s">
        <v>570</v>
      </c>
      <c r="P5" s="27" t="s">
        <v>571</v>
      </c>
      <c r="Q5" s="28" t="s">
        <v>572</v>
      </c>
      <c r="R5" s="28" t="s">
        <v>573</v>
      </c>
      <c r="S5" s="27" t="s">
        <v>574</v>
      </c>
      <c r="T5" s="27" t="s">
        <v>575</v>
      </c>
      <c r="U5" s="27" t="s">
        <v>576</v>
      </c>
    </row>
    <row r="6" spans="1:21">
      <c r="A6" s="40" t="s">
        <v>499</v>
      </c>
      <c r="B6" s="53">
        <v>38.99</v>
      </c>
      <c r="C6" s="41">
        <v>16.04</v>
      </c>
      <c r="D6" s="54">
        <v>0.21724137931034482</v>
      </c>
      <c r="E6" s="54">
        <v>0.22</v>
      </c>
      <c r="F6" s="54">
        <v>0.2</v>
      </c>
      <c r="G6" s="53">
        <v>43.83</v>
      </c>
      <c r="H6" s="54">
        <v>0.02</v>
      </c>
      <c r="I6" s="53">
        <f t="shared" ref="I6:I37" si="0">SUM(B6:H6)</f>
        <v>99.517241379310335</v>
      </c>
      <c r="J6" s="34">
        <f t="shared" ref="J6:J60" si="1">(G6/40.31)/(G6/40.31+C6/71.85)*100</f>
        <v>82.965920982473605</v>
      </c>
    </row>
    <row r="7" spans="1:21">
      <c r="A7" s="40" t="s">
        <v>155</v>
      </c>
      <c r="B7" s="53">
        <v>39.090000000000003</v>
      </c>
      <c r="C7" s="41">
        <v>16.55</v>
      </c>
      <c r="D7" s="54">
        <v>0.20344827586206896</v>
      </c>
      <c r="E7" s="54">
        <v>0.23</v>
      </c>
      <c r="F7" s="54">
        <v>0.22</v>
      </c>
      <c r="G7" s="53">
        <v>43.51</v>
      </c>
      <c r="H7" s="54">
        <v>0.02</v>
      </c>
      <c r="I7" s="53">
        <f t="shared" si="0"/>
        <v>99.823448275862049</v>
      </c>
      <c r="J7" s="34">
        <f t="shared" si="1"/>
        <v>82.41303669288466</v>
      </c>
    </row>
    <row r="8" spans="1:21">
      <c r="A8" s="40" t="s">
        <v>156</v>
      </c>
      <c r="B8" s="53">
        <v>39.369999999999997</v>
      </c>
      <c r="C8" s="41">
        <v>16.48</v>
      </c>
      <c r="D8" s="54">
        <v>0.21494252873563219</v>
      </c>
      <c r="E8" s="54">
        <v>0.24</v>
      </c>
      <c r="F8" s="54">
        <v>0.23</v>
      </c>
      <c r="G8" s="53">
        <v>43.94</v>
      </c>
      <c r="H8" s="54">
        <v>0.04</v>
      </c>
      <c r="I8" s="53">
        <f t="shared" si="0"/>
        <v>100.51494252873563</v>
      </c>
      <c r="J8" s="34">
        <f t="shared" si="1"/>
        <v>82.616078336570979</v>
      </c>
    </row>
    <row r="9" spans="1:21">
      <c r="A9" s="40" t="s">
        <v>157</v>
      </c>
      <c r="B9" s="53">
        <v>38.97</v>
      </c>
      <c r="C9" s="41">
        <v>16.07</v>
      </c>
      <c r="D9" s="54">
        <v>0.21954022988505748</v>
      </c>
      <c r="E9" s="54">
        <v>0.22</v>
      </c>
      <c r="F9" s="54">
        <v>0.21</v>
      </c>
      <c r="G9" s="53">
        <v>43.78</v>
      </c>
      <c r="H9" s="54">
        <v>0.03</v>
      </c>
      <c r="I9" s="53">
        <f t="shared" si="0"/>
        <v>99.499540229885056</v>
      </c>
      <c r="J9" s="34">
        <f t="shared" si="1"/>
        <v>82.923340001186801</v>
      </c>
      <c r="K9" s="8">
        <v>8.0037601034271183E-2</v>
      </c>
      <c r="L9" s="8">
        <v>2.1569550241575537E-2</v>
      </c>
      <c r="M9" s="1">
        <v>3.6889431028458954</v>
      </c>
      <c r="N9" s="1">
        <v>3.5354159965424432</v>
      </c>
      <c r="O9" s="5">
        <v>3.8396423116119429</v>
      </c>
      <c r="P9" s="5">
        <v>4.1949802785204797</v>
      </c>
      <c r="Q9" s="3">
        <v>215.51006062476347</v>
      </c>
      <c r="R9" s="3">
        <v>183.17387506124663</v>
      </c>
      <c r="S9" s="37">
        <v>1694.6281403002065</v>
      </c>
      <c r="T9" s="37">
        <v>1.6453379330434146</v>
      </c>
      <c r="U9" s="37">
        <v>172.6057042403603</v>
      </c>
    </row>
    <row r="10" spans="1:21">
      <c r="A10" s="40" t="s">
        <v>158</v>
      </c>
      <c r="B10" s="53">
        <v>39.35</v>
      </c>
      <c r="C10" s="41">
        <v>15.3</v>
      </c>
      <c r="D10" s="54">
        <v>0.27931034482758621</v>
      </c>
      <c r="E10" s="54">
        <v>0.2</v>
      </c>
      <c r="F10" s="54">
        <v>0.19</v>
      </c>
      <c r="G10" s="53">
        <v>44.48</v>
      </c>
      <c r="H10" s="54">
        <v>0.03</v>
      </c>
      <c r="I10" s="53">
        <f t="shared" si="0"/>
        <v>99.82931034482759</v>
      </c>
      <c r="J10" s="34">
        <f t="shared" si="1"/>
        <v>83.823690254839761</v>
      </c>
      <c r="K10" s="8">
        <v>0.1280491055690601</v>
      </c>
      <c r="L10" s="8">
        <v>2.0451555366888845E-2</v>
      </c>
      <c r="M10" s="1">
        <v>3.6390774509367434</v>
      </c>
      <c r="N10" s="1">
        <v>3.9724982445204513</v>
      </c>
      <c r="O10" s="5">
        <v>3.578234549835368</v>
      </c>
      <c r="P10" s="5">
        <v>5.0608460864488656</v>
      </c>
      <c r="Q10" s="3">
        <v>216.58462926428027</v>
      </c>
      <c r="R10" s="3">
        <v>181.57835293849669</v>
      </c>
      <c r="S10" s="37">
        <v>2036.048840093863</v>
      </c>
      <c r="T10" s="37">
        <v>1.8739871120143858</v>
      </c>
      <c r="U10" s="37">
        <v>165.97820725832528</v>
      </c>
    </row>
    <row r="11" spans="1:21">
      <c r="A11" s="40" t="s">
        <v>159</v>
      </c>
      <c r="B11" s="53">
        <v>39.270000000000003</v>
      </c>
      <c r="C11" s="41">
        <v>15.56</v>
      </c>
      <c r="D11" s="54">
        <v>0.23678160919540231</v>
      </c>
      <c r="E11" s="54">
        <v>0.18</v>
      </c>
      <c r="F11" s="54">
        <v>0.19</v>
      </c>
      <c r="G11" s="53">
        <v>44.65</v>
      </c>
      <c r="H11" s="54">
        <v>0.02</v>
      </c>
      <c r="I11" s="53">
        <f t="shared" si="0"/>
        <v>100.10678160919541</v>
      </c>
      <c r="J11" s="34">
        <f t="shared" si="1"/>
        <v>83.64614680352733</v>
      </c>
      <c r="K11" s="8">
        <v>7.3602551282946363E-2</v>
      </c>
      <c r="L11" s="8">
        <v>2.5285162928696134E-2</v>
      </c>
      <c r="M11" s="1">
        <v>3.2790359640902467</v>
      </c>
      <c r="N11" s="1">
        <v>3.6660575313752402</v>
      </c>
      <c r="O11" s="5">
        <v>3.5716407665203995</v>
      </c>
      <c r="P11" s="5">
        <v>4.922302576666719</v>
      </c>
      <c r="Q11" s="3">
        <v>202.2806902033636</v>
      </c>
      <c r="R11" s="3">
        <v>180.93722948346169</v>
      </c>
      <c r="S11" s="37">
        <v>1865.8967484373011</v>
      </c>
      <c r="T11" s="37">
        <v>3.7920832805418683</v>
      </c>
      <c r="U11" s="37">
        <v>168.9539192041789</v>
      </c>
    </row>
    <row r="12" spans="1:21">
      <c r="A12" s="40" t="s">
        <v>160</v>
      </c>
      <c r="B12" s="53">
        <v>38.94</v>
      </c>
      <c r="C12" s="41">
        <v>16.93</v>
      </c>
      <c r="D12" s="54">
        <v>0.17586206896551726</v>
      </c>
      <c r="E12" s="54">
        <v>0.27</v>
      </c>
      <c r="F12" s="54">
        <v>0.22</v>
      </c>
      <c r="G12" s="53">
        <v>43.26</v>
      </c>
      <c r="H12" s="54">
        <v>0.03</v>
      </c>
      <c r="I12" s="53">
        <f t="shared" si="0"/>
        <v>99.825862068965506</v>
      </c>
      <c r="J12" s="34">
        <f t="shared" si="1"/>
        <v>81.996675371614785</v>
      </c>
      <c r="K12" s="55"/>
      <c r="M12" s="13"/>
      <c r="N12" s="13"/>
      <c r="O12" s="13"/>
      <c r="P12" s="13"/>
      <c r="Q12" s="35"/>
      <c r="R12" s="35"/>
      <c r="S12" s="13"/>
      <c r="T12" s="13"/>
      <c r="U12" s="13"/>
    </row>
    <row r="13" spans="1:21">
      <c r="A13" s="40" t="s">
        <v>161</v>
      </c>
      <c r="B13" s="53">
        <v>39.119999999999997</v>
      </c>
      <c r="C13" s="41">
        <v>15.92</v>
      </c>
      <c r="D13" s="54">
        <v>0.20689655172413793</v>
      </c>
      <c r="E13" s="54">
        <v>0.22</v>
      </c>
      <c r="F13" s="54">
        <v>0.17</v>
      </c>
      <c r="G13" s="53">
        <v>43.94</v>
      </c>
      <c r="H13" s="54">
        <v>0.03</v>
      </c>
      <c r="I13" s="53">
        <f t="shared" si="0"/>
        <v>99.606896551724134</v>
      </c>
      <c r="J13" s="34">
        <f t="shared" si="1"/>
        <v>83.107004530507083</v>
      </c>
      <c r="K13" s="8">
        <v>9.2043694503869317E-2</v>
      </c>
      <c r="L13" s="8">
        <v>2.4773372634936296E-2</v>
      </c>
      <c r="M13" s="1">
        <v>4.1206832027021472</v>
      </c>
      <c r="N13" s="1">
        <v>3.7840920837702101</v>
      </c>
      <c r="O13" s="5">
        <v>3.6910476307877627</v>
      </c>
      <c r="P13" s="5">
        <v>4.5529116252113324</v>
      </c>
      <c r="Q13" s="3">
        <v>210.08246425818245</v>
      </c>
      <c r="R13" s="3">
        <v>181.82523727170474</v>
      </c>
      <c r="S13" s="37">
        <v>1921.9282007346194</v>
      </c>
      <c r="T13" s="37">
        <v>3.959273792404459</v>
      </c>
      <c r="U13" s="37">
        <v>172.59240223013188</v>
      </c>
    </row>
    <row r="14" spans="1:21">
      <c r="A14" s="40" t="s">
        <v>162</v>
      </c>
      <c r="B14" s="53">
        <v>39.380000000000003</v>
      </c>
      <c r="C14" s="41">
        <v>15.33</v>
      </c>
      <c r="D14" s="54">
        <v>0.23563218390804597</v>
      </c>
      <c r="E14" s="54">
        <v>0.2</v>
      </c>
      <c r="F14" s="54">
        <v>0.17</v>
      </c>
      <c r="G14" s="53">
        <v>44.73</v>
      </c>
      <c r="H14" s="54">
        <v>0.01</v>
      </c>
      <c r="I14" s="53">
        <f t="shared" si="0"/>
        <v>100.05563218390806</v>
      </c>
      <c r="J14" s="34">
        <f t="shared" si="1"/>
        <v>83.873066223554076</v>
      </c>
      <c r="K14" s="55"/>
      <c r="M14" s="13"/>
      <c r="N14" s="13"/>
      <c r="O14" s="13"/>
      <c r="P14" s="13"/>
      <c r="Q14" s="35"/>
      <c r="R14" s="35"/>
      <c r="S14" s="13"/>
      <c r="T14" s="13"/>
      <c r="U14" s="13"/>
    </row>
    <row r="15" spans="1:21">
      <c r="A15" s="40" t="s">
        <v>163</v>
      </c>
      <c r="B15" s="53">
        <v>39.380000000000003</v>
      </c>
      <c r="C15" s="41">
        <v>16.13</v>
      </c>
      <c r="D15" s="54">
        <v>0.24022988505747125</v>
      </c>
      <c r="E15" s="54">
        <v>0.19</v>
      </c>
      <c r="F15" s="54">
        <v>0.14000000000000001</v>
      </c>
      <c r="G15" s="53">
        <v>44.43</v>
      </c>
      <c r="H15" s="54">
        <v>0.03</v>
      </c>
      <c r="I15" s="53">
        <f t="shared" si="0"/>
        <v>100.54022988505747</v>
      </c>
      <c r="J15" s="34">
        <f t="shared" si="1"/>
        <v>83.07869848549997</v>
      </c>
      <c r="K15" s="8">
        <v>8.4286869337112602E-2</v>
      </c>
      <c r="L15" s="8">
        <v>2.1646758270685271E-2</v>
      </c>
      <c r="M15" s="1">
        <v>3.0609156143877883</v>
      </c>
      <c r="N15" s="1">
        <v>3.0169876309902941</v>
      </c>
      <c r="O15" s="5">
        <v>3.9273358509491207</v>
      </c>
      <c r="P15" s="5">
        <v>4.5318078637629133</v>
      </c>
      <c r="Q15" s="3">
        <v>217.20852193782036</v>
      </c>
      <c r="R15" s="3">
        <v>184.09703573389316</v>
      </c>
      <c r="S15" s="37">
        <v>1729.2022447054576</v>
      </c>
      <c r="T15" s="37">
        <v>1.8412687712692699</v>
      </c>
      <c r="U15" s="37">
        <v>169.6976448175578</v>
      </c>
    </row>
    <row r="16" spans="1:21">
      <c r="A16" s="40" t="s">
        <v>164</v>
      </c>
      <c r="B16" s="53">
        <v>39.32</v>
      </c>
      <c r="C16" s="41">
        <v>16.100000000000001</v>
      </c>
      <c r="D16" s="54">
        <v>0.22413793103448276</v>
      </c>
      <c r="E16" s="54">
        <v>0.2</v>
      </c>
      <c r="F16" s="54">
        <v>0.15</v>
      </c>
      <c r="G16" s="53">
        <v>44.61</v>
      </c>
      <c r="H16" s="54">
        <v>0.03</v>
      </c>
      <c r="I16" s="53">
        <f t="shared" si="0"/>
        <v>100.63413793103449</v>
      </c>
      <c r="J16" s="34">
        <f t="shared" si="1"/>
        <v>83.161545417950379</v>
      </c>
      <c r="K16" s="8">
        <v>9.9469776482249986E-2</v>
      </c>
      <c r="L16" s="8">
        <v>2.2958384889000927E-2</v>
      </c>
      <c r="M16" s="1">
        <v>3.6610465953779618</v>
      </c>
      <c r="N16" s="1">
        <v>3.6011364755476065</v>
      </c>
      <c r="O16" s="5">
        <v>3.9335657374237245</v>
      </c>
      <c r="P16" s="5">
        <v>4.7995711223906463</v>
      </c>
      <c r="Q16" s="3">
        <v>221.37463011247928</v>
      </c>
      <c r="R16" s="3">
        <v>182.27320536507347</v>
      </c>
      <c r="S16" s="37">
        <v>1752.0195229863036</v>
      </c>
      <c r="T16" s="37">
        <v>1.6372420841065225</v>
      </c>
      <c r="U16" s="37">
        <v>163.68138697971341</v>
      </c>
    </row>
    <row r="17" spans="1:21">
      <c r="A17" s="40" t="s">
        <v>165</v>
      </c>
      <c r="B17" s="53">
        <v>39.409999999999997</v>
      </c>
      <c r="C17" s="41">
        <v>15.18</v>
      </c>
      <c r="D17" s="54">
        <v>0.27816091954022987</v>
      </c>
      <c r="E17" s="54">
        <v>0.18</v>
      </c>
      <c r="F17" s="54">
        <v>0.15</v>
      </c>
      <c r="G17" s="53">
        <v>44.91</v>
      </c>
      <c r="H17" s="54">
        <v>0.04</v>
      </c>
      <c r="I17" s="53">
        <f t="shared" si="0"/>
        <v>100.14816091954022</v>
      </c>
      <c r="J17" s="34">
        <f t="shared" si="1"/>
        <v>84.059512188183604</v>
      </c>
      <c r="K17" s="55"/>
      <c r="M17" s="13"/>
      <c r="N17" s="13"/>
      <c r="O17" s="13"/>
      <c r="P17" s="13"/>
      <c r="Q17" s="35"/>
      <c r="R17" s="35"/>
      <c r="S17" s="13"/>
      <c r="T17" s="13"/>
      <c r="U17" s="13"/>
    </row>
    <row r="18" spans="1:21">
      <c r="A18" s="40" t="s">
        <v>166</v>
      </c>
      <c r="B18" s="53">
        <v>39.57</v>
      </c>
      <c r="C18" s="41">
        <v>15.69</v>
      </c>
      <c r="D18" s="54">
        <v>0.27586206896551724</v>
      </c>
      <c r="E18" s="54">
        <v>0.16</v>
      </c>
      <c r="F18" s="54">
        <v>0.16</v>
      </c>
      <c r="G18" s="53">
        <v>44.93</v>
      </c>
      <c r="H18" s="54">
        <v>0.03</v>
      </c>
      <c r="I18" s="53">
        <f t="shared" si="0"/>
        <v>100.81586206896552</v>
      </c>
      <c r="J18" s="34">
        <f t="shared" si="1"/>
        <v>83.617829522661836</v>
      </c>
      <c r="K18" s="8">
        <v>0.1095324752655559</v>
      </c>
      <c r="L18" s="8">
        <v>2.0490797564734042E-2</v>
      </c>
      <c r="M18" s="1">
        <v>3.7753139439243997</v>
      </c>
      <c r="N18" s="1">
        <v>3.2399895389925071</v>
      </c>
      <c r="O18" s="5">
        <v>3.3748426125640236</v>
      </c>
      <c r="P18" s="5">
        <v>5.6500052599801611</v>
      </c>
      <c r="Q18" s="3">
        <v>187.94538213620001</v>
      </c>
      <c r="R18" s="3">
        <v>180.82946994987367</v>
      </c>
      <c r="S18" s="37">
        <v>2038.8049911629116</v>
      </c>
      <c r="T18" s="37">
        <v>1.9204842201533998</v>
      </c>
      <c r="U18" s="37">
        <v>167.47645383845446</v>
      </c>
    </row>
    <row r="19" spans="1:21">
      <c r="A19" s="40" t="s">
        <v>167</v>
      </c>
      <c r="B19" s="53">
        <v>39.17</v>
      </c>
      <c r="C19" s="41">
        <v>15.5</v>
      </c>
      <c r="D19" s="54">
        <v>0.23103448275862071</v>
      </c>
      <c r="E19" s="54">
        <v>0.18</v>
      </c>
      <c r="F19" s="54">
        <v>0.17</v>
      </c>
      <c r="G19" s="53">
        <v>44.23</v>
      </c>
      <c r="H19" s="54">
        <v>0.05</v>
      </c>
      <c r="I19" s="53">
        <f t="shared" si="0"/>
        <v>99.531034482758614</v>
      </c>
      <c r="J19" s="34">
        <f t="shared" si="1"/>
        <v>83.569569287121439</v>
      </c>
      <c r="K19" s="8">
        <v>0.1662079723463632</v>
      </c>
      <c r="L19" s="8">
        <v>2.2922285997084332E-2</v>
      </c>
      <c r="M19" s="1">
        <v>4.1886306995976215</v>
      </c>
      <c r="N19" s="1">
        <v>2.8328066135744119</v>
      </c>
      <c r="O19" s="5">
        <v>3.6082068181914724</v>
      </c>
      <c r="P19" s="5">
        <v>6.153875273877631</v>
      </c>
      <c r="Q19" s="3">
        <v>186.73081599360859</v>
      </c>
      <c r="R19" s="3">
        <v>178.43776496396242</v>
      </c>
      <c r="S19" s="37">
        <v>1931.8275463964903</v>
      </c>
      <c r="T19" s="37">
        <v>1.7490095882064807</v>
      </c>
      <c r="U19" s="37">
        <v>164.68813895742832</v>
      </c>
    </row>
    <row r="20" spans="1:21">
      <c r="A20" s="40" t="s">
        <v>168</v>
      </c>
      <c r="B20" s="53">
        <v>39.619999999999997</v>
      </c>
      <c r="C20" s="41">
        <v>14.77</v>
      </c>
      <c r="D20" s="54">
        <v>0.27471264367816089</v>
      </c>
      <c r="E20" s="54">
        <v>0.18</v>
      </c>
      <c r="F20" s="54">
        <v>0.17</v>
      </c>
      <c r="G20" s="53">
        <v>45.4</v>
      </c>
      <c r="H20" s="54">
        <v>0.04</v>
      </c>
      <c r="I20" s="53">
        <f t="shared" si="0"/>
        <v>100.45471264367818</v>
      </c>
      <c r="J20" s="34">
        <f t="shared" si="1"/>
        <v>84.565159664410601</v>
      </c>
      <c r="K20" s="8">
        <v>0.10167175380711185</v>
      </c>
      <c r="L20" s="8">
        <v>2.0791121508105862E-2</v>
      </c>
      <c r="M20" s="1">
        <v>3.1787490958885463</v>
      </c>
      <c r="N20" s="1">
        <v>3.0258063946676992</v>
      </c>
      <c r="O20" s="5">
        <v>3.4937306825490992</v>
      </c>
      <c r="P20" s="5">
        <v>5.3249237645127341</v>
      </c>
      <c r="Q20" s="3">
        <v>204.46412551101821</v>
      </c>
      <c r="R20" s="3">
        <v>177.58966886934883</v>
      </c>
      <c r="S20" s="37">
        <v>2234.1756547356104</v>
      </c>
      <c r="T20" s="37">
        <v>1.6227979777361272</v>
      </c>
      <c r="U20" s="37">
        <v>160.94707845585521</v>
      </c>
    </row>
    <row r="21" spans="1:21">
      <c r="A21" s="40" t="s">
        <v>169</v>
      </c>
      <c r="B21" s="53">
        <v>39.18</v>
      </c>
      <c r="C21" s="41">
        <v>15.55</v>
      </c>
      <c r="D21" s="54">
        <v>0.27011494252873564</v>
      </c>
      <c r="E21" s="54">
        <v>0.17</v>
      </c>
      <c r="F21" s="54">
        <v>0.19</v>
      </c>
      <c r="G21" s="53">
        <v>44.72</v>
      </c>
      <c r="H21" s="54">
        <v>0.06</v>
      </c>
      <c r="I21" s="53">
        <f t="shared" si="0"/>
        <v>100.14011494252874</v>
      </c>
      <c r="J21" s="34">
        <f t="shared" si="1"/>
        <v>83.676347558986734</v>
      </c>
      <c r="K21" s="8">
        <v>8.5292780790839143E-2</v>
      </c>
      <c r="L21" s="8">
        <v>1.9278705022731366E-2</v>
      </c>
      <c r="M21" s="1">
        <v>3.3223407577625577</v>
      </c>
      <c r="N21" s="1">
        <v>3.0894454574459993</v>
      </c>
      <c r="O21" s="5">
        <v>3.227133206063614</v>
      </c>
      <c r="P21" s="5">
        <v>5.2160166528841598</v>
      </c>
      <c r="Q21" s="3">
        <v>165.42307194722255</v>
      </c>
      <c r="R21" s="3">
        <v>180.82707319280087</v>
      </c>
      <c r="S21" s="37">
        <v>1869.9257466518077</v>
      </c>
      <c r="T21" s="37">
        <v>1.369435078663598</v>
      </c>
      <c r="U21" s="37">
        <v>173.06905950146145</v>
      </c>
    </row>
    <row r="22" spans="1:21">
      <c r="A22" s="40" t="s">
        <v>170</v>
      </c>
      <c r="B22" s="53">
        <v>39.409999999999997</v>
      </c>
      <c r="C22" s="41">
        <v>15.2</v>
      </c>
      <c r="D22" s="54">
        <v>0.23793103448275862</v>
      </c>
      <c r="E22" s="54">
        <v>0.19</v>
      </c>
      <c r="F22" s="54">
        <v>0.18</v>
      </c>
      <c r="G22" s="53">
        <v>44.85</v>
      </c>
      <c r="H22" s="54">
        <v>0.01</v>
      </c>
      <c r="I22" s="53">
        <f t="shared" si="0"/>
        <v>100.07793103448276</v>
      </c>
      <c r="J22" s="34">
        <f t="shared" si="1"/>
        <v>84.023923751256305</v>
      </c>
      <c r="K22" s="8">
        <v>0.13013003034700729</v>
      </c>
      <c r="L22" s="8">
        <v>2.2272952270628598E-2</v>
      </c>
      <c r="M22" s="1">
        <v>3.6944018118766611</v>
      </c>
      <c r="N22" s="1">
        <v>3.1268776009035593</v>
      </c>
      <c r="O22" s="5">
        <v>3.7328364228400357</v>
      </c>
      <c r="P22" s="5">
        <v>5.1894013695213577</v>
      </c>
      <c r="Q22" s="3">
        <v>206.91285454611025</v>
      </c>
      <c r="R22" s="3">
        <v>177.82340908282916</v>
      </c>
      <c r="S22" s="37">
        <v>2215.2175001180181</v>
      </c>
      <c r="T22" s="37">
        <v>1.8158108030371267</v>
      </c>
      <c r="U22" s="37">
        <v>160.33822464675657</v>
      </c>
    </row>
    <row r="23" spans="1:21">
      <c r="A23" s="40" t="s">
        <v>171</v>
      </c>
      <c r="B23" s="53">
        <v>39.159999999999997</v>
      </c>
      <c r="C23" s="41">
        <v>16.62</v>
      </c>
      <c r="D23" s="54">
        <v>0.23448275862068965</v>
      </c>
      <c r="E23" s="54">
        <v>0.17</v>
      </c>
      <c r="F23" s="54">
        <v>0.2</v>
      </c>
      <c r="G23" s="53">
        <v>43.73</v>
      </c>
      <c r="H23" s="54">
        <v>0.05</v>
      </c>
      <c r="I23" s="53">
        <f t="shared" si="0"/>
        <v>100.16448275862068</v>
      </c>
      <c r="J23" s="34">
        <f t="shared" si="1"/>
        <v>82.42496030971212</v>
      </c>
      <c r="K23" s="55"/>
      <c r="M23" s="13"/>
      <c r="N23" s="13"/>
      <c r="O23" s="13"/>
      <c r="P23" s="13"/>
      <c r="Q23" s="35"/>
      <c r="R23" s="35"/>
      <c r="S23" s="13"/>
      <c r="T23" s="13"/>
      <c r="U23" s="13"/>
    </row>
    <row r="24" spans="1:21">
      <c r="A24" s="40" t="s">
        <v>172</v>
      </c>
      <c r="B24" s="53">
        <v>39.25</v>
      </c>
      <c r="C24" s="41">
        <v>15.5</v>
      </c>
      <c r="D24" s="54">
        <v>0.26091954022988506</v>
      </c>
      <c r="E24" s="54">
        <v>0.18</v>
      </c>
      <c r="F24" s="54">
        <v>0.19</v>
      </c>
      <c r="G24" s="53">
        <v>44.62</v>
      </c>
      <c r="H24" s="54">
        <v>0.04</v>
      </c>
      <c r="I24" s="53">
        <f t="shared" si="0"/>
        <v>100.04091954022989</v>
      </c>
      <c r="J24" s="34">
        <f t="shared" si="1"/>
        <v>83.689755953922358</v>
      </c>
      <c r="K24" s="8">
        <v>9.9752031897634541E-2</v>
      </c>
      <c r="L24" s="8">
        <v>2.4014121252698892E-2</v>
      </c>
      <c r="M24" s="1">
        <v>3.3803598958161287</v>
      </c>
      <c r="N24" s="1">
        <v>2.6258016436948521</v>
      </c>
      <c r="O24" s="5">
        <v>3.6522403539331183</v>
      </c>
      <c r="P24" s="5">
        <v>5.0668803078620979</v>
      </c>
      <c r="Q24" s="3">
        <v>197.00949198969005</v>
      </c>
      <c r="R24" s="3">
        <v>177.35637627681228</v>
      </c>
      <c r="S24" s="37">
        <v>2195.0729355090066</v>
      </c>
      <c r="T24" s="56">
        <v>1.598519609741367</v>
      </c>
      <c r="U24" s="37">
        <v>158.07609782015146</v>
      </c>
    </row>
    <row r="25" spans="1:21">
      <c r="A25" s="40" t="s">
        <v>173</v>
      </c>
      <c r="B25" s="53">
        <v>39.479999999999997</v>
      </c>
      <c r="C25" s="41">
        <v>16.079999999999998</v>
      </c>
      <c r="D25" s="54">
        <v>0.18160919540229886</v>
      </c>
      <c r="E25" s="54">
        <v>0.17</v>
      </c>
      <c r="F25" s="54">
        <v>0.17</v>
      </c>
      <c r="G25" s="53">
        <v>44.5</v>
      </c>
      <c r="H25" s="54">
        <v>0.03</v>
      </c>
      <c r="I25" s="53">
        <f t="shared" si="0"/>
        <v>100.61160919540231</v>
      </c>
      <c r="J25" s="34">
        <f t="shared" si="1"/>
        <v>83.144372691495931</v>
      </c>
      <c r="K25" s="8">
        <v>9.3727510973093509E-2</v>
      </c>
      <c r="L25" s="8">
        <v>2.1772723898218532E-2</v>
      </c>
      <c r="M25" s="1">
        <v>3.402927382169012</v>
      </c>
      <c r="N25" s="1">
        <v>2.5294545140496254</v>
      </c>
      <c r="O25" s="5">
        <v>3.6504373318055983</v>
      </c>
      <c r="P25" s="5">
        <v>5.7633022830323348</v>
      </c>
      <c r="Q25" s="3">
        <v>156.13524753074989</v>
      </c>
      <c r="R25" s="3">
        <v>183.63765231824763</v>
      </c>
      <c r="S25" s="37">
        <v>1412.9573281673422</v>
      </c>
      <c r="T25" s="37">
        <v>1.5933172955903319</v>
      </c>
      <c r="U25" s="37">
        <v>169.15425585328705</v>
      </c>
    </row>
    <row r="26" spans="1:21">
      <c r="A26" s="40" t="s">
        <v>174</v>
      </c>
      <c r="B26" s="53">
        <v>39.25</v>
      </c>
      <c r="C26" s="41">
        <v>15.41</v>
      </c>
      <c r="D26" s="54">
        <v>0.23793103448275862</v>
      </c>
      <c r="E26" s="54">
        <v>0.2</v>
      </c>
      <c r="F26" s="54">
        <v>0.2</v>
      </c>
      <c r="G26" s="53">
        <v>44.66</v>
      </c>
      <c r="H26" s="54">
        <v>0.02</v>
      </c>
      <c r="I26" s="53">
        <f t="shared" si="0"/>
        <v>99.977931034482751</v>
      </c>
      <c r="J26" s="34">
        <f t="shared" si="1"/>
        <v>83.781268716556283</v>
      </c>
      <c r="K26" s="8">
        <v>0.11332897170184068</v>
      </c>
      <c r="L26" s="8">
        <v>2.2364101764440831E-2</v>
      </c>
      <c r="M26" s="1">
        <v>3.5503073407186183</v>
      </c>
      <c r="N26" s="1">
        <v>2.5107647552772834</v>
      </c>
      <c r="O26" s="5">
        <v>3.8338884557030584</v>
      </c>
      <c r="P26" s="5">
        <v>5.0862840366931454</v>
      </c>
      <c r="Q26" s="3">
        <v>220.05830262003528</v>
      </c>
      <c r="R26" s="3">
        <v>180.45528827546244</v>
      </c>
      <c r="S26" s="37">
        <v>1953.7010246788204</v>
      </c>
      <c r="T26" s="37">
        <v>1.5852727230908386</v>
      </c>
      <c r="U26" s="37">
        <v>163.33674510390492</v>
      </c>
    </row>
    <row r="27" spans="1:21">
      <c r="A27" s="40" t="s">
        <v>175</v>
      </c>
      <c r="B27" s="53">
        <v>39.549999999999997</v>
      </c>
      <c r="C27" s="41">
        <v>14.72</v>
      </c>
      <c r="D27" s="54">
        <v>0.30689655172413793</v>
      </c>
      <c r="E27" s="54">
        <v>0.18</v>
      </c>
      <c r="F27" s="54">
        <v>0.2</v>
      </c>
      <c r="G27" s="53">
        <v>45.44</v>
      </c>
      <c r="H27" s="54">
        <v>0.03</v>
      </c>
      <c r="I27" s="53">
        <f t="shared" si="0"/>
        <v>100.42689655172413</v>
      </c>
      <c r="J27" s="34">
        <f t="shared" si="1"/>
        <v>84.620833112160938</v>
      </c>
      <c r="K27" s="8">
        <v>7.2899330874515847E-2</v>
      </c>
      <c r="L27" s="8">
        <v>1.7655626805301895E-2</v>
      </c>
      <c r="M27" s="1">
        <v>3.0488029882807055</v>
      </c>
      <c r="N27" s="1">
        <v>2.1839874019923866</v>
      </c>
      <c r="O27" s="5">
        <v>3.1338272511641634</v>
      </c>
      <c r="P27" s="5">
        <v>4.8841068079080747</v>
      </c>
      <c r="Q27" s="3">
        <v>194.68622408697229</v>
      </c>
      <c r="R27" s="3">
        <v>172.23314098818943</v>
      </c>
      <c r="S27" s="37">
        <v>2221.3439089238273</v>
      </c>
      <c r="T27" s="37">
        <v>1.580304195552628</v>
      </c>
      <c r="U27" s="37">
        <v>149.35435333184918</v>
      </c>
    </row>
    <row r="28" spans="1:21">
      <c r="A28" s="40" t="s">
        <v>176</v>
      </c>
      <c r="B28" s="53">
        <v>39.229999999999997</v>
      </c>
      <c r="C28" s="41">
        <v>15.32</v>
      </c>
      <c r="D28" s="54">
        <v>0.23218390804597699</v>
      </c>
      <c r="E28" s="54">
        <v>0.2</v>
      </c>
      <c r="F28" s="54">
        <v>0.19</v>
      </c>
      <c r="G28" s="53">
        <v>44.35</v>
      </c>
      <c r="H28" s="54">
        <v>0.02</v>
      </c>
      <c r="I28" s="53">
        <f t="shared" si="0"/>
        <v>99.54218390804597</v>
      </c>
      <c r="J28" s="34">
        <f t="shared" si="1"/>
        <v>83.766206574086311</v>
      </c>
      <c r="K28" s="8">
        <v>0.13249207441982042</v>
      </c>
      <c r="L28" s="8">
        <v>2.3747860900925406E-2</v>
      </c>
      <c r="M28" s="1">
        <v>3.9848361436574438</v>
      </c>
      <c r="N28" s="1">
        <v>2.223599824369475</v>
      </c>
      <c r="O28" s="5">
        <v>3.662360796306376</v>
      </c>
      <c r="P28" s="5">
        <v>5.3565565074592563</v>
      </c>
      <c r="Q28" s="3">
        <v>223.43716380195127</v>
      </c>
      <c r="R28" s="3">
        <v>180.06949762591557</v>
      </c>
      <c r="S28" s="37">
        <v>1945.5714399684857</v>
      </c>
      <c r="T28" s="37">
        <v>1.6510907425082635</v>
      </c>
      <c r="U28" s="37">
        <v>166.55564768656239</v>
      </c>
    </row>
    <row r="29" spans="1:21">
      <c r="A29" s="40" t="s">
        <v>177</v>
      </c>
      <c r="B29" s="53">
        <v>39.49</v>
      </c>
      <c r="C29" s="41">
        <v>14.71</v>
      </c>
      <c r="D29" s="54">
        <v>0.29655172413793102</v>
      </c>
      <c r="E29" s="54">
        <v>0.15</v>
      </c>
      <c r="F29" s="54">
        <v>0.17</v>
      </c>
      <c r="G29" s="53">
        <v>45.3</v>
      </c>
      <c r="H29" s="54">
        <v>0.02</v>
      </c>
      <c r="I29" s="53">
        <f t="shared" si="0"/>
        <v>100.13655172413793</v>
      </c>
      <c r="J29" s="34">
        <f t="shared" si="1"/>
        <v>84.589493261945734</v>
      </c>
      <c r="K29" s="8">
        <v>0.10203564064287717</v>
      </c>
      <c r="L29" s="8">
        <v>2.0801225145800524E-2</v>
      </c>
      <c r="M29" s="1">
        <v>3.5556228691952745</v>
      </c>
      <c r="N29" s="1">
        <v>2.595801386009958</v>
      </c>
      <c r="O29" s="5">
        <v>3.4877785571524345</v>
      </c>
      <c r="P29" s="5">
        <v>5.0801835627978456</v>
      </c>
      <c r="Q29" s="3">
        <v>199.63358776473058</v>
      </c>
      <c r="R29" s="3">
        <v>180.11784405978821</v>
      </c>
      <c r="S29" s="37">
        <v>2282.4052557669897</v>
      </c>
      <c r="T29" s="37">
        <v>1.5752207194332395</v>
      </c>
      <c r="U29" s="37">
        <v>164.40712590180613</v>
      </c>
    </row>
    <row r="30" spans="1:21">
      <c r="A30" s="40" t="s">
        <v>178</v>
      </c>
      <c r="B30" s="53">
        <v>39.28</v>
      </c>
      <c r="C30" s="41">
        <v>15.68</v>
      </c>
      <c r="D30" s="54">
        <v>0.23908045977011494</v>
      </c>
      <c r="E30" s="54">
        <v>0.18</v>
      </c>
      <c r="F30" s="54">
        <v>0.16</v>
      </c>
      <c r="G30" s="53">
        <v>44.46</v>
      </c>
      <c r="H30" s="54">
        <v>0.03</v>
      </c>
      <c r="I30" s="53">
        <f t="shared" si="0"/>
        <v>100.02908045977011</v>
      </c>
      <c r="J30" s="34">
        <f t="shared" si="1"/>
        <v>83.482063220084669</v>
      </c>
      <c r="K30" s="8">
        <v>0.10477302618550743</v>
      </c>
      <c r="L30" s="8">
        <v>2.2371456199672707E-2</v>
      </c>
      <c r="M30" s="1">
        <v>3.6876790696388677</v>
      </c>
      <c r="N30" s="1">
        <v>2.4173248201383961</v>
      </c>
      <c r="O30" s="5">
        <v>3.8732066354545935</v>
      </c>
      <c r="P30" s="5">
        <v>4.9760456872859962</v>
      </c>
      <c r="Q30" s="3">
        <v>213.85660870737215</v>
      </c>
      <c r="R30" s="3">
        <v>181.62564712970413</v>
      </c>
      <c r="S30" s="37">
        <v>1936.1937803329076</v>
      </c>
      <c r="T30" s="37">
        <v>1.6697760668933421</v>
      </c>
      <c r="U30" s="37">
        <v>169.02067848134195</v>
      </c>
    </row>
    <row r="31" spans="1:21">
      <c r="A31" s="40" t="s">
        <v>179</v>
      </c>
      <c r="B31" s="53">
        <v>39.32</v>
      </c>
      <c r="C31" s="41">
        <v>16.14</v>
      </c>
      <c r="D31" s="54">
        <v>0.20229885057471267</v>
      </c>
      <c r="E31" s="54">
        <v>0.21</v>
      </c>
      <c r="F31" s="54">
        <v>0.18</v>
      </c>
      <c r="G31" s="53">
        <v>44.22</v>
      </c>
      <c r="H31" s="54">
        <v>0.02</v>
      </c>
      <c r="I31" s="53">
        <f t="shared" si="0"/>
        <v>100.29229885057471</v>
      </c>
      <c r="J31" s="34">
        <f t="shared" si="1"/>
        <v>83.003249063746736</v>
      </c>
      <c r="K31" s="8">
        <v>8.5814595068614066E-2</v>
      </c>
      <c r="L31" s="8">
        <v>2.2093242316294403E-2</v>
      </c>
      <c r="M31" s="1">
        <v>3.6077191281479983</v>
      </c>
      <c r="N31" s="1">
        <v>2.1940836552462182</v>
      </c>
      <c r="O31" s="5">
        <v>3.8043999080135276</v>
      </c>
      <c r="P31" s="5">
        <v>4.2389684828646113</v>
      </c>
      <c r="Q31" s="3">
        <v>217.70929285437711</v>
      </c>
      <c r="R31" s="3">
        <v>184.77971839016996</v>
      </c>
      <c r="S31" s="37">
        <v>1731.3116652930121</v>
      </c>
      <c r="T31" s="37">
        <v>1.7407016467951839</v>
      </c>
      <c r="U31" s="37">
        <v>174.2971807462169</v>
      </c>
    </row>
    <row r="32" spans="1:21">
      <c r="A32" s="40" t="s">
        <v>180</v>
      </c>
      <c r="B32" s="53">
        <v>39.33</v>
      </c>
      <c r="C32" s="41">
        <v>16.12</v>
      </c>
      <c r="D32" s="54">
        <v>0.23333333333333334</v>
      </c>
      <c r="E32" s="54">
        <v>0.17</v>
      </c>
      <c r="F32" s="54">
        <v>0.19</v>
      </c>
      <c r="G32" s="53">
        <v>44.47</v>
      </c>
      <c r="H32" s="54">
        <v>0.04</v>
      </c>
      <c r="I32" s="53">
        <f t="shared" si="0"/>
        <v>100.55333333333334</v>
      </c>
      <c r="J32" s="34">
        <f t="shared" si="1"/>
        <v>83.100056497238313</v>
      </c>
      <c r="K32" s="8">
        <v>8.5360989470303919E-2</v>
      </c>
      <c r="L32" s="8">
        <v>1.8674440209088948E-2</v>
      </c>
      <c r="M32" s="1">
        <v>3.3435951102408841</v>
      </c>
      <c r="N32" s="1">
        <v>2.3479025967546403</v>
      </c>
      <c r="O32" s="5">
        <v>3.3521955671749808</v>
      </c>
      <c r="P32" s="5">
        <v>4.9671276327516258</v>
      </c>
      <c r="Q32" s="3">
        <v>192.11873731331389</v>
      </c>
      <c r="R32" s="3">
        <v>182.49802707076958</v>
      </c>
      <c r="S32" s="37">
        <v>1903.8545541881167</v>
      </c>
      <c r="T32" s="56">
        <v>1.5014808093920573</v>
      </c>
      <c r="U32" s="37">
        <v>168.9875411506965</v>
      </c>
    </row>
    <row r="33" spans="1:21">
      <c r="A33" s="40" t="s">
        <v>181</v>
      </c>
      <c r="B33" s="53">
        <v>39.6</v>
      </c>
      <c r="C33" s="41">
        <v>15.19</v>
      </c>
      <c r="D33" s="54">
        <v>0.28160919540229884</v>
      </c>
      <c r="E33" s="54">
        <v>0.17</v>
      </c>
      <c r="F33" s="54">
        <v>0.17</v>
      </c>
      <c r="G33" s="53">
        <v>45.09</v>
      </c>
      <c r="H33" s="54">
        <v>0.01</v>
      </c>
      <c r="I33" s="53">
        <f t="shared" si="0"/>
        <v>100.5116091954023</v>
      </c>
      <c r="J33" s="34">
        <f t="shared" si="1"/>
        <v>84.104235138221057</v>
      </c>
      <c r="K33" s="8">
        <v>9.599798648226858E-2</v>
      </c>
      <c r="L33" s="8">
        <v>4.1926540039575536E-2</v>
      </c>
      <c r="M33" s="1">
        <v>3.9945977826156183</v>
      </c>
      <c r="N33" s="1">
        <v>2.2380183444756465</v>
      </c>
      <c r="O33" s="5">
        <v>3.4002953488099359</v>
      </c>
      <c r="P33" s="5">
        <v>6.0948449991629738</v>
      </c>
      <c r="Q33" s="3">
        <v>196.9043913516731</v>
      </c>
      <c r="R33" s="3">
        <v>182.22143755496717</v>
      </c>
      <c r="S33" s="37">
        <v>2087.2583736174374</v>
      </c>
      <c r="T33" s="56">
        <v>7.3985400384052031</v>
      </c>
      <c r="U33" s="37">
        <v>174.89011304026391</v>
      </c>
    </row>
    <row r="34" spans="1:21">
      <c r="A34" s="40" t="s">
        <v>182</v>
      </c>
      <c r="B34" s="53">
        <v>39.479999999999997</v>
      </c>
      <c r="C34" s="41">
        <v>15.32</v>
      </c>
      <c r="D34" s="54">
        <v>0.26321839080459769</v>
      </c>
      <c r="E34" s="54">
        <v>0.19</v>
      </c>
      <c r="F34" s="54">
        <v>0.14000000000000001</v>
      </c>
      <c r="G34" s="53">
        <v>45.35</v>
      </c>
      <c r="H34" s="54">
        <v>0.02</v>
      </c>
      <c r="I34" s="53">
        <f t="shared" si="0"/>
        <v>100.7632183908046</v>
      </c>
      <c r="J34" s="34">
        <f t="shared" si="1"/>
        <v>84.067139003743279</v>
      </c>
      <c r="K34" s="8">
        <v>0.11396855682826121</v>
      </c>
      <c r="L34" s="8">
        <v>2.159136685010821E-2</v>
      </c>
      <c r="M34" s="1">
        <v>3.5563427254424806</v>
      </c>
      <c r="N34" s="1">
        <v>2.1495089271795802</v>
      </c>
      <c r="O34" s="5">
        <v>3.6355502493901186</v>
      </c>
      <c r="P34" s="5">
        <v>4.9336151805567399</v>
      </c>
      <c r="Q34" s="3">
        <v>208.77221967256585</v>
      </c>
      <c r="R34" s="3">
        <v>181.94089163310463</v>
      </c>
      <c r="S34" s="37">
        <v>1999.0988731355428</v>
      </c>
      <c r="T34" s="37">
        <v>1.8356690825749271</v>
      </c>
      <c r="U34" s="37">
        <v>162.43987497189582</v>
      </c>
    </row>
    <row r="35" spans="1:21">
      <c r="A35" s="40" t="s">
        <v>183</v>
      </c>
      <c r="B35" s="53">
        <v>39.46</v>
      </c>
      <c r="C35" s="41">
        <v>15.95</v>
      </c>
      <c r="D35" s="54">
        <v>0.22988505747126436</v>
      </c>
      <c r="E35" s="54">
        <v>0.21</v>
      </c>
      <c r="F35" s="54">
        <v>0.2</v>
      </c>
      <c r="G35" s="53">
        <v>44.36</v>
      </c>
      <c r="H35" s="54">
        <v>0.03</v>
      </c>
      <c r="I35" s="53">
        <f t="shared" si="0"/>
        <v>100.43988505747126</v>
      </c>
      <c r="J35" s="34">
        <f t="shared" si="1"/>
        <v>83.213859917098546</v>
      </c>
      <c r="K35" s="8">
        <v>7.9302631250715946E-2</v>
      </c>
      <c r="L35" s="8">
        <v>2.0105492124634257E-2</v>
      </c>
      <c r="M35" s="1">
        <v>3.5621775864292564</v>
      </c>
      <c r="N35" s="1">
        <v>2.2983490948269352</v>
      </c>
      <c r="O35" s="5">
        <v>3.8386155671093127</v>
      </c>
      <c r="P35" s="5">
        <v>4.6537057330363725</v>
      </c>
      <c r="Q35" s="3">
        <v>195.54704740962663</v>
      </c>
      <c r="R35" s="3">
        <v>185.72281246908199</v>
      </c>
      <c r="S35" s="37">
        <v>1890.0783492429878</v>
      </c>
      <c r="T35" s="56">
        <v>1.6002761214795393</v>
      </c>
      <c r="U35" s="37">
        <v>171.55310104829101</v>
      </c>
    </row>
    <row r="36" spans="1:21">
      <c r="A36" s="40" t="s">
        <v>184</v>
      </c>
      <c r="B36" s="53">
        <v>39.03</v>
      </c>
      <c r="C36" s="41">
        <v>16.66</v>
      </c>
      <c r="D36" s="54">
        <v>0.19310344827586207</v>
      </c>
      <c r="E36" s="54">
        <v>0.24</v>
      </c>
      <c r="F36" s="54">
        <v>0.19</v>
      </c>
      <c r="G36" s="53">
        <v>43.78</v>
      </c>
      <c r="H36" s="54">
        <v>0.02</v>
      </c>
      <c r="I36" s="53">
        <f t="shared" si="0"/>
        <v>100.11310344827585</v>
      </c>
      <c r="J36" s="34">
        <f t="shared" si="1"/>
        <v>82.406683968196646</v>
      </c>
      <c r="K36" s="8">
        <v>8.1721396904342103E-2</v>
      </c>
      <c r="L36" s="8">
        <v>2.3273430882757559E-2</v>
      </c>
      <c r="M36" s="1">
        <v>3.5717976496030608</v>
      </c>
      <c r="N36" s="1">
        <v>1.9563777761356484</v>
      </c>
      <c r="O36" s="5">
        <v>4.1223849967693447</v>
      </c>
      <c r="P36" s="5">
        <v>4.1071351419466025</v>
      </c>
      <c r="Q36" s="3">
        <v>211.20394937898999</v>
      </c>
      <c r="R36" s="3">
        <v>184.82815722292318</v>
      </c>
      <c r="S36" s="37">
        <v>1494.7195365697478</v>
      </c>
      <c r="T36" s="37">
        <v>1.5507567207092881</v>
      </c>
      <c r="U36" s="37">
        <v>168.42112696681968</v>
      </c>
    </row>
    <row r="37" spans="1:21">
      <c r="A37" s="40" t="s">
        <v>185</v>
      </c>
      <c r="B37" s="53">
        <v>39.549999999999997</v>
      </c>
      <c r="C37" s="41">
        <v>14.25</v>
      </c>
      <c r="D37" s="54">
        <v>0.31494252873563217</v>
      </c>
      <c r="E37" s="54">
        <v>0.16</v>
      </c>
      <c r="F37" s="54">
        <v>0.18</v>
      </c>
      <c r="G37" s="53">
        <v>45.67</v>
      </c>
      <c r="H37" s="54">
        <v>0.04</v>
      </c>
      <c r="I37" s="53">
        <f t="shared" si="0"/>
        <v>100.16494252873564</v>
      </c>
      <c r="J37" s="34">
        <f t="shared" si="1"/>
        <v>85.102534955717445</v>
      </c>
      <c r="K37" s="8">
        <v>9.8390711903638253E-2</v>
      </c>
      <c r="L37" s="8">
        <v>1.9912031748143752E-2</v>
      </c>
      <c r="M37" s="1">
        <v>3.1219557668003382</v>
      </c>
      <c r="N37" s="1">
        <v>2.3677886857925721</v>
      </c>
      <c r="O37" s="5">
        <v>3.4492220172672177</v>
      </c>
      <c r="P37" s="5">
        <v>5.195671497431765</v>
      </c>
      <c r="Q37" s="3">
        <v>202.7759712605118</v>
      </c>
      <c r="R37" s="3">
        <v>177.37985053716574</v>
      </c>
      <c r="S37" s="37">
        <v>2240.5786227878625</v>
      </c>
      <c r="T37" s="37">
        <v>1.5425226883300218</v>
      </c>
      <c r="U37" s="37">
        <v>160.81942405007351</v>
      </c>
    </row>
    <row r="38" spans="1:21">
      <c r="A38" s="40" t="s">
        <v>186</v>
      </c>
      <c r="B38" s="53">
        <v>39.54</v>
      </c>
      <c r="C38" s="41">
        <v>16.22</v>
      </c>
      <c r="D38" s="54">
        <v>0.21264367816091953</v>
      </c>
      <c r="E38" s="54">
        <v>0.2</v>
      </c>
      <c r="F38" s="54">
        <v>0.2</v>
      </c>
      <c r="G38" s="53">
        <v>44.7</v>
      </c>
      <c r="H38" s="54">
        <v>0.02</v>
      </c>
      <c r="I38" s="53">
        <f t="shared" ref="I38:I60" si="2">SUM(B38:H38)</f>
        <v>101.09264367816093</v>
      </c>
      <c r="J38" s="34">
        <f t="shared" si="1"/>
        <v>83.085648017841407</v>
      </c>
      <c r="K38" s="8">
        <v>0.14587241658776731</v>
      </c>
      <c r="L38" s="8">
        <v>3.7778639081332006E-2</v>
      </c>
      <c r="M38" s="1">
        <v>5.0382736019484371</v>
      </c>
      <c r="N38" s="1">
        <v>1.9435798073264985</v>
      </c>
      <c r="O38" s="5">
        <v>4.4462543382714035</v>
      </c>
      <c r="P38" s="5">
        <v>4.7924506974392687</v>
      </c>
      <c r="Q38" s="3">
        <v>249.53453546650249</v>
      </c>
      <c r="R38" s="3">
        <v>186.70117588205832</v>
      </c>
      <c r="S38" s="37">
        <v>1367.466289228712</v>
      </c>
      <c r="T38" s="37">
        <v>3.2507183563491084</v>
      </c>
      <c r="U38" s="37">
        <v>182.81014949409067</v>
      </c>
    </row>
    <row r="39" spans="1:21">
      <c r="A39" s="40" t="s">
        <v>187</v>
      </c>
      <c r="B39" s="53">
        <v>39.75</v>
      </c>
      <c r="C39" s="41">
        <v>14.53</v>
      </c>
      <c r="D39" s="54">
        <v>0.29425287356321839</v>
      </c>
      <c r="E39" s="54">
        <v>0.17</v>
      </c>
      <c r="F39" s="54">
        <v>0.14000000000000001</v>
      </c>
      <c r="G39" s="53">
        <v>45.47</v>
      </c>
      <c r="H39" s="54">
        <v>0.03</v>
      </c>
      <c r="I39" s="53">
        <f t="shared" si="2"/>
        <v>100.38425287356321</v>
      </c>
      <c r="J39" s="34">
        <f t="shared" si="1"/>
        <v>84.797656660464469</v>
      </c>
      <c r="K39" s="8">
        <v>9.3030273674635136E-2</v>
      </c>
      <c r="L39" s="8">
        <v>2.0540006509995774E-2</v>
      </c>
      <c r="M39" s="1">
        <v>3.4627235181469236</v>
      </c>
      <c r="N39" s="1">
        <v>1.8810833358802812</v>
      </c>
      <c r="O39" s="5">
        <v>3.2729565048142026</v>
      </c>
      <c r="P39" s="5">
        <v>5.436864339444357</v>
      </c>
      <c r="Q39" s="3">
        <v>198.1127616204846</v>
      </c>
      <c r="R39" s="3">
        <v>179.50582090757479</v>
      </c>
      <c r="S39" s="37">
        <v>2332.464513219873</v>
      </c>
      <c r="T39" s="37">
        <v>1.7571373661549732</v>
      </c>
      <c r="U39" s="37">
        <v>154.25573356948618</v>
      </c>
    </row>
    <row r="40" spans="1:21">
      <c r="A40" s="40" t="s">
        <v>188</v>
      </c>
      <c r="B40" s="53">
        <v>39.28</v>
      </c>
      <c r="C40" s="41">
        <v>15.84</v>
      </c>
      <c r="D40" s="54">
        <v>0.22758620689655173</v>
      </c>
      <c r="E40" s="54">
        <v>0.19</v>
      </c>
      <c r="F40" s="54">
        <v>0.21</v>
      </c>
      <c r="G40" s="53">
        <v>44.06</v>
      </c>
      <c r="H40" s="54">
        <v>0.04</v>
      </c>
      <c r="I40" s="53">
        <f t="shared" si="2"/>
        <v>99.847586206896565</v>
      </c>
      <c r="J40" s="34">
        <f t="shared" si="1"/>
        <v>83.215740282623926</v>
      </c>
      <c r="K40" s="8">
        <v>0.14677524337654485</v>
      </c>
      <c r="L40" s="8">
        <v>2.5004722669289846E-2</v>
      </c>
      <c r="M40" s="1">
        <v>4.0501899815708233</v>
      </c>
      <c r="N40" s="1">
        <v>1.0178204469147389</v>
      </c>
      <c r="O40" s="5">
        <v>3.749508111677784</v>
      </c>
      <c r="P40" s="5">
        <v>5.8628833754783951</v>
      </c>
      <c r="Q40" s="3">
        <v>170.31847502252475</v>
      </c>
      <c r="R40" s="3">
        <v>181.09222564700372</v>
      </c>
      <c r="S40" s="37">
        <v>1716.2713858390437</v>
      </c>
      <c r="T40" s="37">
        <v>1.3820022449976384</v>
      </c>
      <c r="U40" s="37">
        <v>164.92906749798675</v>
      </c>
    </row>
    <row r="41" spans="1:21">
      <c r="A41" s="40" t="s">
        <v>189</v>
      </c>
      <c r="B41" s="53">
        <v>39.28</v>
      </c>
      <c r="C41" s="41">
        <v>14.89</v>
      </c>
      <c r="D41" s="54">
        <v>0.30229885057471267</v>
      </c>
      <c r="E41" s="54">
        <v>0.17</v>
      </c>
      <c r="F41" s="54">
        <v>0.17</v>
      </c>
      <c r="G41" s="53">
        <v>45.23</v>
      </c>
      <c r="H41" s="54">
        <v>0.03</v>
      </c>
      <c r="I41" s="53">
        <f t="shared" si="2"/>
        <v>100.07229885057473</v>
      </c>
      <c r="J41" s="34">
        <f t="shared" si="1"/>
        <v>84.409941798831028</v>
      </c>
      <c r="K41" s="8">
        <v>8.1379100604141302E-2</v>
      </c>
      <c r="L41" s="8">
        <v>1.9920989596792182E-2</v>
      </c>
      <c r="M41" s="1">
        <v>3.6096385802304591</v>
      </c>
      <c r="N41" s="1">
        <v>1.4701100348841765</v>
      </c>
      <c r="O41" s="5">
        <v>3.2310617992799595</v>
      </c>
      <c r="P41" s="5">
        <v>4.8954033999211957</v>
      </c>
      <c r="Q41" s="3">
        <v>200.08136457626006</v>
      </c>
      <c r="R41" s="3">
        <v>177.28590797155437</v>
      </c>
      <c r="S41" s="37">
        <v>2080.5599069903119</v>
      </c>
      <c r="T41" s="37">
        <v>1.6616147050929304</v>
      </c>
      <c r="U41" s="37">
        <v>157.18080554194918</v>
      </c>
    </row>
    <row r="42" spans="1:21">
      <c r="A42" s="40" t="s">
        <v>190</v>
      </c>
      <c r="B42" s="53">
        <v>39.19</v>
      </c>
      <c r="C42" s="41">
        <v>14.83</v>
      </c>
      <c r="D42" s="54">
        <v>0.27816091954022987</v>
      </c>
      <c r="E42" s="54">
        <v>0.18</v>
      </c>
      <c r="F42" s="54">
        <v>0.16</v>
      </c>
      <c r="G42" s="53">
        <v>44.82</v>
      </c>
      <c r="H42" s="54">
        <v>0.05</v>
      </c>
      <c r="I42" s="53">
        <f t="shared" si="2"/>
        <v>99.508160919540217</v>
      </c>
      <c r="J42" s="34">
        <f t="shared" si="1"/>
        <v>84.343127181918049</v>
      </c>
      <c r="K42" s="8">
        <v>9.2668240185184894E-2</v>
      </c>
      <c r="L42" s="8">
        <v>1.9715803799417262E-2</v>
      </c>
      <c r="M42" s="1">
        <v>3.2082036035332164</v>
      </c>
      <c r="N42" s="1">
        <v>1.5512282273631792</v>
      </c>
      <c r="O42" s="5">
        <v>3.3070104506035713</v>
      </c>
      <c r="P42" s="5">
        <v>5.298167886871207</v>
      </c>
      <c r="Q42" s="3">
        <v>204.15701031601498</v>
      </c>
      <c r="R42" s="3">
        <v>176.30191582823062</v>
      </c>
      <c r="S42" s="37">
        <v>2165.9821027422763</v>
      </c>
      <c r="T42" s="56">
        <v>1.5958056487202616</v>
      </c>
      <c r="U42" s="37">
        <v>158.67961068534044</v>
      </c>
    </row>
    <row r="43" spans="1:21">
      <c r="A43" s="40" t="s">
        <v>191</v>
      </c>
      <c r="B43" s="53">
        <v>39.21</v>
      </c>
      <c r="C43" s="41">
        <v>15.7</v>
      </c>
      <c r="D43" s="54">
        <v>0.21379310344827587</v>
      </c>
      <c r="E43" s="54">
        <v>0.18</v>
      </c>
      <c r="F43" s="54">
        <v>0.15</v>
      </c>
      <c r="G43" s="53">
        <v>44.11</v>
      </c>
      <c r="H43" s="54">
        <v>0.02</v>
      </c>
      <c r="I43" s="53">
        <f t="shared" si="2"/>
        <v>99.583793103448258</v>
      </c>
      <c r="J43" s="34">
        <f t="shared" si="1"/>
        <v>83.355112560049577</v>
      </c>
      <c r="K43" s="8">
        <v>8.5676219860326683E-2</v>
      </c>
      <c r="L43" s="8">
        <v>2.187337326005144E-2</v>
      </c>
      <c r="M43" s="1">
        <v>3.3973925719613001</v>
      </c>
      <c r="N43" s="1">
        <v>2.3919536315178123</v>
      </c>
      <c r="O43" s="5">
        <v>4.0486696194661462</v>
      </c>
      <c r="P43" s="5">
        <v>4.4875808617171975</v>
      </c>
      <c r="Q43" s="3">
        <v>226.11092032098148</v>
      </c>
      <c r="R43" s="3">
        <v>181.16325521522623</v>
      </c>
      <c r="S43" s="37">
        <v>1760.1501080263649</v>
      </c>
      <c r="T43" s="37">
        <v>1.5719439201160554</v>
      </c>
      <c r="U43" s="37">
        <v>166.18712246756641</v>
      </c>
    </row>
    <row r="44" spans="1:21">
      <c r="A44" s="40" t="s">
        <v>192</v>
      </c>
      <c r="B44" s="53">
        <v>39.26</v>
      </c>
      <c r="C44" s="41">
        <v>15.67</v>
      </c>
      <c r="D44" s="54">
        <v>0.21839080459770116</v>
      </c>
      <c r="E44" s="54">
        <v>0.22</v>
      </c>
      <c r="F44" s="54">
        <v>0.19</v>
      </c>
      <c r="G44" s="53">
        <v>44.43</v>
      </c>
      <c r="H44" s="54">
        <v>0.02</v>
      </c>
      <c r="I44" s="53">
        <f t="shared" si="2"/>
        <v>100.0083908045977</v>
      </c>
      <c r="J44" s="34">
        <f t="shared" si="1"/>
        <v>83.481552546197477</v>
      </c>
      <c r="K44" s="8">
        <v>8.0584242781825688E-2</v>
      </c>
      <c r="L44" s="8">
        <v>2.0355148700997718E-2</v>
      </c>
      <c r="M44" s="1">
        <v>3.3071109083518766</v>
      </c>
      <c r="N44" s="1">
        <v>1.6816128104593033</v>
      </c>
      <c r="O44" s="5">
        <v>3.6193974873499388</v>
      </c>
      <c r="P44" s="5">
        <v>4.2590973858415442</v>
      </c>
      <c r="Q44" s="3">
        <v>206.91423422775492</v>
      </c>
      <c r="R44" s="3">
        <v>180.71952882667387</v>
      </c>
      <c r="S44" s="37">
        <v>1897.3884149885521</v>
      </c>
      <c r="T44" s="56">
        <v>1.5957997890990168</v>
      </c>
      <c r="U44" s="37">
        <v>161.60569713911545</v>
      </c>
    </row>
    <row r="45" spans="1:21">
      <c r="A45" s="40" t="s">
        <v>193</v>
      </c>
      <c r="B45" s="53">
        <v>39.72</v>
      </c>
      <c r="C45" s="41">
        <v>14.73</v>
      </c>
      <c r="D45" s="54">
        <v>0.3</v>
      </c>
      <c r="E45" s="54">
        <v>0.16</v>
      </c>
      <c r="F45" s="54">
        <v>0.18</v>
      </c>
      <c r="G45" s="53">
        <v>45.61</v>
      </c>
      <c r="H45" s="54">
        <v>0.03</v>
      </c>
      <c r="I45" s="53">
        <f t="shared" si="2"/>
        <v>100.72999999999999</v>
      </c>
      <c r="J45" s="34">
        <f t="shared" si="1"/>
        <v>84.660550069070183</v>
      </c>
      <c r="K45" s="8">
        <v>8.6644836110589152E-2</v>
      </c>
      <c r="L45" s="8">
        <v>1.976893511453023E-2</v>
      </c>
      <c r="M45" s="1">
        <v>3.3753744093271205</v>
      </c>
      <c r="N45" s="1">
        <v>1.6665677067058928</v>
      </c>
      <c r="O45" s="5">
        <v>3.2755216424543767</v>
      </c>
      <c r="P45" s="5">
        <v>4.8239762176600065</v>
      </c>
      <c r="Q45" s="3">
        <v>204.75064073461618</v>
      </c>
      <c r="R45" s="3">
        <v>179.13499750860683</v>
      </c>
      <c r="S45" s="37">
        <v>2153.0938609380078</v>
      </c>
      <c r="T45" s="37">
        <v>1.7458927458343545</v>
      </c>
      <c r="U45" s="37">
        <v>160.26265605594875</v>
      </c>
    </row>
    <row r="46" spans="1:21">
      <c r="A46" s="40" t="s">
        <v>194</v>
      </c>
      <c r="B46" s="53">
        <v>39.29</v>
      </c>
      <c r="C46" s="41">
        <v>15.68</v>
      </c>
      <c r="D46" s="54">
        <v>0.26781609195402301</v>
      </c>
      <c r="E46" s="54">
        <v>0.2</v>
      </c>
      <c r="F46" s="54">
        <v>0.16</v>
      </c>
      <c r="G46" s="53">
        <v>44.17</v>
      </c>
      <c r="H46" s="54">
        <v>0.04</v>
      </c>
      <c r="I46" s="53">
        <f t="shared" si="2"/>
        <v>99.807816091954024</v>
      </c>
      <c r="J46" s="34">
        <f t="shared" si="1"/>
        <v>83.391625659708808</v>
      </c>
      <c r="K46" s="8">
        <v>8.1938137558694016E-2</v>
      </c>
      <c r="L46" s="8">
        <v>2.3345777832705441E-2</v>
      </c>
      <c r="M46" s="1">
        <v>3.475670520791259</v>
      </c>
      <c r="N46" s="1">
        <v>1.7965420719309044</v>
      </c>
      <c r="O46" s="5">
        <v>3.8298019028843213</v>
      </c>
      <c r="P46" s="5">
        <v>4.7832313500432599</v>
      </c>
      <c r="Q46" s="3">
        <v>222.4415460500885</v>
      </c>
      <c r="R46" s="3">
        <v>182.2426689257222</v>
      </c>
      <c r="S46" s="37">
        <v>1749.2792960079141</v>
      </c>
      <c r="T46" s="56">
        <v>1.6017658283275891</v>
      </c>
      <c r="U46" s="37">
        <v>163.48722073118054</v>
      </c>
    </row>
    <row r="47" spans="1:21">
      <c r="A47" s="40" t="s">
        <v>195</v>
      </c>
      <c r="B47" s="53">
        <v>39.21</v>
      </c>
      <c r="C47" s="41">
        <v>14.95</v>
      </c>
      <c r="D47" s="54">
        <v>0.31724137931034485</v>
      </c>
      <c r="E47" s="54">
        <v>0.18</v>
      </c>
      <c r="F47" s="54">
        <v>0.18</v>
      </c>
      <c r="G47" s="53">
        <v>44.71</v>
      </c>
      <c r="H47" s="54">
        <v>0.03</v>
      </c>
      <c r="I47" s="53">
        <f t="shared" si="2"/>
        <v>99.577241379310351</v>
      </c>
      <c r="J47" s="34">
        <f t="shared" si="1"/>
        <v>84.203750516376203</v>
      </c>
      <c r="K47" s="8">
        <v>0.10315140292771045</v>
      </c>
      <c r="L47" s="8">
        <v>2.0194219248507426E-2</v>
      </c>
      <c r="M47" s="1">
        <v>3.1747409730302247</v>
      </c>
      <c r="N47" s="1">
        <v>1.7973065616366111</v>
      </c>
      <c r="O47" s="5">
        <v>3.330234520551608</v>
      </c>
      <c r="P47" s="5">
        <v>5.1564402005615744</v>
      </c>
      <c r="Q47" s="3">
        <v>199.47052188834033</v>
      </c>
      <c r="R47" s="3">
        <v>179.89357184820344</v>
      </c>
      <c r="S47" s="37">
        <v>2218.5675707435184</v>
      </c>
      <c r="T47" s="37">
        <v>1.5267101233874762</v>
      </c>
      <c r="U47" s="37">
        <v>163.43823383365702</v>
      </c>
    </row>
    <row r="48" spans="1:21">
      <c r="A48" s="40" t="s">
        <v>196</v>
      </c>
      <c r="B48" s="53">
        <v>39.090000000000003</v>
      </c>
      <c r="C48" s="41">
        <v>16.940000000000001</v>
      </c>
      <c r="D48" s="54">
        <v>0.19770114942528735</v>
      </c>
      <c r="E48" s="54">
        <v>0.18</v>
      </c>
      <c r="F48" s="54">
        <v>0.18</v>
      </c>
      <c r="G48" s="53">
        <v>43.28</v>
      </c>
      <c r="H48" s="54">
        <v>0.03</v>
      </c>
      <c r="I48" s="53">
        <f t="shared" si="2"/>
        <v>99.897701149425288</v>
      </c>
      <c r="J48" s="34">
        <f t="shared" si="1"/>
        <v>81.994781621947681</v>
      </c>
      <c r="K48" s="55"/>
      <c r="M48" s="13"/>
      <c r="N48" s="13"/>
      <c r="O48" s="13"/>
      <c r="P48" s="13"/>
      <c r="Q48" s="35"/>
      <c r="R48" s="35"/>
      <c r="S48" s="13"/>
      <c r="T48" s="13"/>
      <c r="U48" s="13"/>
    </row>
    <row r="49" spans="1:21">
      <c r="A49" s="40" t="s">
        <v>197</v>
      </c>
      <c r="B49" s="53">
        <v>39.03</v>
      </c>
      <c r="C49" s="41">
        <v>15.99</v>
      </c>
      <c r="D49" s="54">
        <v>0.20919540229885056</v>
      </c>
      <c r="E49" s="54">
        <v>0.2</v>
      </c>
      <c r="F49" s="54">
        <v>0.19</v>
      </c>
      <c r="G49" s="53">
        <v>44.08</v>
      </c>
      <c r="H49" s="54">
        <v>0.04</v>
      </c>
      <c r="I49" s="53">
        <f t="shared" si="2"/>
        <v>99.739195402298861</v>
      </c>
      <c r="J49" s="34">
        <f t="shared" si="1"/>
        <v>83.090062926959533</v>
      </c>
      <c r="K49" s="8">
        <v>0.10984379005730364</v>
      </c>
      <c r="L49" s="8">
        <v>2.1862491519058783E-2</v>
      </c>
      <c r="M49" s="1">
        <v>3.6862946159842704</v>
      </c>
      <c r="N49" s="1">
        <v>1.7568258389336815</v>
      </c>
      <c r="O49" s="5">
        <v>3.6288962141839898</v>
      </c>
      <c r="P49" s="5">
        <v>4.4553168494874553</v>
      </c>
      <c r="Q49" s="3">
        <v>212.20546498503211</v>
      </c>
      <c r="R49" s="3">
        <v>182.70869657886104</v>
      </c>
      <c r="S49" s="37">
        <v>1790.8008404314264</v>
      </c>
      <c r="T49" s="37">
        <v>1.8281184908130468</v>
      </c>
      <c r="U49" s="37">
        <v>172.78976607326598</v>
      </c>
    </row>
    <row r="50" spans="1:21">
      <c r="A50" s="40" t="s">
        <v>198</v>
      </c>
      <c r="B50" s="53">
        <v>39.43</v>
      </c>
      <c r="C50" s="41">
        <v>15.21</v>
      </c>
      <c r="D50" s="54">
        <v>0.24597701149425286</v>
      </c>
      <c r="E50" s="54">
        <v>0.18</v>
      </c>
      <c r="F50" s="54">
        <v>0.16</v>
      </c>
      <c r="G50" s="53">
        <v>45.15</v>
      </c>
      <c r="H50" s="54">
        <v>0.04</v>
      </c>
      <c r="I50" s="53">
        <f t="shared" si="2"/>
        <v>100.41597701149426</v>
      </c>
      <c r="J50" s="34">
        <f t="shared" si="1"/>
        <v>84.104422273628145</v>
      </c>
      <c r="K50" s="8">
        <v>8.8561793854249365E-2</v>
      </c>
      <c r="L50" s="8">
        <v>1.9418515297025998E-2</v>
      </c>
      <c r="M50" s="1">
        <v>3.3715197520112143</v>
      </c>
      <c r="N50" s="1">
        <v>1.7343917577598373</v>
      </c>
      <c r="O50" s="5">
        <v>3.5012298352964399</v>
      </c>
      <c r="P50" s="5">
        <v>5.0861396222429107</v>
      </c>
      <c r="Q50" s="3">
        <v>190.73867500143524</v>
      </c>
      <c r="R50" s="3">
        <v>181.09931565474278</v>
      </c>
      <c r="S50" s="37">
        <v>2173.6630756353716</v>
      </c>
      <c r="T50" s="37">
        <v>1.5249551458518449</v>
      </c>
      <c r="U50" s="37">
        <v>167.69174014938369</v>
      </c>
    </row>
    <row r="51" spans="1:21">
      <c r="A51" s="40" t="s">
        <v>199</v>
      </c>
      <c r="B51" s="53">
        <v>39.32</v>
      </c>
      <c r="C51" s="41">
        <v>15.35</v>
      </c>
      <c r="D51" s="54">
        <v>0.29195402298850576</v>
      </c>
      <c r="E51" s="54">
        <v>0.18</v>
      </c>
      <c r="F51" s="54">
        <v>0.16</v>
      </c>
      <c r="G51" s="53">
        <v>44.93</v>
      </c>
      <c r="H51" s="54">
        <v>0.03</v>
      </c>
      <c r="I51" s="53">
        <f t="shared" si="2"/>
        <v>100.2619540229885</v>
      </c>
      <c r="J51" s="34">
        <f t="shared" si="1"/>
        <v>83.915729719346004</v>
      </c>
      <c r="K51" s="8">
        <v>7.4723355330718055E-2</v>
      </c>
      <c r="L51" s="8">
        <v>1.8404320096575409E-2</v>
      </c>
      <c r="M51" s="1">
        <v>3.280927778424144</v>
      </c>
      <c r="N51" s="1">
        <v>1.4569699939919118</v>
      </c>
      <c r="O51" s="5">
        <v>3.1443753740273772</v>
      </c>
      <c r="P51" s="5">
        <v>5.3717333884591936</v>
      </c>
      <c r="Q51" s="3">
        <v>193.82168511006159</v>
      </c>
      <c r="R51" s="3">
        <v>179.00349100949381</v>
      </c>
      <c r="S51" s="37">
        <v>2253.4253655083621</v>
      </c>
      <c r="T51" s="37">
        <v>1.6597510787248966</v>
      </c>
      <c r="U51" s="37">
        <v>156.96690260044011</v>
      </c>
    </row>
    <row r="52" spans="1:21">
      <c r="A52" s="40" t="s">
        <v>200</v>
      </c>
      <c r="B52" s="53">
        <v>39.049999999999997</v>
      </c>
      <c r="C52" s="41">
        <v>16.149999999999999</v>
      </c>
      <c r="D52" s="54">
        <v>0.25862068965517243</v>
      </c>
      <c r="E52" s="54">
        <v>0.21</v>
      </c>
      <c r="F52" s="54">
        <v>0.18</v>
      </c>
      <c r="G52" s="53">
        <v>44.62</v>
      </c>
      <c r="H52" s="54">
        <v>0.01</v>
      </c>
      <c r="I52" s="53">
        <f t="shared" si="2"/>
        <v>100.47862068965517</v>
      </c>
      <c r="J52" s="34">
        <f t="shared" si="1"/>
        <v>83.12122508088315</v>
      </c>
      <c r="K52" s="8">
        <v>9.07525083711785E-2</v>
      </c>
      <c r="L52" s="8">
        <v>2.1751111692758205E-2</v>
      </c>
      <c r="M52" s="1">
        <v>3.8879235269234371</v>
      </c>
      <c r="N52" s="1">
        <v>1.5452296266856815</v>
      </c>
      <c r="O52" s="5">
        <v>3.5207646945943813</v>
      </c>
      <c r="P52" s="5">
        <v>4.6858893045232382</v>
      </c>
      <c r="Q52" s="3">
        <v>223.80874095214733</v>
      </c>
      <c r="R52" s="3">
        <v>182.39967906794618</v>
      </c>
      <c r="S52" s="37">
        <v>1815.4006488406128</v>
      </c>
      <c r="T52" s="37">
        <v>1.4072406284318366</v>
      </c>
      <c r="U52" s="37">
        <v>165.6290930308256</v>
      </c>
    </row>
    <row r="53" spans="1:21">
      <c r="A53" s="40" t="s">
        <v>201</v>
      </c>
      <c r="B53" s="53">
        <v>39.380000000000003</v>
      </c>
      <c r="C53" s="41">
        <v>14.5</v>
      </c>
      <c r="D53" s="54">
        <v>0.2620689655172414</v>
      </c>
      <c r="E53" s="54">
        <v>0.18</v>
      </c>
      <c r="F53" s="54">
        <v>0.16</v>
      </c>
      <c r="G53" s="53">
        <v>44.72</v>
      </c>
      <c r="H53" s="54">
        <v>0.02</v>
      </c>
      <c r="I53" s="53">
        <f t="shared" si="2"/>
        <v>99.222068965517238</v>
      </c>
      <c r="J53" s="34">
        <f t="shared" si="1"/>
        <v>84.608941320461426</v>
      </c>
      <c r="K53" s="8">
        <v>8.1401906193499449E-2</v>
      </c>
      <c r="L53" s="8">
        <v>1.8361960502208074E-2</v>
      </c>
      <c r="M53" s="1">
        <v>3.1481325819801578</v>
      </c>
      <c r="N53" s="1">
        <v>1.5279093609452192</v>
      </c>
      <c r="O53" s="5">
        <v>3.3748031261338562</v>
      </c>
      <c r="P53" s="5">
        <v>4.7360602436582244</v>
      </c>
      <c r="Q53" s="3">
        <v>193.48532516961271</v>
      </c>
      <c r="R53" s="3">
        <v>181.57388903381508</v>
      </c>
      <c r="S53" s="37">
        <v>2131.4513712357848</v>
      </c>
      <c r="T53" s="37">
        <v>1.477152282087449</v>
      </c>
      <c r="U53" s="37">
        <v>160.42199054169251</v>
      </c>
    </row>
    <row r="54" spans="1:21">
      <c r="A54" s="40" t="s">
        <v>202</v>
      </c>
      <c r="B54" s="53">
        <v>39.43</v>
      </c>
      <c r="C54" s="41">
        <v>14.81</v>
      </c>
      <c r="D54" s="54">
        <v>0.30114942528735633</v>
      </c>
      <c r="E54" s="54">
        <v>0.17</v>
      </c>
      <c r="F54" s="54">
        <v>0.17</v>
      </c>
      <c r="G54" s="53">
        <v>45.21</v>
      </c>
      <c r="H54" s="54">
        <v>0.04</v>
      </c>
      <c r="I54" s="53">
        <f t="shared" si="2"/>
        <v>100.13114942528738</v>
      </c>
      <c r="J54" s="34">
        <f t="shared" si="1"/>
        <v>84.474904309893233</v>
      </c>
      <c r="K54" s="8">
        <v>0.1017859282759548</v>
      </c>
      <c r="L54" s="8">
        <v>1.9388605914393026E-2</v>
      </c>
      <c r="M54" s="1">
        <v>3.08401640239734</v>
      </c>
      <c r="N54" s="1">
        <v>1.5739089151700547</v>
      </c>
      <c r="O54" s="5">
        <v>2.9637341722423804</v>
      </c>
      <c r="P54" s="5">
        <v>5.1873309313453078</v>
      </c>
      <c r="Q54" s="3">
        <v>198.86792846822647</v>
      </c>
      <c r="R54" s="3">
        <v>180.03760293762525</v>
      </c>
      <c r="S54" s="37">
        <v>2338.9186103744364</v>
      </c>
      <c r="T54" s="37">
        <v>1.7052192885944617</v>
      </c>
      <c r="U54" s="37">
        <v>157.01105915857616</v>
      </c>
    </row>
    <row r="55" spans="1:21">
      <c r="A55" s="40" t="s">
        <v>203</v>
      </c>
      <c r="B55" s="53">
        <v>39.159999999999997</v>
      </c>
      <c r="C55" s="41">
        <v>15.01</v>
      </c>
      <c r="D55" s="54">
        <v>0.26551724137931038</v>
      </c>
      <c r="E55" s="54">
        <v>0.18</v>
      </c>
      <c r="F55" s="54">
        <v>0.2</v>
      </c>
      <c r="G55" s="53">
        <v>44.82</v>
      </c>
      <c r="H55" s="54">
        <v>0.02</v>
      </c>
      <c r="I55" s="53">
        <f t="shared" si="2"/>
        <v>99.655517241379314</v>
      </c>
      <c r="J55" s="34">
        <f t="shared" si="1"/>
        <v>84.183148710238527</v>
      </c>
      <c r="K55" s="8">
        <v>8.9279974663781445E-2</v>
      </c>
      <c r="L55" s="8">
        <v>5.7577858840970012E-2</v>
      </c>
      <c r="M55" s="1">
        <v>4.1107509470979871</v>
      </c>
      <c r="N55" s="1">
        <v>1.3930283298139139</v>
      </c>
      <c r="O55" s="5">
        <v>3.3031066042983341</v>
      </c>
      <c r="P55" s="5">
        <v>5.0803771491633913</v>
      </c>
      <c r="Q55" s="3">
        <v>190.00057707391917</v>
      </c>
      <c r="R55" s="3">
        <v>178.27934634117639</v>
      </c>
      <c r="S55" s="37">
        <v>1912.7682532394249</v>
      </c>
      <c r="T55" s="37">
        <v>1.9430373529039193</v>
      </c>
      <c r="U55" s="37">
        <v>191.618462735468</v>
      </c>
    </row>
    <row r="56" spans="1:21">
      <c r="A56" s="40" t="s">
        <v>204</v>
      </c>
      <c r="B56" s="53">
        <v>39.630000000000003</v>
      </c>
      <c r="C56" s="41">
        <v>14.96</v>
      </c>
      <c r="D56" s="54">
        <v>0.29080459770114941</v>
      </c>
      <c r="E56" s="54">
        <v>0.17</v>
      </c>
      <c r="F56" s="54">
        <v>0.21</v>
      </c>
      <c r="G56" s="53">
        <v>45.22</v>
      </c>
      <c r="H56" s="54">
        <v>0.05</v>
      </c>
      <c r="I56" s="53">
        <f t="shared" si="2"/>
        <v>100.53080459770115</v>
      </c>
      <c r="J56" s="34">
        <f t="shared" si="1"/>
        <v>84.345202737232881</v>
      </c>
      <c r="K56" s="8">
        <v>9.6743363836883922E-2</v>
      </c>
      <c r="L56" s="8">
        <v>1.9022424363517736E-2</v>
      </c>
      <c r="M56" s="1">
        <v>3.2887012403490243</v>
      </c>
      <c r="N56" s="1">
        <v>1.5413743344261566</v>
      </c>
      <c r="O56" s="5">
        <v>3.122538856962028</v>
      </c>
      <c r="P56" s="5">
        <v>5.0945946160514293</v>
      </c>
      <c r="Q56" s="3">
        <v>196.79170052006143</v>
      </c>
      <c r="R56" s="3">
        <v>180.24509679881837</v>
      </c>
      <c r="S56" s="37">
        <v>2295.3048703941267</v>
      </c>
      <c r="T56" s="37">
        <v>1.6182874169639132</v>
      </c>
      <c r="U56" s="37">
        <v>159.80328125603759</v>
      </c>
    </row>
    <row r="57" spans="1:21">
      <c r="A57" s="40" t="s">
        <v>205</v>
      </c>
      <c r="B57" s="53">
        <v>39.159999999999997</v>
      </c>
      <c r="C57" s="41">
        <v>15.7</v>
      </c>
      <c r="D57" s="54">
        <v>0.26666666666666666</v>
      </c>
      <c r="E57" s="54">
        <v>0.17</v>
      </c>
      <c r="F57" s="54">
        <v>0.18</v>
      </c>
      <c r="G57" s="53">
        <v>44.34</v>
      </c>
      <c r="H57" s="54">
        <v>0.02</v>
      </c>
      <c r="I57" s="53">
        <f t="shared" si="2"/>
        <v>99.836666666666659</v>
      </c>
      <c r="J57" s="34">
        <f t="shared" si="1"/>
        <v>83.427143716074809</v>
      </c>
      <c r="K57" s="8">
        <v>8.1778112322326457E-2</v>
      </c>
      <c r="L57" s="8">
        <v>1.9861135876239385E-2</v>
      </c>
      <c r="M57" s="1">
        <v>3.2791212697551217</v>
      </c>
      <c r="N57" s="1">
        <v>1.4728917609352368</v>
      </c>
      <c r="O57" s="5">
        <v>3.6233452850513892</v>
      </c>
      <c r="P57" s="5">
        <v>4.6561129655389069</v>
      </c>
      <c r="Q57" s="3">
        <v>203.82730591167299</v>
      </c>
      <c r="R57" s="3">
        <v>182.42917006257179</v>
      </c>
      <c r="S57" s="37">
        <v>1934.4596664219498</v>
      </c>
      <c r="T57" s="37">
        <v>1.5612625428146079</v>
      </c>
      <c r="U57" s="37">
        <v>169.76216818021564</v>
      </c>
    </row>
    <row r="58" spans="1:21">
      <c r="A58" s="40" t="s">
        <v>206</v>
      </c>
      <c r="B58" s="53">
        <v>39.159999999999997</v>
      </c>
      <c r="C58" s="41">
        <v>15.82</v>
      </c>
      <c r="D58" s="54">
        <v>0.20919540229885056</v>
      </c>
      <c r="E58" s="54">
        <v>0.17</v>
      </c>
      <c r="F58" s="54">
        <v>0.18</v>
      </c>
      <c r="G58" s="53">
        <v>44.03</v>
      </c>
      <c r="H58" s="54">
        <v>0.03</v>
      </c>
      <c r="I58" s="53">
        <f t="shared" si="2"/>
        <v>99.599195402298847</v>
      </c>
      <c r="J58" s="34">
        <f t="shared" si="1"/>
        <v>83.223871812809847</v>
      </c>
      <c r="K58" s="8">
        <v>7.719134643614245E-2</v>
      </c>
      <c r="L58" s="8">
        <v>2.013677478767998E-2</v>
      </c>
      <c r="M58" s="1">
        <v>3.0647214005923398</v>
      </c>
      <c r="N58" s="1">
        <v>1.3144804983099498</v>
      </c>
      <c r="O58" s="5">
        <v>3.4118337107266838</v>
      </c>
      <c r="P58" s="5">
        <v>3.8979165993217242</v>
      </c>
      <c r="Q58" s="3">
        <v>208.97346224013322</v>
      </c>
      <c r="R58" s="3">
        <v>180.97254682156398</v>
      </c>
      <c r="S58" s="37">
        <v>1786.3192124279537</v>
      </c>
      <c r="T58" s="37">
        <v>1.5173807504441252</v>
      </c>
      <c r="U58" s="37">
        <v>168.95038328830373</v>
      </c>
    </row>
    <row r="59" spans="1:21">
      <c r="A59" s="40" t="s">
        <v>207</v>
      </c>
      <c r="B59" s="53">
        <v>38.92</v>
      </c>
      <c r="C59" s="41">
        <v>15.56</v>
      </c>
      <c r="D59" s="54">
        <v>0.24022988505747125</v>
      </c>
      <c r="E59" s="54">
        <v>0.18</v>
      </c>
      <c r="F59" s="54">
        <v>0.17</v>
      </c>
      <c r="G59" s="53">
        <v>43.96</v>
      </c>
      <c r="H59" s="54">
        <v>0.03</v>
      </c>
      <c r="I59" s="53">
        <f t="shared" si="2"/>
        <v>99.060229885057481</v>
      </c>
      <c r="J59" s="34">
        <f t="shared" si="1"/>
        <v>83.431983985417304</v>
      </c>
      <c r="K59" s="8">
        <v>9.3913128945727134E-2</v>
      </c>
      <c r="L59" s="8">
        <v>1.880444246828317E-2</v>
      </c>
      <c r="M59" s="1">
        <v>3.4957742869026021</v>
      </c>
      <c r="N59" s="1">
        <v>1.4485351416369787</v>
      </c>
      <c r="O59" s="5">
        <v>3.3666591328549886</v>
      </c>
      <c r="P59" s="5">
        <v>4.719144943457299</v>
      </c>
      <c r="Q59" s="3">
        <v>188.22231746646426</v>
      </c>
      <c r="R59" s="3">
        <v>180.35243679865971</v>
      </c>
      <c r="S59" s="37">
        <v>1890.2699423299634</v>
      </c>
      <c r="T59" s="37">
        <v>1.5217616499515501</v>
      </c>
      <c r="U59" s="37">
        <v>168.46714169936158</v>
      </c>
    </row>
    <row r="60" spans="1:21">
      <c r="A60" s="40" t="s">
        <v>208</v>
      </c>
      <c r="B60" s="53">
        <v>38.700000000000003</v>
      </c>
      <c r="C60" s="41">
        <v>18.12</v>
      </c>
      <c r="D60" s="54">
        <v>0.18850574712643678</v>
      </c>
      <c r="E60" s="54">
        <v>0.11</v>
      </c>
      <c r="F60" s="54">
        <v>0.2</v>
      </c>
      <c r="G60" s="53">
        <v>42.41</v>
      </c>
      <c r="H60" s="54">
        <v>0.02</v>
      </c>
      <c r="I60" s="53">
        <f t="shared" si="2"/>
        <v>99.74850574712643</v>
      </c>
      <c r="J60" s="34">
        <f t="shared" si="1"/>
        <v>80.664392774445261</v>
      </c>
      <c r="K60" s="55"/>
      <c r="M60" s="13"/>
      <c r="N60" s="13"/>
      <c r="O60" s="13"/>
      <c r="P60" s="13"/>
      <c r="Q60" s="35"/>
      <c r="R60" s="35"/>
      <c r="S60" s="13"/>
      <c r="T60" s="13"/>
      <c r="U60" s="13"/>
    </row>
    <row r="61" spans="1:21">
      <c r="K61" s="55"/>
      <c r="M61" s="13"/>
      <c r="N61" s="13"/>
      <c r="O61" s="13"/>
      <c r="P61" s="13"/>
      <c r="Q61" s="35"/>
      <c r="R61" s="35"/>
      <c r="S61" s="13"/>
      <c r="T61" s="13"/>
      <c r="U61" s="13"/>
    </row>
    <row r="62" spans="1:21">
      <c r="A62" s="17" t="s">
        <v>596</v>
      </c>
      <c r="K62" s="55"/>
      <c r="M62" s="13"/>
      <c r="N62" s="13"/>
      <c r="O62" s="13"/>
      <c r="P62" s="13"/>
      <c r="Q62" s="35"/>
      <c r="R62" s="35"/>
      <c r="S62" s="13"/>
      <c r="T62" s="13"/>
      <c r="U62" s="13"/>
    </row>
    <row r="63" spans="1:21" ht="16">
      <c r="A63" s="24" t="s">
        <v>441</v>
      </c>
      <c r="B63" s="25" t="s">
        <v>598</v>
      </c>
      <c r="C63" s="29" t="s">
        <v>0</v>
      </c>
      <c r="D63" s="29" t="s">
        <v>1</v>
      </c>
      <c r="E63" s="29" t="s">
        <v>2</v>
      </c>
      <c r="F63" s="29" t="s">
        <v>3</v>
      </c>
      <c r="G63" s="25" t="s">
        <v>4</v>
      </c>
      <c r="H63" s="29" t="s">
        <v>599</v>
      </c>
      <c r="I63" s="27" t="s">
        <v>5</v>
      </c>
      <c r="J63" s="27" t="s">
        <v>6</v>
      </c>
      <c r="K63" s="52" t="s">
        <v>600</v>
      </c>
      <c r="L63" s="27" t="s">
        <v>601</v>
      </c>
      <c r="M63" s="27" t="s">
        <v>568</v>
      </c>
      <c r="N63" s="27" t="s">
        <v>569</v>
      </c>
      <c r="O63" s="27" t="s">
        <v>570</v>
      </c>
      <c r="P63" s="27" t="s">
        <v>571</v>
      </c>
      <c r="Q63" s="28" t="s">
        <v>572</v>
      </c>
      <c r="R63" s="28" t="s">
        <v>573</v>
      </c>
      <c r="S63" s="27" t="s">
        <v>574</v>
      </c>
      <c r="T63" s="27" t="s">
        <v>575</v>
      </c>
      <c r="U63" s="27" t="s">
        <v>576</v>
      </c>
    </row>
    <row r="64" spans="1:21">
      <c r="A64" s="30" t="s">
        <v>471</v>
      </c>
      <c r="B64" s="31">
        <v>41.328000000000003</v>
      </c>
      <c r="C64" s="46">
        <v>9.0869999999999997</v>
      </c>
      <c r="D64" s="46">
        <v>0.36599999999999999</v>
      </c>
      <c r="E64" s="46">
        <v>7.3999999999999996E-2</v>
      </c>
      <c r="F64" s="46">
        <v>0.129</v>
      </c>
      <c r="G64" s="31">
        <v>50.655999999999999</v>
      </c>
      <c r="H64" s="46">
        <v>3.4000000000000002E-2</v>
      </c>
      <c r="I64" s="31">
        <f>SUM(B64:H64)</f>
        <v>101.67400000000001</v>
      </c>
      <c r="J64" s="34">
        <f t="shared" ref="J64:J91" si="3">(G64/40.31)/(G64/40.31+C64/71.85)*100</f>
        <v>90.856132836071595</v>
      </c>
      <c r="K64" s="8">
        <v>4.1216733484562423E-3</v>
      </c>
      <c r="L64" s="6">
        <v>4.0539800151807035E-3</v>
      </c>
      <c r="M64" s="1">
        <v>3.1497591377006744</v>
      </c>
      <c r="N64" s="1">
        <v>1.1706710399867413</v>
      </c>
      <c r="O64" s="1">
        <v>3.6736648040074855</v>
      </c>
      <c r="P64" s="1">
        <v>5.8904607918278904</v>
      </c>
      <c r="Q64" s="3">
        <v>229.53513380092795</v>
      </c>
      <c r="R64" s="3">
        <v>147.72526167598735</v>
      </c>
      <c r="S64" s="4">
        <v>3066.3828878369509</v>
      </c>
      <c r="T64" s="1">
        <v>1.6850007166815932</v>
      </c>
      <c r="U64" s="7">
        <v>66.374370017169142</v>
      </c>
    </row>
    <row r="65" spans="1:21">
      <c r="A65" s="30" t="s">
        <v>472</v>
      </c>
      <c r="B65" s="31">
        <v>40.994</v>
      </c>
      <c r="C65" s="46">
        <v>9.3450000000000006</v>
      </c>
      <c r="D65" s="46">
        <v>0.36099999999999999</v>
      </c>
      <c r="E65" s="46">
        <v>5.8000000000000003E-2</v>
      </c>
      <c r="F65" s="46">
        <v>0.14499999999999999</v>
      </c>
      <c r="G65" s="31">
        <v>49.468000000000004</v>
      </c>
      <c r="H65" s="46">
        <v>3.3000000000000002E-2</v>
      </c>
      <c r="I65" s="31">
        <f t="shared" ref="I65:I91" si="4">SUM(B65:H65)</f>
        <v>100.40400000000001</v>
      </c>
      <c r="J65" s="34">
        <f t="shared" si="3"/>
        <v>90.417207801809354</v>
      </c>
      <c r="K65" s="8">
        <v>4.6593041522591059E-3</v>
      </c>
      <c r="L65" s="6">
        <v>7.7232708700092955E-3</v>
      </c>
      <c r="M65" s="1">
        <v>5.8048719282278318</v>
      </c>
      <c r="N65" s="1">
        <v>1.3349425843418568</v>
      </c>
      <c r="O65" s="1">
        <v>2.2157534172043589</v>
      </c>
      <c r="P65" s="1">
        <v>5.8519915369591455</v>
      </c>
      <c r="Q65" s="3">
        <v>189.98995224330997</v>
      </c>
      <c r="R65" s="3">
        <v>151.02197737080056</v>
      </c>
      <c r="S65" s="4">
        <v>2921.4547446498755</v>
      </c>
      <c r="T65" s="1">
        <v>0.37779367834773148</v>
      </c>
      <c r="U65" s="4">
        <v>135.39659812547106</v>
      </c>
    </row>
    <row r="66" spans="1:21">
      <c r="A66" s="30" t="s">
        <v>482</v>
      </c>
      <c r="B66" s="31">
        <v>39.055999999999997</v>
      </c>
      <c r="C66" s="31">
        <v>19.861999999999998</v>
      </c>
      <c r="D66" s="46">
        <v>0.16800000000000001</v>
      </c>
      <c r="E66" s="46">
        <v>0.151</v>
      </c>
      <c r="F66" s="46">
        <v>0.30399999999999999</v>
      </c>
      <c r="G66" s="31">
        <v>39.290999999999997</v>
      </c>
      <c r="H66" s="46">
        <v>2.1999999999999999E-2</v>
      </c>
      <c r="I66" s="31">
        <f t="shared" si="4"/>
        <v>98.853999999999999</v>
      </c>
      <c r="J66" s="34">
        <f t="shared" si="3"/>
        <v>77.905505456133</v>
      </c>
      <c r="K66" s="55"/>
      <c r="M66" s="13"/>
      <c r="N66" s="13"/>
      <c r="O66" s="13"/>
      <c r="P66" s="13"/>
      <c r="Q66" s="35"/>
      <c r="R66" s="35"/>
      <c r="S66" s="13"/>
      <c r="T66" s="13"/>
      <c r="U66" s="13"/>
    </row>
    <row r="67" spans="1:21">
      <c r="A67" s="30" t="s">
        <v>483</v>
      </c>
      <c r="B67" s="31">
        <v>39.308</v>
      </c>
      <c r="C67" s="31">
        <v>19.189</v>
      </c>
      <c r="D67" s="46">
        <v>0.216</v>
      </c>
      <c r="E67" s="46">
        <v>0.14000000000000001</v>
      </c>
      <c r="F67" s="46">
        <v>0.29199999999999998</v>
      </c>
      <c r="G67" s="31">
        <v>39.466999999999999</v>
      </c>
      <c r="H67" s="46">
        <v>2.1999999999999999E-2</v>
      </c>
      <c r="I67" s="31">
        <f t="shared" si="4"/>
        <v>98.634</v>
      </c>
      <c r="J67" s="34">
        <f t="shared" si="3"/>
        <v>78.568494334223942</v>
      </c>
      <c r="K67" s="55"/>
      <c r="M67" s="13"/>
      <c r="N67" s="13"/>
      <c r="O67" s="13"/>
      <c r="P67" s="13"/>
      <c r="Q67" s="35"/>
      <c r="R67" s="35"/>
      <c r="S67" s="13"/>
      <c r="T67" s="13"/>
      <c r="U67" s="13"/>
    </row>
    <row r="68" spans="1:21">
      <c r="A68" s="30" t="s">
        <v>473</v>
      </c>
      <c r="B68" s="31">
        <v>40.808999999999997</v>
      </c>
      <c r="C68" s="31">
        <v>12.025</v>
      </c>
      <c r="D68" s="46">
        <v>0.33400000000000002</v>
      </c>
      <c r="E68" s="46">
        <v>7.4999999999999997E-2</v>
      </c>
      <c r="F68" s="46">
        <v>0.14499999999999999</v>
      </c>
      <c r="G68" s="31">
        <v>45.741999999999997</v>
      </c>
      <c r="H68" s="46">
        <v>2.1000000000000001E-2</v>
      </c>
      <c r="I68" s="31">
        <f t="shared" si="4"/>
        <v>99.150999999999996</v>
      </c>
      <c r="J68" s="34">
        <f t="shared" si="3"/>
        <v>87.146899544690328</v>
      </c>
      <c r="K68" s="55"/>
      <c r="M68" s="13"/>
      <c r="N68" s="13"/>
      <c r="O68" s="13"/>
      <c r="P68" s="13"/>
      <c r="Q68" s="35"/>
      <c r="R68" s="35"/>
      <c r="S68" s="13"/>
      <c r="T68" s="13"/>
      <c r="U68" s="13"/>
    </row>
    <row r="69" spans="1:21">
      <c r="A69" s="30" t="s">
        <v>474</v>
      </c>
      <c r="B69" s="31">
        <v>41.601999999999997</v>
      </c>
      <c r="C69" s="46">
        <v>9.1349999999999998</v>
      </c>
      <c r="D69" s="46">
        <v>0.39</v>
      </c>
      <c r="E69" s="46">
        <v>7.0999999999999994E-2</v>
      </c>
      <c r="F69" s="46">
        <v>0.123</v>
      </c>
      <c r="G69" s="31">
        <v>48.512999999999998</v>
      </c>
      <c r="H69" s="46">
        <v>4.3999999999999997E-2</v>
      </c>
      <c r="I69" s="31">
        <f t="shared" si="4"/>
        <v>99.877999999999986</v>
      </c>
      <c r="J69" s="34">
        <f t="shared" si="3"/>
        <v>90.445192675277852</v>
      </c>
      <c r="K69" s="55"/>
      <c r="M69" s="13"/>
      <c r="N69" s="13"/>
      <c r="O69" s="13"/>
      <c r="P69" s="13"/>
      <c r="Q69" s="35"/>
      <c r="R69" s="35"/>
      <c r="S69" s="13"/>
      <c r="T69" s="13"/>
      <c r="U69" s="13"/>
    </row>
    <row r="70" spans="1:21">
      <c r="A70" s="30" t="s">
        <v>475</v>
      </c>
      <c r="B70" s="31">
        <v>41.497</v>
      </c>
      <c r="C70" s="46">
        <v>9.2539999999999996</v>
      </c>
      <c r="D70" s="46">
        <v>0.35499999999999998</v>
      </c>
      <c r="E70" s="46">
        <v>6.4000000000000001E-2</v>
      </c>
      <c r="F70" s="46">
        <v>0.123</v>
      </c>
      <c r="G70" s="31">
        <v>48.741</v>
      </c>
      <c r="H70" s="46">
        <v>3.9E-2</v>
      </c>
      <c r="I70" s="31">
        <f t="shared" si="4"/>
        <v>100.07299999999999</v>
      </c>
      <c r="J70" s="34">
        <f t="shared" si="3"/>
        <v>90.373624748246129</v>
      </c>
      <c r="K70" s="55"/>
      <c r="M70" s="13"/>
      <c r="N70" s="13"/>
      <c r="O70" s="13"/>
      <c r="P70" s="13"/>
      <c r="Q70" s="35"/>
      <c r="R70" s="35"/>
      <c r="S70" s="13"/>
      <c r="T70" s="13"/>
      <c r="U70" s="13"/>
    </row>
    <row r="71" spans="1:21">
      <c r="A71" s="30" t="s">
        <v>476</v>
      </c>
      <c r="B71" s="31">
        <v>41.359000000000002</v>
      </c>
      <c r="C71" s="46">
        <v>9.2230000000000008</v>
      </c>
      <c r="D71" s="46">
        <v>0.35599999999999998</v>
      </c>
      <c r="E71" s="46">
        <v>7.8E-2</v>
      </c>
      <c r="F71" s="46">
        <v>0.12</v>
      </c>
      <c r="G71" s="31">
        <v>50.061</v>
      </c>
      <c r="H71" s="46">
        <v>3.5999999999999997E-2</v>
      </c>
      <c r="I71" s="31">
        <f t="shared" si="4"/>
        <v>101.233</v>
      </c>
      <c r="J71" s="34">
        <f t="shared" si="3"/>
        <v>90.632129118741418</v>
      </c>
      <c r="K71" s="8">
        <v>9.4755536159765036E-3</v>
      </c>
      <c r="L71" s="6">
        <v>7.3515343144084956E-3</v>
      </c>
      <c r="M71" s="1">
        <v>1.884856283886841</v>
      </c>
      <c r="N71" s="1">
        <v>1.4482449924058836</v>
      </c>
      <c r="O71" s="1">
        <v>2.1845409362743027</v>
      </c>
      <c r="P71" s="1">
        <v>6.6011978679422523</v>
      </c>
      <c r="Q71" s="3">
        <v>201.19443017260048</v>
      </c>
      <c r="R71" s="3">
        <v>151.7110390522576</v>
      </c>
      <c r="S71" s="4">
        <v>3076.3426800491279</v>
      </c>
      <c r="T71" s="1">
        <v>2.2749361244334496</v>
      </c>
      <c r="U71" s="7">
        <v>73.858567239381017</v>
      </c>
    </row>
    <row r="72" spans="1:21">
      <c r="A72" s="30" t="s">
        <v>477</v>
      </c>
      <c r="B72" s="31">
        <v>41.244</v>
      </c>
      <c r="C72" s="46">
        <v>9.1669999999999998</v>
      </c>
      <c r="D72" s="46">
        <v>0.35899999999999999</v>
      </c>
      <c r="E72" s="46">
        <v>6.4000000000000001E-2</v>
      </c>
      <c r="F72" s="46">
        <v>0.122</v>
      </c>
      <c r="G72" s="31">
        <v>49.834000000000003</v>
      </c>
      <c r="H72" s="46">
        <v>5.1999999999999998E-2</v>
      </c>
      <c r="I72" s="31">
        <f t="shared" si="4"/>
        <v>100.84200000000001</v>
      </c>
      <c r="J72" s="34">
        <f t="shared" si="3"/>
        <v>90.645242687310073</v>
      </c>
      <c r="K72" s="55"/>
      <c r="M72" s="13"/>
      <c r="N72" s="13"/>
      <c r="O72" s="13"/>
      <c r="P72" s="13"/>
      <c r="Q72" s="35"/>
      <c r="R72" s="35"/>
      <c r="S72" s="13"/>
      <c r="T72" s="13"/>
      <c r="U72" s="13"/>
    </row>
    <row r="73" spans="1:21">
      <c r="A73" s="30" t="s">
        <v>478</v>
      </c>
      <c r="B73" s="31">
        <v>41.234000000000002</v>
      </c>
      <c r="C73" s="46">
        <v>9.3989999999999991</v>
      </c>
      <c r="D73" s="46">
        <v>0.36399999999999999</v>
      </c>
      <c r="E73" s="46">
        <v>7.3999999999999996E-2</v>
      </c>
      <c r="F73" s="46">
        <v>0.13400000000000001</v>
      </c>
      <c r="G73" s="31">
        <v>49.920999999999999</v>
      </c>
      <c r="H73" s="46">
        <v>2.1999999999999999E-2</v>
      </c>
      <c r="I73" s="31">
        <f t="shared" si="4"/>
        <v>101.14800000000001</v>
      </c>
      <c r="J73" s="34">
        <f t="shared" si="3"/>
        <v>90.446228281948109</v>
      </c>
      <c r="K73" s="55"/>
      <c r="M73" s="13"/>
      <c r="N73" s="13"/>
      <c r="O73" s="13"/>
      <c r="P73" s="13"/>
      <c r="Q73" s="35"/>
      <c r="R73" s="35"/>
      <c r="S73" s="13"/>
      <c r="T73" s="13"/>
      <c r="U73" s="13"/>
    </row>
    <row r="74" spans="1:21">
      <c r="A74" s="30" t="s">
        <v>479</v>
      </c>
      <c r="B74" s="31">
        <v>41.084000000000003</v>
      </c>
      <c r="C74" s="46">
        <v>9.3049999999999997</v>
      </c>
      <c r="D74" s="46">
        <v>0.38500000000000001</v>
      </c>
      <c r="E74" s="46">
        <v>6.2E-2</v>
      </c>
      <c r="F74" s="46">
        <v>0.124</v>
      </c>
      <c r="G74" s="31">
        <v>50.241</v>
      </c>
      <c r="H74" s="46">
        <v>3.5999999999999997E-2</v>
      </c>
      <c r="I74" s="31">
        <f t="shared" si="4"/>
        <v>101.23699999999999</v>
      </c>
      <c r="J74" s="34">
        <f t="shared" si="3"/>
        <v>90.587354454329656</v>
      </c>
      <c r="K74" s="55"/>
      <c r="M74" s="13"/>
      <c r="N74" s="13"/>
      <c r="O74" s="13"/>
      <c r="P74" s="13"/>
      <c r="Q74" s="35"/>
      <c r="R74" s="35"/>
      <c r="S74" s="13"/>
      <c r="T74" s="13"/>
      <c r="U74" s="13"/>
    </row>
    <row r="75" spans="1:21">
      <c r="A75" s="30" t="s">
        <v>480</v>
      </c>
      <c r="B75" s="31">
        <v>41.185000000000002</v>
      </c>
      <c r="C75" s="46">
        <v>9.2100000000000009</v>
      </c>
      <c r="D75" s="46">
        <v>0.38600000000000001</v>
      </c>
      <c r="E75" s="46">
        <v>6.9000000000000006E-2</v>
      </c>
      <c r="F75" s="46">
        <v>0.14599999999999999</v>
      </c>
      <c r="G75" s="31">
        <v>50.241</v>
      </c>
      <c r="H75" s="46">
        <v>0.03</v>
      </c>
      <c r="I75" s="31">
        <f t="shared" si="4"/>
        <v>101.26700000000001</v>
      </c>
      <c r="J75" s="34">
        <f t="shared" si="3"/>
        <v>90.674491747000886</v>
      </c>
      <c r="K75" s="8">
        <v>4.1183282951308747E-3</v>
      </c>
      <c r="L75" s="6">
        <v>7.2022831982597848E-3</v>
      </c>
      <c r="M75" s="1">
        <v>2.0850107522235355</v>
      </c>
      <c r="N75" s="1">
        <v>1.2063879433274896</v>
      </c>
      <c r="O75" s="1">
        <v>2.0119072385461032</v>
      </c>
      <c r="P75" s="1">
        <v>6.1868098987308899</v>
      </c>
      <c r="Q75" s="3">
        <v>195.51154331482647</v>
      </c>
      <c r="R75" s="3">
        <v>152.62237510259078</v>
      </c>
      <c r="S75" s="4">
        <v>3060.7400365726971</v>
      </c>
      <c r="T75" s="1">
        <v>2.3270706900135156</v>
      </c>
      <c r="U75" s="7">
        <v>73.715194668670009</v>
      </c>
    </row>
    <row r="76" spans="1:21">
      <c r="A76" s="30" t="s">
        <v>481</v>
      </c>
      <c r="B76" s="31">
        <v>40.826999999999998</v>
      </c>
      <c r="C76" s="31">
        <v>10.59</v>
      </c>
      <c r="D76" s="46">
        <v>0.35</v>
      </c>
      <c r="E76" s="46">
        <v>6.4000000000000001E-2</v>
      </c>
      <c r="F76" s="46">
        <v>0.125</v>
      </c>
      <c r="G76" s="31">
        <v>49.207999999999998</v>
      </c>
      <c r="H76" s="46">
        <v>2.4E-2</v>
      </c>
      <c r="I76" s="31">
        <f t="shared" si="4"/>
        <v>101.188</v>
      </c>
      <c r="J76" s="34">
        <f t="shared" si="3"/>
        <v>89.226869339857743</v>
      </c>
      <c r="K76" s="55"/>
      <c r="M76" s="13"/>
      <c r="N76" s="13"/>
      <c r="O76" s="13"/>
      <c r="P76" s="13"/>
      <c r="Q76" s="35"/>
      <c r="R76" s="35"/>
      <c r="S76" s="13"/>
      <c r="T76" s="13"/>
      <c r="U76" s="13"/>
    </row>
    <row r="77" spans="1:21">
      <c r="A77" s="30" t="s">
        <v>484</v>
      </c>
      <c r="B77" s="31">
        <v>39.093000000000004</v>
      </c>
      <c r="C77" s="31">
        <v>18.766999999999999</v>
      </c>
      <c r="D77" s="46">
        <v>0.189</v>
      </c>
      <c r="E77" s="46">
        <v>0.155</v>
      </c>
      <c r="F77" s="46">
        <v>0.29099999999999998</v>
      </c>
      <c r="G77" s="31">
        <v>41.12</v>
      </c>
      <c r="H77" s="46">
        <v>1.0999999999999999E-2</v>
      </c>
      <c r="I77" s="31">
        <f t="shared" si="4"/>
        <v>99.625999999999991</v>
      </c>
      <c r="J77" s="34">
        <f t="shared" si="3"/>
        <v>79.614553152234379</v>
      </c>
      <c r="K77" s="55"/>
      <c r="M77" s="13"/>
      <c r="N77" s="13"/>
      <c r="O77" s="13"/>
      <c r="P77" s="13"/>
      <c r="Q77" s="35"/>
      <c r="R77" s="35"/>
      <c r="S77" s="13"/>
      <c r="T77" s="13"/>
      <c r="U77" s="13"/>
    </row>
    <row r="78" spans="1:21">
      <c r="A78" s="30" t="s">
        <v>485</v>
      </c>
      <c r="B78" s="31">
        <v>39.155000000000001</v>
      </c>
      <c r="C78" s="31">
        <v>19.309999999999999</v>
      </c>
      <c r="D78" s="46">
        <v>0.16700000000000001</v>
      </c>
      <c r="E78" s="46">
        <v>0.151</v>
      </c>
      <c r="F78" s="46">
        <v>0.30199999999999999</v>
      </c>
      <c r="G78" s="31">
        <v>40.881</v>
      </c>
      <c r="H78" s="46">
        <v>1.7999999999999999E-2</v>
      </c>
      <c r="I78" s="31">
        <f t="shared" si="4"/>
        <v>99.984000000000009</v>
      </c>
      <c r="J78" s="34">
        <f t="shared" si="3"/>
        <v>79.051348513455508</v>
      </c>
      <c r="K78" s="55"/>
      <c r="M78" s="13"/>
      <c r="N78" s="13"/>
      <c r="O78" s="13"/>
      <c r="P78" s="13"/>
      <c r="Q78" s="35"/>
      <c r="R78" s="35"/>
      <c r="S78" s="13"/>
      <c r="T78" s="13"/>
      <c r="U78" s="13"/>
    </row>
    <row r="79" spans="1:21">
      <c r="A79" s="30" t="s">
        <v>486</v>
      </c>
      <c r="B79" s="31">
        <v>39.176000000000002</v>
      </c>
      <c r="C79" s="31">
        <v>18.986000000000001</v>
      </c>
      <c r="D79" s="46">
        <v>0.189</v>
      </c>
      <c r="E79" s="46">
        <v>0.182</v>
      </c>
      <c r="F79" s="46">
        <v>0.28100000000000003</v>
      </c>
      <c r="G79" s="31">
        <v>41.405000000000001</v>
      </c>
      <c r="H79" s="46">
        <v>2.1999999999999999E-2</v>
      </c>
      <c r="I79" s="31">
        <f t="shared" si="4"/>
        <v>100.24100000000001</v>
      </c>
      <c r="J79" s="34">
        <f t="shared" si="3"/>
        <v>79.538251106788294</v>
      </c>
      <c r="K79" s="55"/>
      <c r="M79" s="13"/>
      <c r="N79" s="13"/>
      <c r="O79" s="13"/>
      <c r="P79" s="13"/>
      <c r="Q79" s="35"/>
      <c r="R79" s="35"/>
      <c r="S79" s="13"/>
      <c r="T79" s="13"/>
      <c r="U79" s="13"/>
    </row>
    <row r="80" spans="1:21">
      <c r="A80" s="30" t="s">
        <v>487</v>
      </c>
      <c r="B80" s="31">
        <v>38.817</v>
      </c>
      <c r="C80" s="31">
        <v>20.93</v>
      </c>
      <c r="D80" s="46">
        <v>0.13900000000000001</v>
      </c>
      <c r="E80" s="46">
        <v>0.23100000000000001</v>
      </c>
      <c r="F80" s="46">
        <v>0.34499999999999997</v>
      </c>
      <c r="G80" s="31">
        <v>39.314</v>
      </c>
      <c r="H80" s="46">
        <v>2.3E-2</v>
      </c>
      <c r="I80" s="31">
        <f t="shared" si="4"/>
        <v>99.799000000000007</v>
      </c>
      <c r="J80" s="34">
        <f t="shared" si="3"/>
        <v>77.001186239491062</v>
      </c>
      <c r="K80" s="55"/>
      <c r="M80" s="13"/>
      <c r="N80" s="13"/>
      <c r="O80" s="13"/>
      <c r="P80" s="13"/>
      <c r="Q80" s="35"/>
      <c r="R80" s="35"/>
      <c r="S80" s="13"/>
      <c r="T80" s="13"/>
      <c r="U80" s="13"/>
    </row>
    <row r="81" spans="1:21">
      <c r="A81" s="30" t="s">
        <v>488</v>
      </c>
      <c r="B81" s="31">
        <v>41.125</v>
      </c>
      <c r="C81" s="46">
        <v>9.06</v>
      </c>
      <c r="D81" s="46">
        <v>0.34799999999999998</v>
      </c>
      <c r="E81" s="46">
        <v>7.4999999999999997E-2</v>
      </c>
      <c r="F81" s="46">
        <v>0.112</v>
      </c>
      <c r="G81" s="31">
        <v>50.08</v>
      </c>
      <c r="H81" s="46">
        <v>2.7E-2</v>
      </c>
      <c r="I81" s="31">
        <f t="shared" si="4"/>
        <v>100.82700000000001</v>
      </c>
      <c r="J81" s="34">
        <f t="shared" si="3"/>
        <v>90.785603657171364</v>
      </c>
      <c r="K81" s="55"/>
      <c r="M81" s="13"/>
      <c r="N81" s="13"/>
      <c r="O81" s="13"/>
      <c r="P81" s="13"/>
      <c r="Q81" s="35"/>
      <c r="R81" s="35"/>
      <c r="S81" s="13"/>
      <c r="T81" s="13"/>
      <c r="U81" s="13"/>
    </row>
    <row r="82" spans="1:21">
      <c r="A82" s="30" t="s">
        <v>489</v>
      </c>
      <c r="B82" s="31">
        <v>41.173000000000002</v>
      </c>
      <c r="C82" s="46">
        <v>9.7870000000000008</v>
      </c>
      <c r="D82" s="46">
        <v>0.35199999999999998</v>
      </c>
      <c r="E82" s="46">
        <v>7.3999999999999996E-2</v>
      </c>
      <c r="F82" s="46">
        <v>0.13200000000000001</v>
      </c>
      <c r="G82" s="31">
        <v>50.167999999999999</v>
      </c>
      <c r="H82" s="46">
        <v>3.1E-2</v>
      </c>
      <c r="I82" s="31">
        <f t="shared" si="4"/>
        <v>101.717</v>
      </c>
      <c r="J82" s="34">
        <f t="shared" si="3"/>
        <v>90.134893539653575</v>
      </c>
      <c r="K82" s="55"/>
      <c r="M82" s="13"/>
      <c r="N82" s="13"/>
      <c r="O82" s="13"/>
      <c r="P82" s="13"/>
      <c r="Q82" s="35"/>
      <c r="R82" s="35"/>
      <c r="S82" s="13"/>
      <c r="T82" s="13"/>
      <c r="U82" s="13"/>
    </row>
    <row r="83" spans="1:21">
      <c r="A83" s="30" t="s">
        <v>490</v>
      </c>
      <c r="B83" s="31">
        <v>40.953000000000003</v>
      </c>
      <c r="C83" s="46">
        <v>9.75</v>
      </c>
      <c r="D83" s="46">
        <v>0.372</v>
      </c>
      <c r="E83" s="46">
        <v>9.1999999999999998E-2</v>
      </c>
      <c r="F83" s="46">
        <v>0.121</v>
      </c>
      <c r="G83" s="31">
        <v>50.274999999999999</v>
      </c>
      <c r="H83" s="46">
        <v>2.3E-2</v>
      </c>
      <c r="I83" s="31">
        <f t="shared" si="4"/>
        <v>101.586</v>
      </c>
      <c r="J83" s="34">
        <f t="shared" si="3"/>
        <v>90.187393207405847</v>
      </c>
      <c r="K83" s="8">
        <v>1.2391225779161536E-2</v>
      </c>
      <c r="L83" s="6">
        <v>9.0720168014582388E-3</v>
      </c>
      <c r="M83" s="1">
        <v>2.5924451977506671</v>
      </c>
      <c r="N83" s="1">
        <v>1.0520875320056025</v>
      </c>
      <c r="O83" s="1">
        <v>2.3273260369071127</v>
      </c>
      <c r="P83" s="1">
        <v>6.1310281273636322</v>
      </c>
      <c r="Q83" s="3">
        <v>164.95387043952257</v>
      </c>
      <c r="R83" s="3">
        <v>155.25228110226234</v>
      </c>
      <c r="S83" s="4">
        <v>3083.2369670389658</v>
      </c>
      <c r="T83" s="1">
        <v>0.70677902641519963</v>
      </c>
      <c r="U83" s="7">
        <v>83.121045979310054</v>
      </c>
    </row>
    <row r="84" spans="1:21">
      <c r="A84" s="30" t="s">
        <v>491</v>
      </c>
      <c r="B84" s="31">
        <v>41.164000000000001</v>
      </c>
      <c r="C84" s="46">
        <v>9.7859999999999996</v>
      </c>
      <c r="D84" s="46">
        <v>0.36499999999999999</v>
      </c>
      <c r="E84" s="46">
        <v>8.4000000000000005E-2</v>
      </c>
      <c r="F84" s="46">
        <v>0.13300000000000001</v>
      </c>
      <c r="G84" s="31">
        <v>48.918999999999997</v>
      </c>
      <c r="H84" s="46">
        <v>5.8999999999999997E-2</v>
      </c>
      <c r="I84" s="31">
        <f t="shared" si="4"/>
        <v>100.51</v>
      </c>
      <c r="J84" s="34">
        <f t="shared" si="3"/>
        <v>89.909362915439416</v>
      </c>
      <c r="K84" s="8">
        <v>1.3334923705753806E-2</v>
      </c>
      <c r="L84" s="6">
        <v>9.0431932036385519E-3</v>
      </c>
      <c r="M84" s="1">
        <v>2.7946139944938935</v>
      </c>
      <c r="N84" s="1">
        <v>1.1338653901624485</v>
      </c>
      <c r="O84" s="1">
        <v>2.3481083897292141</v>
      </c>
      <c r="P84" s="1">
        <v>6.2975974874168381</v>
      </c>
      <c r="Q84" s="3">
        <v>165.09297443540231</v>
      </c>
      <c r="R84" s="3">
        <v>154.36586803141699</v>
      </c>
      <c r="S84" s="4">
        <v>3074.2745800945977</v>
      </c>
      <c r="T84" s="1">
        <v>1.6556880205065612</v>
      </c>
      <c r="U84" s="7">
        <v>82.133690084365142</v>
      </c>
    </row>
    <row r="85" spans="1:21">
      <c r="A85" s="30" t="s">
        <v>498</v>
      </c>
      <c r="B85" s="31">
        <v>41.499000000000002</v>
      </c>
      <c r="C85" s="46">
        <v>9.0090000000000003</v>
      </c>
      <c r="D85" s="46">
        <v>0.36399999999999999</v>
      </c>
      <c r="E85" s="46">
        <v>0.08</v>
      </c>
      <c r="F85" s="46">
        <v>0.11700000000000001</v>
      </c>
      <c r="G85" s="31">
        <v>50.51</v>
      </c>
      <c r="H85" s="46">
        <v>3.7999999999999999E-2</v>
      </c>
      <c r="I85" s="31">
        <f t="shared" si="4"/>
        <v>101.61699999999999</v>
      </c>
      <c r="J85" s="34">
        <f t="shared" si="3"/>
        <v>90.903661361266359</v>
      </c>
      <c r="K85" s="8">
        <v>6.5579260654624024E-3</v>
      </c>
      <c r="L85" s="6">
        <v>6.7282012126312152E-3</v>
      </c>
      <c r="M85" s="1">
        <v>1.7854947785822033</v>
      </c>
      <c r="N85" s="1">
        <v>1.4219882647280466</v>
      </c>
      <c r="O85" s="1">
        <v>2.3086778703514899</v>
      </c>
      <c r="P85" s="1">
        <v>6.2669611789452588</v>
      </c>
      <c r="Q85" s="3">
        <v>230.45873099786454</v>
      </c>
      <c r="R85" s="3">
        <v>151.49014542182843</v>
      </c>
      <c r="S85" s="4">
        <v>3096.4850201897311</v>
      </c>
      <c r="T85" s="1">
        <v>1.6506116371786852</v>
      </c>
      <c r="U85" s="7">
        <v>68.383324395261184</v>
      </c>
    </row>
    <row r="86" spans="1:21">
      <c r="A86" s="30" t="s">
        <v>492</v>
      </c>
      <c r="B86" s="31">
        <v>41.137</v>
      </c>
      <c r="C86" s="46">
        <v>9.1959999999999997</v>
      </c>
      <c r="D86" s="46">
        <v>0.36499999999999999</v>
      </c>
      <c r="E86" s="46">
        <v>7.3999999999999996E-2</v>
      </c>
      <c r="F86" s="46">
        <v>0.126</v>
      </c>
      <c r="G86" s="31">
        <v>49.424999999999997</v>
      </c>
      <c r="H86" s="46">
        <v>4.5999999999999999E-2</v>
      </c>
      <c r="I86" s="31">
        <f t="shared" si="4"/>
        <v>100.369</v>
      </c>
      <c r="J86" s="34">
        <f t="shared" si="3"/>
        <v>90.548128891986849</v>
      </c>
      <c r="K86" s="8">
        <v>3.8386808502451396E-3</v>
      </c>
      <c r="L86" s="6">
        <v>6.9371543356842123E-3</v>
      </c>
      <c r="M86" s="1">
        <v>2.1931473513172453</v>
      </c>
      <c r="N86" s="1">
        <v>1.2224048146043203</v>
      </c>
      <c r="O86" s="1">
        <v>2.1174562101360364</v>
      </c>
      <c r="P86" s="1">
        <v>6.514931277279941</v>
      </c>
      <c r="Q86" s="3">
        <v>207.18219599365932</v>
      </c>
      <c r="R86" s="3">
        <v>152.81405384862484</v>
      </c>
      <c r="S86" s="4">
        <v>3092.1276825375771</v>
      </c>
      <c r="T86" s="1">
        <v>2.4113270843704901</v>
      </c>
      <c r="U86" s="7">
        <v>75.986559461756457</v>
      </c>
    </row>
    <row r="87" spans="1:21">
      <c r="A87" s="30" t="s">
        <v>493</v>
      </c>
      <c r="B87" s="31">
        <v>40.832999999999998</v>
      </c>
      <c r="C87" s="46">
        <v>9.9499999999999993</v>
      </c>
      <c r="D87" s="46">
        <v>0.38</v>
      </c>
      <c r="E87" s="46">
        <v>7.8E-2</v>
      </c>
      <c r="F87" s="46">
        <v>0.13900000000000001</v>
      </c>
      <c r="G87" s="31">
        <v>49.134</v>
      </c>
      <c r="H87" s="46">
        <v>1.9E-2</v>
      </c>
      <c r="I87" s="31">
        <f t="shared" si="4"/>
        <v>100.53300000000002</v>
      </c>
      <c r="J87" s="34">
        <f t="shared" si="3"/>
        <v>89.797824286054109</v>
      </c>
      <c r="K87" s="55"/>
      <c r="M87" s="13"/>
      <c r="N87" s="13"/>
      <c r="O87" s="13"/>
      <c r="P87" s="13"/>
      <c r="Q87" s="35"/>
      <c r="R87" s="35"/>
      <c r="S87" s="13"/>
      <c r="T87" s="13"/>
      <c r="U87" s="13"/>
    </row>
    <row r="88" spans="1:21">
      <c r="A88" s="30" t="s">
        <v>494</v>
      </c>
      <c r="B88" s="31">
        <v>41.587000000000003</v>
      </c>
      <c r="C88" s="46">
        <v>8.7880000000000003</v>
      </c>
      <c r="D88" s="46">
        <v>0.38800000000000001</v>
      </c>
      <c r="E88" s="46">
        <v>6.5000000000000002E-2</v>
      </c>
      <c r="F88" s="46">
        <v>9.7000000000000003E-2</v>
      </c>
      <c r="G88" s="31">
        <v>49.414000000000001</v>
      </c>
      <c r="H88" s="46">
        <v>1.7999999999999999E-2</v>
      </c>
      <c r="I88" s="31">
        <f t="shared" si="4"/>
        <v>100.357</v>
      </c>
      <c r="J88" s="34">
        <f t="shared" si="3"/>
        <v>90.927607572793036</v>
      </c>
      <c r="K88" s="8">
        <v>2.6980665423075506E-4</v>
      </c>
      <c r="L88" s="6">
        <v>2.7149885269113459E-3</v>
      </c>
      <c r="M88" s="1">
        <v>1.4183242384857027</v>
      </c>
      <c r="N88" s="1">
        <v>1.3572266938403685</v>
      </c>
      <c r="O88" s="1">
        <v>3.6452171721707938</v>
      </c>
      <c r="P88" s="1">
        <v>5.5748002595517487</v>
      </c>
      <c r="Q88" s="3">
        <v>287.46682281574186</v>
      </c>
      <c r="R88" s="3">
        <v>149.61126071646925</v>
      </c>
      <c r="S88" s="4">
        <v>3218.4500230434528</v>
      </c>
      <c r="T88" s="1">
        <v>2.0640340184040986</v>
      </c>
      <c r="U88" s="7">
        <v>64.687773003392238</v>
      </c>
    </row>
    <row r="89" spans="1:21">
      <c r="A89" s="30" t="s">
        <v>495</v>
      </c>
      <c r="B89" s="31">
        <v>41.442</v>
      </c>
      <c r="C89" s="46">
        <v>9.2750000000000004</v>
      </c>
      <c r="D89" s="46">
        <v>0.375</v>
      </c>
      <c r="E89" s="46">
        <v>7.2999999999999995E-2</v>
      </c>
      <c r="F89" s="46">
        <v>0.124</v>
      </c>
      <c r="G89" s="31">
        <v>49.353000000000002</v>
      </c>
      <c r="H89" s="46">
        <v>4.9000000000000002E-2</v>
      </c>
      <c r="I89" s="31">
        <f t="shared" si="4"/>
        <v>100.691</v>
      </c>
      <c r="J89" s="34">
        <f t="shared" si="3"/>
        <v>90.462094289778619</v>
      </c>
      <c r="K89" s="8">
        <v>5.3499801176237361E-3</v>
      </c>
      <c r="L89" s="6">
        <v>7.0405250331566195E-3</v>
      </c>
      <c r="M89" s="1">
        <v>2.8143559988491327</v>
      </c>
      <c r="N89" s="1">
        <v>1.3183189165391183</v>
      </c>
      <c r="O89" s="1">
        <v>2.3095614552306376</v>
      </c>
      <c r="P89" s="1">
        <v>5.8653916885053956</v>
      </c>
      <c r="Q89" s="3">
        <v>200.99001688246173</v>
      </c>
      <c r="R89" s="3">
        <v>152.79877155999407</v>
      </c>
      <c r="S89" s="4">
        <v>3146.1853729551694</v>
      </c>
      <c r="T89" s="1">
        <v>1.9073494867392162</v>
      </c>
      <c r="U89" s="7">
        <v>72.281620176024276</v>
      </c>
    </row>
    <row r="90" spans="1:21">
      <c r="A90" s="30" t="s">
        <v>496</v>
      </c>
      <c r="B90" s="31">
        <v>41.04</v>
      </c>
      <c r="C90" s="46">
        <v>9.5790000000000006</v>
      </c>
      <c r="D90" s="46">
        <v>0.35899999999999999</v>
      </c>
      <c r="E90" s="46">
        <v>0.08</v>
      </c>
      <c r="F90" s="46">
        <v>0.115</v>
      </c>
      <c r="G90" s="31">
        <v>49.634999999999998</v>
      </c>
      <c r="H90" s="46">
        <v>3.5000000000000003E-2</v>
      </c>
      <c r="I90" s="31">
        <f t="shared" si="4"/>
        <v>100.84299999999999</v>
      </c>
      <c r="J90" s="34">
        <f t="shared" si="3"/>
        <v>90.230516249016063</v>
      </c>
      <c r="K90" s="8">
        <v>1.2467652303461828E-2</v>
      </c>
      <c r="L90" s="6">
        <v>1.239266443408577E-2</v>
      </c>
      <c r="M90" s="1">
        <v>2.7929536063280009</v>
      </c>
      <c r="N90" s="1">
        <v>1.8229493024960748</v>
      </c>
      <c r="O90" s="1">
        <v>2.321761774928182</v>
      </c>
      <c r="P90" s="1">
        <v>7.0873617783364313</v>
      </c>
      <c r="Q90" s="3">
        <v>197.02552425003623</v>
      </c>
      <c r="R90" s="3">
        <v>145.33313214532029</v>
      </c>
      <c r="S90" s="4">
        <v>2903.0333139295476</v>
      </c>
      <c r="T90" s="1">
        <v>2.2807837080044857</v>
      </c>
      <c r="U90" s="7">
        <v>80.44880599263945</v>
      </c>
    </row>
    <row r="91" spans="1:21">
      <c r="A91" s="30" t="s">
        <v>497</v>
      </c>
      <c r="B91" s="31">
        <v>41.32</v>
      </c>
      <c r="C91" s="46">
        <v>9.5760000000000005</v>
      </c>
      <c r="D91" s="46">
        <v>0.371</v>
      </c>
      <c r="E91" s="46">
        <v>7.9000000000000001E-2</v>
      </c>
      <c r="F91" s="46">
        <v>0.13900000000000001</v>
      </c>
      <c r="G91" s="31">
        <v>49.31</v>
      </c>
      <c r="H91" s="46">
        <v>5.8999999999999997E-2</v>
      </c>
      <c r="I91" s="31">
        <f t="shared" si="4"/>
        <v>100.85400000000001</v>
      </c>
      <c r="J91" s="34">
        <f t="shared" si="3"/>
        <v>90.1752294489918</v>
      </c>
      <c r="K91" s="8">
        <v>1.015614192418109E-2</v>
      </c>
      <c r="L91" s="57">
        <v>8.6834722412084137E-3</v>
      </c>
      <c r="M91" s="1">
        <v>2.5316151203250938</v>
      </c>
      <c r="N91" s="1">
        <v>1.0090204846570336</v>
      </c>
      <c r="O91" s="5">
        <v>2.2376940068061195</v>
      </c>
      <c r="P91" s="5">
        <v>6.3515383612956162</v>
      </c>
      <c r="Q91" s="3">
        <v>186.31199342444992</v>
      </c>
      <c r="R91" s="3">
        <v>151.86614587182632</v>
      </c>
      <c r="S91" s="37">
        <v>3055.3738812714264</v>
      </c>
      <c r="T91" s="1">
        <v>2.7780577706309084</v>
      </c>
      <c r="U91" s="7">
        <v>81.915701086466726</v>
      </c>
    </row>
  </sheetData>
  <mergeCells count="1">
    <mergeCell ref="A3:J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41"/>
  <sheetViews>
    <sheetView workbookViewId="0">
      <selection sqref="A1:A2"/>
    </sheetView>
  </sheetViews>
  <sheetFormatPr defaultRowHeight="14.35"/>
  <cols>
    <col min="1" max="1" width="17" style="16" customWidth="1"/>
    <col min="2" max="2" width="7" style="58" customWidth="1"/>
    <col min="3" max="3" width="7" style="59" customWidth="1"/>
    <col min="4" max="4" width="6.8203125" style="58" customWidth="1"/>
    <col min="5" max="5" width="6.52734375" style="58" customWidth="1"/>
    <col min="6" max="6" width="7" style="58" customWidth="1"/>
    <col min="7" max="7" width="6.64453125" style="58" customWidth="1"/>
    <col min="8" max="8" width="6.05859375" style="59" customWidth="1"/>
    <col min="9" max="9" width="6.703125" style="58" customWidth="1"/>
    <col min="10" max="10" width="6" style="16" customWidth="1"/>
    <col min="11" max="11" width="10.17578125" style="49" customWidth="1"/>
    <col min="12" max="12" width="10.29296875" style="13" customWidth="1"/>
    <col min="13" max="13" width="5" style="12" customWidth="1"/>
    <col min="14" max="14" width="5.64453125" style="12" customWidth="1"/>
    <col min="15" max="15" width="5.3515625" style="12" customWidth="1"/>
    <col min="16" max="16" width="5.17578125" style="12" customWidth="1"/>
    <col min="17" max="17" width="5.05859375" style="14" customWidth="1"/>
    <col min="18" max="18" width="5.17578125" style="14" customWidth="1"/>
    <col min="19" max="19" width="5.87890625" style="12" customWidth="1"/>
    <col min="20" max="20" width="5.46875" style="15" customWidth="1"/>
    <col min="21" max="21" width="5.29296875" style="12" customWidth="1"/>
    <col min="22" max="16384" width="8.9375" style="16"/>
  </cols>
  <sheetData>
    <row r="1" spans="1:21">
      <c r="A1" s="16" t="s">
        <v>605</v>
      </c>
    </row>
    <row r="2" spans="1:21">
      <c r="A2" s="16" t="s">
        <v>606</v>
      </c>
    </row>
    <row r="3" spans="1:21" ht="16" customHeight="1">
      <c r="A3" s="10" t="s">
        <v>603</v>
      </c>
      <c r="B3" s="11"/>
      <c r="C3" s="11"/>
      <c r="D3" s="11"/>
      <c r="E3" s="11"/>
      <c r="F3" s="11"/>
      <c r="G3" s="11"/>
      <c r="H3" s="11"/>
      <c r="I3" s="11"/>
      <c r="J3" s="11"/>
    </row>
    <row r="4" spans="1:21">
      <c r="A4" s="17" t="s">
        <v>595</v>
      </c>
      <c r="B4" s="50"/>
      <c r="C4" s="18"/>
      <c r="D4" s="50"/>
      <c r="E4" s="50"/>
      <c r="F4" s="50"/>
    </row>
    <row r="5" spans="1:21" ht="16">
      <c r="A5" s="24" t="s">
        <v>441</v>
      </c>
      <c r="B5" s="25" t="s">
        <v>598</v>
      </c>
      <c r="C5" s="29" t="s">
        <v>0</v>
      </c>
      <c r="D5" s="29" t="s">
        <v>1</v>
      </c>
      <c r="E5" s="29" t="s">
        <v>2</v>
      </c>
      <c r="F5" s="29" t="s">
        <v>3</v>
      </c>
      <c r="G5" s="25" t="s">
        <v>4</v>
      </c>
      <c r="H5" s="29" t="s">
        <v>599</v>
      </c>
      <c r="I5" s="27" t="s">
        <v>5</v>
      </c>
      <c r="J5" s="27" t="s">
        <v>6</v>
      </c>
      <c r="K5" s="52" t="s">
        <v>600</v>
      </c>
      <c r="L5" s="27" t="s">
        <v>601</v>
      </c>
      <c r="M5" s="27" t="s">
        <v>586</v>
      </c>
      <c r="N5" s="27" t="s">
        <v>587</v>
      </c>
      <c r="O5" s="27" t="s">
        <v>588</v>
      </c>
      <c r="P5" s="27" t="s">
        <v>589</v>
      </c>
      <c r="Q5" s="28" t="s">
        <v>590</v>
      </c>
      <c r="R5" s="28" t="s">
        <v>591</v>
      </c>
      <c r="S5" s="27" t="s">
        <v>592</v>
      </c>
      <c r="T5" s="29" t="s">
        <v>593</v>
      </c>
      <c r="U5" s="27" t="s">
        <v>594</v>
      </c>
    </row>
    <row r="6" spans="1:21">
      <c r="A6" s="30" t="s">
        <v>209</v>
      </c>
      <c r="B6" s="60">
        <v>39.667000000000002</v>
      </c>
      <c r="C6" s="60">
        <v>15.162000000000001</v>
      </c>
      <c r="D6" s="61">
        <v>0.22800000000000001</v>
      </c>
      <c r="E6" s="61">
        <v>0.183</v>
      </c>
      <c r="F6" s="61">
        <v>0.21099999999999999</v>
      </c>
      <c r="G6" s="60">
        <v>43.598999999999997</v>
      </c>
      <c r="H6" s="61">
        <v>4.2000000000000003E-2</v>
      </c>
      <c r="I6" s="60">
        <f>SUM(B6:H6)</f>
        <v>99.091999999999999</v>
      </c>
      <c r="J6" s="62">
        <f t="shared" ref="J6:J27" si="0">(G6/40.31)/(G6/40.31+C6/71.85)*100</f>
        <v>83.674731992032932</v>
      </c>
      <c r="K6" s="8">
        <v>5.0659843897029676E-2</v>
      </c>
      <c r="L6" s="8">
        <v>1.535277438673305E-2</v>
      </c>
      <c r="M6" s="5">
        <v>3.6998344736758795</v>
      </c>
      <c r="N6" s="5">
        <v>1.2177471548413394</v>
      </c>
      <c r="O6" s="5">
        <v>4.6787380339554954</v>
      </c>
      <c r="P6" s="5">
        <v>7.4102170521763062</v>
      </c>
      <c r="Q6" s="3">
        <v>196.93739279688936</v>
      </c>
      <c r="R6" s="3">
        <v>179.43701387213071</v>
      </c>
      <c r="S6" s="3">
        <v>1761.9825880839503</v>
      </c>
      <c r="T6" s="5">
        <v>1.1768387429674603</v>
      </c>
      <c r="U6" s="37">
        <v>154.3844706381249</v>
      </c>
    </row>
    <row r="7" spans="1:21">
      <c r="A7" s="30" t="s">
        <v>210</v>
      </c>
      <c r="B7" s="60">
        <v>40.006</v>
      </c>
      <c r="C7" s="60">
        <v>15.622</v>
      </c>
      <c r="D7" s="61">
        <v>0.20599999999999999</v>
      </c>
      <c r="E7" s="61">
        <v>0.22600000000000001</v>
      </c>
      <c r="F7" s="61">
        <v>0.23200000000000001</v>
      </c>
      <c r="G7" s="60">
        <v>43.981000000000002</v>
      </c>
      <c r="H7" s="61">
        <v>3.6999999999999998E-2</v>
      </c>
      <c r="I7" s="60">
        <f t="shared" ref="I7:I69" si="1">SUM(B7:H7)</f>
        <v>100.31</v>
      </c>
      <c r="J7" s="62">
        <f t="shared" si="0"/>
        <v>83.383559719796025</v>
      </c>
      <c r="K7" s="8">
        <v>5.9669414353910308E-2</v>
      </c>
      <c r="L7" s="8">
        <v>1.6554791415596966E-2</v>
      </c>
      <c r="M7" s="5">
        <v>3.5627431794518385</v>
      </c>
      <c r="N7" s="5">
        <v>1.1108953802342223</v>
      </c>
      <c r="O7" s="5">
        <v>4.3428489663237793</v>
      </c>
      <c r="P7" s="5">
        <v>6.6154325991535083</v>
      </c>
      <c r="Q7" s="3">
        <v>205.60310470527855</v>
      </c>
      <c r="R7" s="3">
        <v>180.39174620494998</v>
      </c>
      <c r="S7" s="3">
        <v>1664.8788039591868</v>
      </c>
      <c r="T7" s="5">
        <v>1.1224640016156462</v>
      </c>
      <c r="U7" s="37">
        <v>150.65867953686842</v>
      </c>
    </row>
    <row r="8" spans="1:21">
      <c r="A8" s="30" t="s">
        <v>211</v>
      </c>
      <c r="B8" s="60">
        <v>39.771999999999998</v>
      </c>
      <c r="C8" s="60">
        <v>15.282999999999999</v>
      </c>
      <c r="D8" s="61">
        <v>0.20499999999999999</v>
      </c>
      <c r="E8" s="61">
        <v>0.19500000000000001</v>
      </c>
      <c r="F8" s="61">
        <v>0.20899999999999999</v>
      </c>
      <c r="G8" s="60">
        <v>43.052999999999997</v>
      </c>
      <c r="H8" s="61">
        <v>3.5999999999999997E-2</v>
      </c>
      <c r="I8" s="60">
        <f t="shared" si="1"/>
        <v>98.753</v>
      </c>
      <c r="J8" s="62">
        <f t="shared" si="0"/>
        <v>83.392055069113866</v>
      </c>
      <c r="K8" s="8">
        <v>5.9005888401636897E-2</v>
      </c>
      <c r="L8" s="8">
        <v>1.5832414772693905E-2</v>
      </c>
      <c r="M8" s="5">
        <v>3.8280367937077235</v>
      </c>
      <c r="N8" s="5">
        <v>1.6659128683148867</v>
      </c>
      <c r="O8" s="5">
        <v>4.4179252581534278</v>
      </c>
      <c r="P8" s="5">
        <v>7.0569553214999106</v>
      </c>
      <c r="Q8" s="3">
        <v>195.60105188118061</v>
      </c>
      <c r="R8" s="3">
        <v>180.10965918952664</v>
      </c>
      <c r="S8" s="3">
        <v>1829.8622498076916</v>
      </c>
      <c r="T8" s="5">
        <v>0.99514652889298882</v>
      </c>
      <c r="U8" s="37">
        <v>147.26876305085509</v>
      </c>
    </row>
    <row r="9" spans="1:21">
      <c r="A9" s="30" t="s">
        <v>212</v>
      </c>
      <c r="B9" s="60">
        <v>40.273000000000003</v>
      </c>
      <c r="C9" s="60">
        <v>15.763999999999999</v>
      </c>
      <c r="D9" s="61">
        <v>0.20899999999999999</v>
      </c>
      <c r="E9" s="61">
        <v>0.19600000000000001</v>
      </c>
      <c r="F9" s="61">
        <v>0.23300000000000001</v>
      </c>
      <c r="G9" s="60">
        <v>44.066000000000003</v>
      </c>
      <c r="H9" s="61">
        <v>0.03</v>
      </c>
      <c r="I9" s="60">
        <f t="shared" si="1"/>
        <v>100.77100000000002</v>
      </c>
      <c r="J9" s="62">
        <f t="shared" si="0"/>
        <v>83.284704105857372</v>
      </c>
      <c r="K9" s="8">
        <v>5.3506624446049159E-2</v>
      </c>
      <c r="L9" s="8">
        <v>1.5206657202548811E-2</v>
      </c>
      <c r="M9" s="5">
        <v>3.71419429889177</v>
      </c>
      <c r="N9" s="5">
        <v>1.2010620769974363</v>
      </c>
      <c r="O9" s="5">
        <v>4.340383433740814</v>
      </c>
      <c r="P9" s="5">
        <v>6.7944137306947052</v>
      </c>
      <c r="Q9" s="3">
        <v>197.01297163133265</v>
      </c>
      <c r="R9" s="3">
        <v>183.03974795663314</v>
      </c>
      <c r="S9" s="3">
        <v>1767.8047560833602</v>
      </c>
      <c r="T9" s="5">
        <v>1.2090731850003453</v>
      </c>
      <c r="U9" s="37">
        <v>149.50567129504151</v>
      </c>
    </row>
    <row r="10" spans="1:21">
      <c r="A10" s="30" t="s">
        <v>213</v>
      </c>
      <c r="B10" s="60">
        <v>39.932000000000002</v>
      </c>
      <c r="C10" s="60">
        <v>15.78</v>
      </c>
      <c r="D10" s="61">
        <v>0.193</v>
      </c>
      <c r="E10" s="61">
        <v>0.19700000000000001</v>
      </c>
      <c r="F10" s="61">
        <v>0.23599999999999999</v>
      </c>
      <c r="G10" s="60">
        <v>43.927</v>
      </c>
      <c r="H10" s="61">
        <v>3.5000000000000003E-2</v>
      </c>
      <c r="I10" s="60">
        <f t="shared" si="1"/>
        <v>100.3</v>
      </c>
      <c r="J10" s="62">
        <f t="shared" si="0"/>
        <v>83.226518685789628</v>
      </c>
      <c r="K10" s="55"/>
      <c r="M10" s="13"/>
      <c r="N10" s="13"/>
      <c r="O10" s="13"/>
      <c r="P10" s="13"/>
      <c r="Q10" s="35"/>
      <c r="R10" s="35"/>
      <c r="S10" s="13"/>
      <c r="T10" s="36"/>
      <c r="U10" s="13"/>
    </row>
    <row r="11" spans="1:21">
      <c r="A11" s="30" t="s">
        <v>214</v>
      </c>
      <c r="B11" s="60">
        <v>39.944000000000003</v>
      </c>
      <c r="C11" s="60">
        <v>15.837999999999999</v>
      </c>
      <c r="D11" s="61">
        <v>0.19</v>
      </c>
      <c r="E11" s="61">
        <v>0.19900000000000001</v>
      </c>
      <c r="F11" s="61">
        <v>0.22500000000000001</v>
      </c>
      <c r="G11" s="60">
        <v>44.609000000000002</v>
      </c>
      <c r="H11" s="61">
        <v>3.2000000000000001E-2</v>
      </c>
      <c r="I11" s="60">
        <f t="shared" si="1"/>
        <v>101.03699999999999</v>
      </c>
      <c r="J11" s="62">
        <f t="shared" si="0"/>
        <v>83.389737901639947</v>
      </c>
      <c r="K11" s="8">
        <v>5.6023978768785468E-2</v>
      </c>
      <c r="L11" s="8">
        <v>1.4557959878757661E-2</v>
      </c>
      <c r="M11" s="5">
        <v>3.6477601036190577</v>
      </c>
      <c r="N11" s="5">
        <v>1.0558608623256083</v>
      </c>
      <c r="O11" s="5">
        <v>4.8934135305895357</v>
      </c>
      <c r="P11" s="5">
        <v>7.2443355305573602</v>
      </c>
      <c r="Q11" s="3">
        <v>204.30143765669783</v>
      </c>
      <c r="R11" s="3">
        <v>183.95489738829116</v>
      </c>
      <c r="S11" s="3">
        <v>1694.1206013405447</v>
      </c>
      <c r="T11" s="5">
        <v>1.0708055781048404</v>
      </c>
      <c r="U11" s="37">
        <v>161.80773299485418</v>
      </c>
    </row>
    <row r="12" spans="1:21">
      <c r="A12" s="30" t="s">
        <v>215</v>
      </c>
      <c r="B12" s="60">
        <v>39.947000000000003</v>
      </c>
      <c r="C12" s="60">
        <v>15.808</v>
      </c>
      <c r="D12" s="61">
        <v>0.224</v>
      </c>
      <c r="E12" s="61">
        <v>0.19400000000000001</v>
      </c>
      <c r="F12" s="61">
        <v>0.22700000000000001</v>
      </c>
      <c r="G12" s="60">
        <v>44.662999999999997</v>
      </c>
      <c r="H12" s="61">
        <v>3.3000000000000002E-2</v>
      </c>
      <c r="I12" s="60">
        <f t="shared" si="1"/>
        <v>101.09599999999999</v>
      </c>
      <c r="J12" s="62">
        <f t="shared" si="0"/>
        <v>83.432711983889448</v>
      </c>
      <c r="K12" s="8">
        <v>5.6453803551286368E-2</v>
      </c>
      <c r="L12" s="8">
        <v>1.5391205965555519E-2</v>
      </c>
      <c r="M12" s="5">
        <v>3.7546294595207943</v>
      </c>
      <c r="N12" s="5">
        <v>1.2904158632451861</v>
      </c>
      <c r="O12" s="5">
        <v>4.7729827834306819</v>
      </c>
      <c r="P12" s="5">
        <v>8.4105165898583536</v>
      </c>
      <c r="Q12" s="3">
        <v>191.25303929996605</v>
      </c>
      <c r="R12" s="3">
        <v>182.81534000294832</v>
      </c>
      <c r="S12" s="3">
        <v>1674.7042958381169</v>
      </c>
      <c r="T12" s="5">
        <v>1.1895250124766861</v>
      </c>
      <c r="U12" s="37">
        <v>175.80992276944991</v>
      </c>
    </row>
    <row r="13" spans="1:21">
      <c r="A13" s="30" t="s">
        <v>216</v>
      </c>
      <c r="B13" s="60">
        <v>40.091999999999999</v>
      </c>
      <c r="C13" s="60">
        <v>15.146000000000001</v>
      </c>
      <c r="D13" s="61">
        <v>0.222</v>
      </c>
      <c r="E13" s="61">
        <v>0.191</v>
      </c>
      <c r="F13" s="61">
        <v>0.188</v>
      </c>
      <c r="G13" s="60">
        <v>45.118000000000002</v>
      </c>
      <c r="H13" s="61">
        <v>3.4000000000000002E-2</v>
      </c>
      <c r="I13" s="60">
        <f t="shared" si="1"/>
        <v>100.99100000000001</v>
      </c>
      <c r="J13" s="62">
        <f t="shared" si="0"/>
        <v>84.15125937021817</v>
      </c>
      <c r="K13" s="8">
        <v>4.6574661051000277E-2</v>
      </c>
      <c r="L13" s="8">
        <v>1.3753865442387827E-2</v>
      </c>
      <c r="M13" s="5">
        <v>3.189850640325552</v>
      </c>
      <c r="N13" s="5">
        <v>1.2290806121195925</v>
      </c>
      <c r="O13" s="5">
        <v>4.2721153028457346</v>
      </c>
      <c r="P13" s="5">
        <v>7.8032810651188429</v>
      </c>
      <c r="Q13" s="3">
        <v>194.64561653485893</v>
      </c>
      <c r="R13" s="3">
        <v>179.68847863014008</v>
      </c>
      <c r="S13" s="3">
        <v>1952.9707990141433</v>
      </c>
      <c r="T13" s="5">
        <v>0.94169513127861115</v>
      </c>
      <c r="U13" s="37">
        <v>158.12995263640599</v>
      </c>
    </row>
    <row r="14" spans="1:21">
      <c r="A14" s="30" t="s">
        <v>217</v>
      </c>
      <c r="B14" s="60">
        <v>39.787999999999997</v>
      </c>
      <c r="C14" s="60">
        <v>15.712999999999999</v>
      </c>
      <c r="D14" s="61">
        <v>0.192</v>
      </c>
      <c r="E14" s="61">
        <v>0.191</v>
      </c>
      <c r="F14" s="61">
        <v>0.21099999999999999</v>
      </c>
      <c r="G14" s="60">
        <v>44.97</v>
      </c>
      <c r="H14" s="61">
        <v>3.9E-2</v>
      </c>
      <c r="I14" s="60">
        <f t="shared" si="1"/>
        <v>101.104</v>
      </c>
      <c r="J14" s="62">
        <f t="shared" si="0"/>
        <v>83.609952085911942</v>
      </c>
      <c r="K14" s="8">
        <v>6.2484593991518039E-2</v>
      </c>
      <c r="L14" s="8">
        <v>1.5906225141959419E-2</v>
      </c>
      <c r="M14" s="5">
        <v>3.8406537453764917</v>
      </c>
      <c r="N14" s="5">
        <v>0.90643907416803116</v>
      </c>
      <c r="O14" s="5">
        <v>4.4748448877364426</v>
      </c>
      <c r="P14" s="5">
        <v>7.0006293548376037</v>
      </c>
      <c r="Q14" s="3">
        <v>204.88802961933766</v>
      </c>
      <c r="R14" s="3">
        <v>180.25628621251275</v>
      </c>
      <c r="S14" s="3">
        <v>1758.115732657739</v>
      </c>
      <c r="T14" s="5">
        <v>1.3172206044121628</v>
      </c>
      <c r="U14" s="37">
        <v>161.26386831502819</v>
      </c>
    </row>
    <row r="15" spans="1:21">
      <c r="A15" s="30" t="s">
        <v>218</v>
      </c>
      <c r="B15" s="60">
        <v>40.030999999999999</v>
      </c>
      <c r="C15" s="60">
        <v>15.225</v>
      </c>
      <c r="D15" s="61">
        <v>0.23100000000000001</v>
      </c>
      <c r="E15" s="61">
        <v>0.16</v>
      </c>
      <c r="F15" s="61">
        <v>0.21199999999999999</v>
      </c>
      <c r="G15" s="60">
        <v>45.143000000000001</v>
      </c>
      <c r="H15" s="61">
        <v>4.4999999999999998E-2</v>
      </c>
      <c r="I15" s="60">
        <f t="shared" si="1"/>
        <v>101.04700000000001</v>
      </c>
      <c r="J15" s="62">
        <f t="shared" si="0"/>
        <v>84.089165677164914</v>
      </c>
      <c r="K15" s="8">
        <v>6.4675318577127577E-2</v>
      </c>
      <c r="L15" s="8">
        <v>1.5367779949952665E-2</v>
      </c>
      <c r="M15" s="5">
        <v>3.4499541129414677</v>
      </c>
      <c r="N15" s="5">
        <v>0.86142315919329338</v>
      </c>
      <c r="O15" s="5">
        <v>4.3608966030122716</v>
      </c>
      <c r="P15" s="5">
        <v>7.7739899823569969</v>
      </c>
      <c r="Q15" s="3">
        <v>204.83222719334933</v>
      </c>
      <c r="R15" s="3">
        <v>185.53345357883768</v>
      </c>
      <c r="S15" s="3">
        <v>1806.573516328355</v>
      </c>
      <c r="T15" s="5">
        <v>1.1585387221023082</v>
      </c>
      <c r="U15" s="37">
        <v>156.99870345844272</v>
      </c>
    </row>
    <row r="16" spans="1:21">
      <c r="A16" s="30" t="s">
        <v>219</v>
      </c>
      <c r="B16" s="60">
        <v>39.695</v>
      </c>
      <c r="C16" s="60">
        <v>17.015000000000001</v>
      </c>
      <c r="D16" s="61">
        <v>0.14399999999999999</v>
      </c>
      <c r="E16" s="61">
        <v>0.252</v>
      </c>
      <c r="F16" s="61">
        <v>0.24099999999999999</v>
      </c>
      <c r="G16" s="60">
        <v>43.56</v>
      </c>
      <c r="H16" s="61">
        <v>4.4999999999999998E-2</v>
      </c>
      <c r="I16" s="60">
        <f t="shared" si="1"/>
        <v>100.95200000000001</v>
      </c>
      <c r="J16" s="62">
        <f t="shared" si="0"/>
        <v>82.024747143066818</v>
      </c>
      <c r="K16" s="8">
        <v>6.0998131519495381E-2</v>
      </c>
      <c r="L16" s="8">
        <v>1.7507197318280408E-2</v>
      </c>
      <c r="M16" s="5">
        <v>4.1577967851611879</v>
      </c>
      <c r="N16" s="5">
        <v>1.3625302738434117</v>
      </c>
      <c r="O16" s="5">
        <v>4.7972570924449114</v>
      </c>
      <c r="P16" s="5">
        <v>5.5832684461179198</v>
      </c>
      <c r="Q16" s="3">
        <v>221.39747066121777</v>
      </c>
      <c r="R16" s="3">
        <v>185.72893204670493</v>
      </c>
      <c r="S16" s="3">
        <v>1360.4709332562952</v>
      </c>
      <c r="T16" s="5">
        <v>1.1981816144283388</v>
      </c>
      <c r="U16" s="37">
        <v>160.40422072361744</v>
      </c>
    </row>
    <row r="17" spans="1:21">
      <c r="A17" s="30" t="s">
        <v>220</v>
      </c>
      <c r="B17" s="60">
        <v>39.457000000000001</v>
      </c>
      <c r="C17" s="60">
        <v>19.303999999999998</v>
      </c>
      <c r="D17" s="61">
        <v>0.13600000000000001</v>
      </c>
      <c r="E17" s="61">
        <v>0.26900000000000002</v>
      </c>
      <c r="F17" s="61">
        <v>0.29099999999999998</v>
      </c>
      <c r="G17" s="60">
        <v>41.171999999999997</v>
      </c>
      <c r="H17" s="61">
        <v>2.8000000000000001E-2</v>
      </c>
      <c r="I17" s="60">
        <f t="shared" si="1"/>
        <v>100.657</v>
      </c>
      <c r="J17" s="62">
        <f t="shared" si="0"/>
        <v>79.173692725839317</v>
      </c>
      <c r="K17" s="55"/>
      <c r="M17" s="13"/>
      <c r="N17" s="13"/>
      <c r="O17" s="13"/>
      <c r="P17" s="13"/>
      <c r="Q17" s="35"/>
      <c r="R17" s="35"/>
      <c r="S17" s="13"/>
      <c r="T17" s="36"/>
      <c r="U17" s="13"/>
    </row>
    <row r="18" spans="1:21">
      <c r="A18" s="30" t="s">
        <v>221</v>
      </c>
      <c r="B18" s="60">
        <v>40.198</v>
      </c>
      <c r="C18" s="60">
        <v>16.097000000000001</v>
      </c>
      <c r="D18" s="61">
        <v>0.20499999999999999</v>
      </c>
      <c r="E18" s="61">
        <v>0.2</v>
      </c>
      <c r="F18" s="61">
        <v>0.26400000000000001</v>
      </c>
      <c r="G18" s="60">
        <v>43.832000000000001</v>
      </c>
      <c r="H18" s="61">
        <v>2.5000000000000001E-2</v>
      </c>
      <c r="I18" s="60">
        <f t="shared" si="1"/>
        <v>100.82100000000001</v>
      </c>
      <c r="J18" s="62">
        <f t="shared" si="0"/>
        <v>82.916376317454237</v>
      </c>
      <c r="K18" s="55"/>
      <c r="M18" s="13"/>
      <c r="N18" s="13"/>
      <c r="O18" s="13"/>
      <c r="P18" s="13"/>
      <c r="Q18" s="35"/>
      <c r="R18" s="35"/>
      <c r="S18" s="13"/>
      <c r="T18" s="36"/>
      <c r="U18" s="13"/>
    </row>
    <row r="19" spans="1:21">
      <c r="A19" s="30" t="s">
        <v>222</v>
      </c>
      <c r="B19" s="60">
        <v>39.649000000000001</v>
      </c>
      <c r="C19" s="60">
        <v>18.536999999999999</v>
      </c>
      <c r="D19" s="61">
        <v>0.126</v>
      </c>
      <c r="E19" s="61">
        <v>0.26800000000000002</v>
      </c>
      <c r="F19" s="61">
        <v>0.27200000000000002</v>
      </c>
      <c r="G19" s="60">
        <v>42.225000000000001</v>
      </c>
      <c r="H19" s="61">
        <v>3.1E-2</v>
      </c>
      <c r="I19" s="60">
        <f t="shared" si="1"/>
        <v>101.108</v>
      </c>
      <c r="J19" s="62">
        <f t="shared" si="0"/>
        <v>80.237816807623801</v>
      </c>
      <c r="K19" s="55"/>
      <c r="M19" s="13"/>
      <c r="N19" s="13"/>
      <c r="O19" s="13"/>
      <c r="P19" s="13"/>
      <c r="Q19" s="35"/>
      <c r="R19" s="35"/>
      <c r="S19" s="13"/>
      <c r="T19" s="36"/>
      <c r="U19" s="13"/>
    </row>
    <row r="20" spans="1:21">
      <c r="A20" s="30" t="s">
        <v>223</v>
      </c>
      <c r="B20" s="60">
        <v>40.139000000000003</v>
      </c>
      <c r="C20" s="60">
        <v>15.704000000000001</v>
      </c>
      <c r="D20" s="61">
        <v>0.20499999999999999</v>
      </c>
      <c r="E20" s="61">
        <v>0.20899999999999999</v>
      </c>
      <c r="F20" s="61">
        <v>0.20599999999999999</v>
      </c>
      <c r="G20" s="60">
        <v>44.886000000000003</v>
      </c>
      <c r="H20" s="61">
        <v>3.5000000000000003E-2</v>
      </c>
      <c r="I20" s="60">
        <f t="shared" si="1"/>
        <v>101.38400000000001</v>
      </c>
      <c r="J20" s="62">
        <f t="shared" si="0"/>
        <v>83.59217445813448</v>
      </c>
      <c r="K20" s="55"/>
      <c r="M20" s="13"/>
      <c r="N20" s="13"/>
      <c r="O20" s="13"/>
      <c r="P20" s="13"/>
      <c r="Q20" s="35"/>
      <c r="R20" s="35"/>
      <c r="S20" s="13"/>
      <c r="T20" s="36"/>
      <c r="U20" s="13"/>
    </row>
    <row r="21" spans="1:21">
      <c r="A21" s="30" t="s">
        <v>224</v>
      </c>
      <c r="B21" s="60">
        <v>39.892000000000003</v>
      </c>
      <c r="C21" s="60">
        <v>15.984999999999999</v>
      </c>
      <c r="D21" s="61">
        <v>0.19600000000000001</v>
      </c>
      <c r="E21" s="61">
        <v>0.20100000000000001</v>
      </c>
      <c r="F21" s="61">
        <v>0.23499999999999999</v>
      </c>
      <c r="G21" s="60">
        <v>45.088999999999999</v>
      </c>
      <c r="H21" s="61">
        <v>3.1E-2</v>
      </c>
      <c r="I21" s="60">
        <f t="shared" si="1"/>
        <v>101.629</v>
      </c>
      <c r="J21" s="62">
        <f t="shared" si="0"/>
        <v>83.410006436663238</v>
      </c>
      <c r="K21" s="55"/>
      <c r="M21" s="13"/>
      <c r="N21" s="13"/>
      <c r="O21" s="13"/>
      <c r="P21" s="13"/>
      <c r="Q21" s="35"/>
      <c r="R21" s="35"/>
      <c r="S21" s="13"/>
      <c r="T21" s="36"/>
      <c r="U21" s="13"/>
    </row>
    <row r="22" spans="1:21">
      <c r="A22" s="30" t="s">
        <v>225</v>
      </c>
      <c r="B22" s="60">
        <v>39.469000000000001</v>
      </c>
      <c r="C22" s="60">
        <v>18.838999999999999</v>
      </c>
      <c r="D22" s="61">
        <v>0.13800000000000001</v>
      </c>
      <c r="E22" s="61">
        <v>0.215</v>
      </c>
      <c r="F22" s="61">
        <v>0.26500000000000001</v>
      </c>
      <c r="G22" s="60">
        <v>42.55</v>
      </c>
      <c r="H22" s="61">
        <v>3.9E-2</v>
      </c>
      <c r="I22" s="60">
        <f t="shared" si="1"/>
        <v>101.515</v>
      </c>
      <c r="J22" s="62">
        <f t="shared" si="0"/>
        <v>80.102798562011557</v>
      </c>
      <c r="K22" s="55"/>
      <c r="M22" s="13"/>
      <c r="N22" s="13"/>
      <c r="O22" s="13"/>
      <c r="P22" s="13"/>
      <c r="Q22" s="35"/>
      <c r="R22" s="35"/>
      <c r="S22" s="13"/>
      <c r="T22" s="36"/>
      <c r="U22" s="13"/>
    </row>
    <row r="23" spans="1:21">
      <c r="A23" s="30" t="s">
        <v>226</v>
      </c>
      <c r="B23" s="60">
        <v>39.881</v>
      </c>
      <c r="C23" s="60">
        <v>15.593</v>
      </c>
      <c r="D23" s="61">
        <v>0.185</v>
      </c>
      <c r="E23" s="61">
        <v>0.192</v>
      </c>
      <c r="F23" s="61">
        <v>0.24399999999999999</v>
      </c>
      <c r="G23" s="60">
        <v>44.814999999999998</v>
      </c>
      <c r="H23" s="61">
        <v>3.9E-2</v>
      </c>
      <c r="I23" s="60">
        <f t="shared" si="1"/>
        <v>100.949</v>
      </c>
      <c r="J23" s="62">
        <f t="shared" si="0"/>
        <v>83.667612350019226</v>
      </c>
      <c r="K23" s="8">
        <v>5.9537126480633848E-2</v>
      </c>
      <c r="L23" s="8">
        <v>1.6501082940700854E-2</v>
      </c>
      <c r="M23" s="5">
        <v>3.7464619043263667</v>
      </c>
      <c r="N23" s="5">
        <v>1.1263607802636033</v>
      </c>
      <c r="O23" s="5">
        <v>4.5847195232177302</v>
      </c>
      <c r="P23" s="5">
        <v>6.7317329454126851</v>
      </c>
      <c r="Q23" s="3">
        <v>209.83180414932102</v>
      </c>
      <c r="R23" s="3">
        <v>182.40437435718763</v>
      </c>
      <c r="S23" s="3">
        <v>1654.851413624933</v>
      </c>
      <c r="T23" s="5">
        <v>1.2474758514233018</v>
      </c>
      <c r="U23" s="37">
        <v>155.93333178328254</v>
      </c>
    </row>
    <row r="24" spans="1:21">
      <c r="A24" s="30" t="s">
        <v>227</v>
      </c>
      <c r="B24" s="60">
        <v>40.033000000000001</v>
      </c>
      <c r="C24" s="60">
        <v>15.861000000000001</v>
      </c>
      <c r="D24" s="61">
        <v>0.20899999999999999</v>
      </c>
      <c r="E24" s="61">
        <v>0.16300000000000001</v>
      </c>
      <c r="F24" s="61">
        <v>0.22500000000000001</v>
      </c>
      <c r="G24" s="60">
        <v>43.832000000000001</v>
      </c>
      <c r="H24" s="61">
        <v>3.7999999999999999E-2</v>
      </c>
      <c r="I24" s="60">
        <f t="shared" si="1"/>
        <v>100.361</v>
      </c>
      <c r="J24" s="62">
        <f t="shared" si="0"/>
        <v>83.124574286783542</v>
      </c>
      <c r="K24" s="8">
        <v>4.7318928225187788E-2</v>
      </c>
      <c r="L24" s="8">
        <v>1.4381849642841511E-2</v>
      </c>
      <c r="M24" s="5">
        <v>2.9589210334344758</v>
      </c>
      <c r="N24" s="5">
        <v>1.102535633478811</v>
      </c>
      <c r="O24" s="5">
        <v>4.5478491194854502</v>
      </c>
      <c r="P24" s="5">
        <v>7.1159168080132789</v>
      </c>
      <c r="Q24" s="3">
        <v>198.15326431664232</v>
      </c>
      <c r="R24" s="3">
        <v>182.82167643696758</v>
      </c>
      <c r="S24" s="3">
        <v>1855.1541203144816</v>
      </c>
      <c r="T24" s="5">
        <v>1.0685824900128869</v>
      </c>
      <c r="U24" s="37">
        <v>160.24128938706312</v>
      </c>
    </row>
    <row r="25" spans="1:21">
      <c r="A25" s="30" t="s">
        <v>228</v>
      </c>
      <c r="B25" s="60">
        <v>39.783000000000001</v>
      </c>
      <c r="C25" s="60">
        <v>15.430999999999999</v>
      </c>
      <c r="D25" s="61">
        <v>0.20300000000000001</v>
      </c>
      <c r="E25" s="61">
        <v>0.17699999999999999</v>
      </c>
      <c r="F25" s="61">
        <v>0.2</v>
      </c>
      <c r="G25" s="60">
        <v>44.512999999999998</v>
      </c>
      <c r="H25" s="61">
        <v>3.5999999999999997E-2</v>
      </c>
      <c r="I25" s="60">
        <f t="shared" si="1"/>
        <v>100.343</v>
      </c>
      <c r="J25" s="62">
        <f t="shared" si="0"/>
        <v>83.717864216884948</v>
      </c>
      <c r="K25" s="8">
        <v>6.4415443101127692E-2</v>
      </c>
      <c r="L25" s="8">
        <v>1.6660863174566058E-2</v>
      </c>
      <c r="M25" s="5">
        <v>3.8512990793060049</v>
      </c>
      <c r="N25" s="5">
        <v>1.8019359189855564</v>
      </c>
      <c r="O25" s="5">
        <v>4.3409474957642207</v>
      </c>
      <c r="P25" s="5">
        <v>6.7891974116485194</v>
      </c>
      <c r="Q25" s="3">
        <v>199.42051842960907</v>
      </c>
      <c r="R25" s="3">
        <v>183.25849883773085</v>
      </c>
      <c r="S25" s="3">
        <v>1736.2387137283195</v>
      </c>
      <c r="T25" s="5">
        <v>1.1428613334220763</v>
      </c>
      <c r="U25" s="37">
        <v>154.96940142937052</v>
      </c>
    </row>
    <row r="26" spans="1:21">
      <c r="A26" s="30" t="s">
        <v>229</v>
      </c>
      <c r="B26" s="60">
        <v>40.298999999999999</v>
      </c>
      <c r="C26" s="60">
        <v>15.211</v>
      </c>
      <c r="D26" s="61">
        <v>0.221</v>
      </c>
      <c r="E26" s="61">
        <v>0.16700000000000001</v>
      </c>
      <c r="F26" s="61">
        <v>0.23599999999999999</v>
      </c>
      <c r="G26" s="60">
        <v>44.375999999999998</v>
      </c>
      <c r="H26" s="61">
        <v>3.6999999999999998E-2</v>
      </c>
      <c r="I26" s="60">
        <f t="shared" si="1"/>
        <v>100.547</v>
      </c>
      <c r="J26" s="62">
        <f t="shared" si="0"/>
        <v>83.87099942662914</v>
      </c>
      <c r="K26" s="8">
        <v>6.7201391575317085E-2</v>
      </c>
      <c r="L26" s="8">
        <v>1.772749348856557E-2</v>
      </c>
      <c r="M26" s="5">
        <v>3.8139494561218972</v>
      </c>
      <c r="N26" s="5">
        <v>0.86320694043125212</v>
      </c>
      <c r="O26" s="5">
        <v>4.5246634117236333</v>
      </c>
      <c r="P26" s="5">
        <v>7.3203239229507187</v>
      </c>
      <c r="Q26" s="3">
        <v>199.02474404579181</v>
      </c>
      <c r="R26" s="3">
        <v>180.99429654281207</v>
      </c>
      <c r="S26" s="3">
        <v>1815.9586953853504</v>
      </c>
      <c r="T26" s="5">
        <v>1.2125739253498364</v>
      </c>
      <c r="U26" s="37">
        <v>144.18743513985987</v>
      </c>
    </row>
    <row r="27" spans="1:21">
      <c r="A27" s="30" t="s">
        <v>230</v>
      </c>
      <c r="B27" s="60">
        <v>40.079000000000001</v>
      </c>
      <c r="C27" s="60">
        <v>15.24</v>
      </c>
      <c r="D27" s="61">
        <v>0.19500000000000001</v>
      </c>
      <c r="E27" s="61">
        <v>0.17799999999999999</v>
      </c>
      <c r="F27" s="61">
        <v>0.21</v>
      </c>
      <c r="G27" s="60">
        <v>44.851999999999997</v>
      </c>
      <c r="H27" s="61">
        <v>4.4999999999999998E-2</v>
      </c>
      <c r="I27" s="60">
        <f t="shared" si="1"/>
        <v>100.79899999999999</v>
      </c>
      <c r="J27" s="62">
        <f t="shared" si="0"/>
        <v>83.98921265552039</v>
      </c>
      <c r="K27" s="8">
        <v>5.6626191673565696E-2</v>
      </c>
      <c r="L27" s="8">
        <v>1.5654750505037226E-2</v>
      </c>
      <c r="M27" s="5">
        <v>3.5559091266920655</v>
      </c>
      <c r="N27" s="5">
        <v>1.0401789960956438</v>
      </c>
      <c r="O27" s="5">
        <v>4.0804810278325796</v>
      </c>
      <c r="P27" s="5">
        <v>7.4063194524705747</v>
      </c>
      <c r="Q27" s="3">
        <v>201.89957338693907</v>
      </c>
      <c r="R27" s="3">
        <v>186.06424285304644</v>
      </c>
      <c r="S27" s="3">
        <v>1847.9643954700887</v>
      </c>
      <c r="T27" s="5">
        <v>1.5974653134197092</v>
      </c>
      <c r="U27" s="37">
        <v>151.76883443888886</v>
      </c>
    </row>
    <row r="28" spans="1:21">
      <c r="A28" s="40"/>
      <c r="B28" s="63"/>
      <c r="C28" s="63"/>
      <c r="D28" s="64"/>
      <c r="E28" s="64"/>
      <c r="F28" s="64"/>
      <c r="G28" s="63"/>
      <c r="H28" s="64"/>
      <c r="I28" s="60"/>
      <c r="J28" s="40"/>
      <c r="K28" s="55"/>
      <c r="M28" s="13"/>
      <c r="N28" s="13"/>
      <c r="O28" s="13"/>
      <c r="P28" s="13"/>
      <c r="Q28" s="35"/>
      <c r="R28" s="35"/>
      <c r="S28" s="13"/>
      <c r="T28" s="36"/>
      <c r="U28" s="13"/>
    </row>
    <row r="29" spans="1:21">
      <c r="A29" s="30" t="s">
        <v>231</v>
      </c>
      <c r="B29" s="60">
        <v>39.576000000000001</v>
      </c>
      <c r="C29" s="60">
        <v>16.71</v>
      </c>
      <c r="D29" s="61">
        <v>0.156</v>
      </c>
      <c r="E29" s="61">
        <v>0.17499999999999999</v>
      </c>
      <c r="F29" s="61">
        <v>0.222</v>
      </c>
      <c r="G29" s="60">
        <v>42.594000000000001</v>
      </c>
      <c r="H29" s="61">
        <v>2.7E-2</v>
      </c>
      <c r="I29" s="60">
        <f t="shared" si="1"/>
        <v>99.46</v>
      </c>
      <c r="J29" s="62">
        <f t="shared" ref="J29:J49" si="2">(G29/40.31)/(G29/40.31+C29/71.85)*100</f>
        <v>81.960699086412035</v>
      </c>
      <c r="K29" s="8">
        <v>5.129090941009197E-2</v>
      </c>
      <c r="L29" s="8">
        <v>1.4034409989456653E-2</v>
      </c>
      <c r="M29" s="5">
        <v>3.3686788089780917</v>
      </c>
      <c r="N29" s="5">
        <v>1.2376352946972409</v>
      </c>
      <c r="O29" s="5">
        <v>4.0514335862391748</v>
      </c>
      <c r="P29" s="5">
        <v>7.1747260461448059</v>
      </c>
      <c r="Q29" s="3">
        <v>171.37220948185251</v>
      </c>
      <c r="R29" s="3">
        <v>181.18388782109034</v>
      </c>
      <c r="S29" s="3">
        <v>1853.2360913708596</v>
      </c>
      <c r="T29" s="5">
        <v>1.0957271659107612</v>
      </c>
      <c r="U29" s="37">
        <v>151.57097073270683</v>
      </c>
    </row>
    <row r="30" spans="1:21">
      <c r="A30" s="30" t="s">
        <v>232</v>
      </c>
      <c r="B30" s="60">
        <v>40.200000000000003</v>
      </c>
      <c r="C30" s="60">
        <v>15.236000000000001</v>
      </c>
      <c r="D30" s="61">
        <v>0.23300000000000001</v>
      </c>
      <c r="E30" s="61">
        <v>0.16900000000000001</v>
      </c>
      <c r="F30" s="61">
        <v>0.18099999999999999</v>
      </c>
      <c r="G30" s="60">
        <v>43.811999999999998</v>
      </c>
      <c r="H30" s="61">
        <v>3.5000000000000003E-2</v>
      </c>
      <c r="I30" s="60">
        <f t="shared" si="1"/>
        <v>99.865999999999985</v>
      </c>
      <c r="J30" s="62">
        <f t="shared" si="2"/>
        <v>83.674797385225077</v>
      </c>
      <c r="K30" s="8">
        <v>7.4785254279799027E-2</v>
      </c>
      <c r="L30" s="8">
        <v>1.5418345991605704E-2</v>
      </c>
      <c r="M30" s="5">
        <v>3.9648674923892866</v>
      </c>
      <c r="N30" s="5">
        <v>0.91118596233062188</v>
      </c>
      <c r="O30" s="5">
        <v>4.3896331924236618</v>
      </c>
      <c r="P30" s="5">
        <v>7.1399026862222792</v>
      </c>
      <c r="Q30" s="3">
        <v>190.16013882109695</v>
      </c>
      <c r="R30" s="3">
        <v>181.11182703676153</v>
      </c>
      <c r="S30" s="3">
        <v>1921.3099713569609</v>
      </c>
      <c r="T30" s="5">
        <v>1.4227628673760015</v>
      </c>
      <c r="U30" s="37">
        <v>160.35799187943653</v>
      </c>
    </row>
    <row r="31" spans="1:21">
      <c r="A31" s="30" t="s">
        <v>233</v>
      </c>
      <c r="B31" s="60">
        <v>39.75</v>
      </c>
      <c r="C31" s="60">
        <v>16.332000000000001</v>
      </c>
      <c r="D31" s="61">
        <v>0.219</v>
      </c>
      <c r="E31" s="61">
        <v>0.25800000000000001</v>
      </c>
      <c r="F31" s="61">
        <v>0.21199999999999999</v>
      </c>
      <c r="G31" s="60">
        <v>42.975000000000001</v>
      </c>
      <c r="H31" s="61">
        <v>2.5999999999999999E-2</v>
      </c>
      <c r="I31" s="60">
        <f t="shared" si="1"/>
        <v>99.772000000000006</v>
      </c>
      <c r="J31" s="62">
        <f t="shared" si="2"/>
        <v>82.425896126166975</v>
      </c>
      <c r="K31" s="55"/>
      <c r="M31" s="13"/>
      <c r="N31" s="13"/>
      <c r="O31" s="13"/>
      <c r="P31" s="13"/>
      <c r="Q31" s="35"/>
      <c r="R31" s="35"/>
      <c r="S31" s="13"/>
      <c r="T31" s="36"/>
      <c r="U31" s="13"/>
    </row>
    <row r="32" spans="1:21">
      <c r="A32" s="30" t="s">
        <v>234</v>
      </c>
      <c r="B32" s="60">
        <v>39.917999999999999</v>
      </c>
      <c r="C32" s="60">
        <v>15.877000000000001</v>
      </c>
      <c r="D32" s="61">
        <v>0.20200000000000001</v>
      </c>
      <c r="E32" s="61">
        <v>0.19500000000000001</v>
      </c>
      <c r="F32" s="61">
        <v>0.24199999999999999</v>
      </c>
      <c r="G32" s="60">
        <v>43.155000000000001</v>
      </c>
      <c r="H32" s="61">
        <v>2.8000000000000001E-2</v>
      </c>
      <c r="I32" s="60">
        <f t="shared" si="1"/>
        <v>99.617000000000004</v>
      </c>
      <c r="J32" s="62">
        <f t="shared" si="2"/>
        <v>82.890800731764728</v>
      </c>
      <c r="K32" s="8">
        <v>6.4161799268070863E-2</v>
      </c>
      <c r="L32" s="8">
        <v>1.4814704035669965E-2</v>
      </c>
      <c r="M32" s="5">
        <v>3.529208077747696</v>
      </c>
      <c r="N32" s="5">
        <v>1.200417740852082</v>
      </c>
      <c r="O32" s="5">
        <v>4.2885405613977303</v>
      </c>
      <c r="P32" s="5">
        <v>6.8220444060948671</v>
      </c>
      <c r="Q32" s="3">
        <v>196.22801174331005</v>
      </c>
      <c r="R32" s="3">
        <v>181.91668833073805</v>
      </c>
      <c r="S32" s="3">
        <v>1819.4321661453755</v>
      </c>
      <c r="T32" s="5">
        <v>1.291918597569337</v>
      </c>
      <c r="U32" s="37">
        <v>159.34601401027658</v>
      </c>
    </row>
    <row r="33" spans="1:21">
      <c r="A33" s="30" t="s">
        <v>235</v>
      </c>
      <c r="B33" s="60">
        <v>39.365000000000002</v>
      </c>
      <c r="C33" s="60">
        <v>18.969000000000001</v>
      </c>
      <c r="D33" s="61">
        <v>0.17499999999999999</v>
      </c>
      <c r="E33" s="61">
        <v>0.185</v>
      </c>
      <c r="F33" s="61">
        <v>0.30399999999999999</v>
      </c>
      <c r="G33" s="60">
        <v>39.880000000000003</v>
      </c>
      <c r="H33" s="61">
        <v>2.9000000000000001E-2</v>
      </c>
      <c r="I33" s="60">
        <f t="shared" si="1"/>
        <v>98.907000000000011</v>
      </c>
      <c r="J33" s="62">
        <f t="shared" si="2"/>
        <v>78.935633160800606</v>
      </c>
      <c r="K33" s="55"/>
      <c r="M33" s="13"/>
      <c r="N33" s="13"/>
      <c r="O33" s="13"/>
      <c r="P33" s="13"/>
      <c r="Q33" s="35"/>
      <c r="R33" s="35"/>
      <c r="S33" s="13"/>
      <c r="T33" s="36"/>
      <c r="U33" s="13"/>
    </row>
    <row r="34" spans="1:21">
      <c r="A34" s="30" t="s">
        <v>236</v>
      </c>
      <c r="B34" s="60">
        <v>40.283999999999999</v>
      </c>
      <c r="C34" s="60">
        <v>15.545</v>
      </c>
      <c r="D34" s="61">
        <v>0.21299999999999999</v>
      </c>
      <c r="E34" s="61">
        <v>0.17499999999999999</v>
      </c>
      <c r="F34" s="61">
        <v>0.23599999999999999</v>
      </c>
      <c r="G34" s="60">
        <v>43.701000000000001</v>
      </c>
      <c r="H34" s="61">
        <v>2.5999999999999999E-2</v>
      </c>
      <c r="I34" s="60">
        <f t="shared" si="1"/>
        <v>100.17999999999999</v>
      </c>
      <c r="J34" s="62">
        <f t="shared" si="2"/>
        <v>83.363520665328593</v>
      </c>
      <c r="K34" s="8">
        <v>3.9276623780848348E-2</v>
      </c>
      <c r="L34" s="8">
        <v>1.3763783101038417E-2</v>
      </c>
      <c r="M34" s="5">
        <v>2.6188784659466204</v>
      </c>
      <c r="N34" s="5">
        <v>1.3488786535987305</v>
      </c>
      <c r="O34" s="5">
        <v>4.1542550074641698</v>
      </c>
      <c r="P34" s="5">
        <v>7.3040366741695602</v>
      </c>
      <c r="Q34" s="3">
        <v>196.22766409049046</v>
      </c>
      <c r="R34" s="3">
        <v>184.22326443644471</v>
      </c>
      <c r="S34" s="3">
        <v>1932.8650826115208</v>
      </c>
      <c r="T34" s="5">
        <v>1.2474525644686318</v>
      </c>
      <c r="U34" s="37">
        <v>161.39902205194247</v>
      </c>
    </row>
    <row r="35" spans="1:21">
      <c r="A35" s="30" t="s">
        <v>237</v>
      </c>
      <c r="B35" s="60">
        <v>39.341000000000001</v>
      </c>
      <c r="C35" s="60">
        <v>18.695</v>
      </c>
      <c r="D35" s="61">
        <v>0.14799999999999999</v>
      </c>
      <c r="E35" s="61">
        <v>0.21299999999999999</v>
      </c>
      <c r="F35" s="61">
        <v>0.28999999999999998</v>
      </c>
      <c r="G35" s="60">
        <v>40.625</v>
      </c>
      <c r="H35" s="61">
        <v>3.6999999999999998E-2</v>
      </c>
      <c r="I35" s="60">
        <f t="shared" si="1"/>
        <v>99.349000000000018</v>
      </c>
      <c r="J35" s="62">
        <f t="shared" si="2"/>
        <v>79.480051704264696</v>
      </c>
      <c r="K35" s="8">
        <v>5.4546488504927423E-2</v>
      </c>
      <c r="L35" s="8">
        <v>1.4079520207773871E-2</v>
      </c>
      <c r="M35" s="5">
        <v>4.0107186014329335</v>
      </c>
      <c r="N35" s="5">
        <v>1.1490192120725293</v>
      </c>
      <c r="O35" s="5">
        <v>4.7020302354402199</v>
      </c>
      <c r="P35" s="5">
        <v>8.2498424171655635</v>
      </c>
      <c r="Q35" s="3">
        <v>182.21527519845537</v>
      </c>
      <c r="R35" s="3">
        <v>182.28096602767411</v>
      </c>
      <c r="S35" s="3">
        <v>1640.001522554405</v>
      </c>
      <c r="T35" s="5">
        <v>1.3036620776838561</v>
      </c>
      <c r="U35" s="37">
        <v>194.37344033180813</v>
      </c>
    </row>
    <row r="36" spans="1:21">
      <c r="A36" s="30" t="s">
        <v>238</v>
      </c>
      <c r="B36" s="60">
        <v>38.909999999999997</v>
      </c>
      <c r="C36" s="60">
        <v>20.815000000000001</v>
      </c>
      <c r="D36" s="61">
        <v>0.152</v>
      </c>
      <c r="E36" s="61">
        <v>0.24399999999999999</v>
      </c>
      <c r="F36" s="61">
        <v>0.32300000000000001</v>
      </c>
      <c r="G36" s="60">
        <v>39.655000000000001</v>
      </c>
      <c r="H36" s="61">
        <v>1.7999999999999999E-2</v>
      </c>
      <c r="I36" s="60">
        <f t="shared" si="1"/>
        <v>100.11699999999999</v>
      </c>
      <c r="J36" s="62">
        <f t="shared" si="2"/>
        <v>77.25074563526411</v>
      </c>
      <c r="K36" s="55"/>
      <c r="M36" s="13"/>
      <c r="N36" s="13"/>
      <c r="O36" s="13"/>
      <c r="P36" s="13"/>
      <c r="Q36" s="35"/>
      <c r="R36" s="35"/>
      <c r="S36" s="13"/>
      <c r="T36" s="36"/>
      <c r="U36" s="13"/>
    </row>
    <row r="37" spans="1:21">
      <c r="A37" s="30" t="s">
        <v>239</v>
      </c>
      <c r="B37" s="60">
        <v>38.15</v>
      </c>
      <c r="C37" s="60">
        <v>25.683</v>
      </c>
      <c r="D37" s="61">
        <v>6.0999999999999999E-2</v>
      </c>
      <c r="E37" s="61">
        <v>0.35899999999999999</v>
      </c>
      <c r="F37" s="61">
        <v>0.39500000000000002</v>
      </c>
      <c r="G37" s="60">
        <v>35.576999999999998</v>
      </c>
      <c r="H37" s="61">
        <v>2.1000000000000001E-2</v>
      </c>
      <c r="I37" s="60">
        <f t="shared" si="1"/>
        <v>100.246</v>
      </c>
      <c r="J37" s="62">
        <f t="shared" si="2"/>
        <v>71.174026201576908</v>
      </c>
      <c r="K37" s="55"/>
      <c r="M37" s="13"/>
      <c r="N37" s="13"/>
      <c r="O37" s="13"/>
      <c r="P37" s="13"/>
      <c r="Q37" s="35"/>
      <c r="R37" s="35"/>
      <c r="S37" s="13"/>
      <c r="T37" s="36"/>
      <c r="U37" s="13"/>
    </row>
    <row r="38" spans="1:21">
      <c r="A38" s="30" t="s">
        <v>240</v>
      </c>
      <c r="B38" s="60">
        <v>40.066000000000003</v>
      </c>
      <c r="C38" s="60">
        <v>15.339</v>
      </c>
      <c r="D38" s="61">
        <v>0.223</v>
      </c>
      <c r="E38" s="61">
        <v>0.19500000000000001</v>
      </c>
      <c r="F38" s="61">
        <v>0.186</v>
      </c>
      <c r="G38" s="60">
        <v>44.317</v>
      </c>
      <c r="H38" s="61">
        <v>4.1000000000000002E-2</v>
      </c>
      <c r="I38" s="60">
        <f t="shared" si="1"/>
        <v>100.36699999999999</v>
      </c>
      <c r="J38" s="62">
        <f t="shared" si="2"/>
        <v>83.739211948384778</v>
      </c>
      <c r="K38" s="8">
        <v>6.2817370769083419E-2</v>
      </c>
      <c r="L38" s="8">
        <v>1.5300910390084623E-2</v>
      </c>
      <c r="M38" s="5">
        <v>3.3531340841191701</v>
      </c>
      <c r="N38" s="5">
        <v>1.377671540157837</v>
      </c>
      <c r="O38" s="5">
        <v>4.3482053009345565</v>
      </c>
      <c r="P38" s="5">
        <v>6.9233127135794978</v>
      </c>
      <c r="Q38" s="3">
        <v>196.6134717864291</v>
      </c>
      <c r="R38" s="3">
        <v>182.79945942204526</v>
      </c>
      <c r="S38" s="3">
        <v>1858.4161864899231</v>
      </c>
      <c r="T38" s="5">
        <v>1.0837013885140641</v>
      </c>
      <c r="U38" s="37">
        <v>166.92240855294457</v>
      </c>
    </row>
    <row r="39" spans="1:21">
      <c r="A39" s="30" t="s">
        <v>241</v>
      </c>
      <c r="B39" s="60">
        <v>39.781999999999996</v>
      </c>
      <c r="C39" s="60">
        <v>15.936999999999999</v>
      </c>
      <c r="D39" s="61">
        <v>0.184</v>
      </c>
      <c r="E39" s="61">
        <v>0.22900000000000001</v>
      </c>
      <c r="F39" s="61">
        <v>0.20599999999999999</v>
      </c>
      <c r="G39" s="60">
        <v>43.838000000000001</v>
      </c>
      <c r="H39" s="61">
        <v>2.1999999999999999E-2</v>
      </c>
      <c r="I39" s="60">
        <f t="shared" si="1"/>
        <v>100.19799999999999</v>
      </c>
      <c r="J39" s="62">
        <f t="shared" si="2"/>
        <v>83.059339494514646</v>
      </c>
      <c r="K39" s="8">
        <v>6.1654775211861614E-2</v>
      </c>
      <c r="L39" s="8">
        <v>1.4279835189251706E-2</v>
      </c>
      <c r="M39" s="5">
        <v>3.2974439123934527</v>
      </c>
      <c r="N39" s="5">
        <v>1.5936538577700887</v>
      </c>
      <c r="O39" s="5">
        <v>4.1057603727240206</v>
      </c>
      <c r="P39" s="5">
        <v>7.4374963169733315</v>
      </c>
      <c r="Q39" s="3">
        <v>184.75819956149212</v>
      </c>
      <c r="R39" s="3">
        <v>180.41542538836063</v>
      </c>
      <c r="S39" s="3">
        <v>1964.0827986588042</v>
      </c>
      <c r="T39" s="5">
        <v>1.5850624302414564</v>
      </c>
      <c r="U39" s="37">
        <v>151.95045918819815</v>
      </c>
    </row>
    <row r="40" spans="1:21">
      <c r="A40" s="30" t="s">
        <v>242</v>
      </c>
      <c r="B40" s="60">
        <v>38.756999999999998</v>
      </c>
      <c r="C40" s="60">
        <v>22.861000000000001</v>
      </c>
      <c r="D40" s="61">
        <v>0.11899999999999999</v>
      </c>
      <c r="E40" s="61">
        <v>0.25800000000000001</v>
      </c>
      <c r="F40" s="61">
        <v>0.33800000000000002</v>
      </c>
      <c r="G40" s="60">
        <v>37.36</v>
      </c>
      <c r="H40" s="61">
        <v>2.9000000000000001E-2</v>
      </c>
      <c r="I40" s="60">
        <f t="shared" si="1"/>
        <v>99.721999999999994</v>
      </c>
      <c r="J40" s="62">
        <f t="shared" si="2"/>
        <v>74.443509243168876</v>
      </c>
      <c r="K40" s="55"/>
      <c r="M40" s="13"/>
      <c r="N40" s="13"/>
      <c r="O40" s="13"/>
      <c r="P40" s="13"/>
      <c r="Q40" s="35"/>
      <c r="R40" s="35"/>
      <c r="S40" s="13"/>
      <c r="T40" s="36"/>
      <c r="U40" s="13"/>
    </row>
    <row r="41" spans="1:21">
      <c r="A41" s="30" t="s">
        <v>243</v>
      </c>
      <c r="B41" s="60">
        <v>40.112000000000002</v>
      </c>
      <c r="C41" s="60">
        <v>14.928000000000001</v>
      </c>
      <c r="D41" s="61">
        <v>0.23</v>
      </c>
      <c r="E41" s="61">
        <v>0.17100000000000001</v>
      </c>
      <c r="F41" s="61">
        <v>0.2</v>
      </c>
      <c r="G41" s="60">
        <v>44.304000000000002</v>
      </c>
      <c r="H41" s="61">
        <v>3.3000000000000002E-2</v>
      </c>
      <c r="I41" s="60">
        <f t="shared" si="1"/>
        <v>99.978000000000009</v>
      </c>
      <c r="J41" s="62">
        <f t="shared" si="2"/>
        <v>84.101736932425467</v>
      </c>
      <c r="K41" s="8">
        <v>6.317162731408163E-2</v>
      </c>
      <c r="L41" s="8">
        <v>1.5547457029512853E-2</v>
      </c>
      <c r="M41" s="5">
        <v>3.6648378414128944</v>
      </c>
      <c r="N41" s="5">
        <v>1.4616320070278654</v>
      </c>
      <c r="O41" s="5">
        <v>4.3158111553796505</v>
      </c>
      <c r="P41" s="5">
        <v>6.805490695521355</v>
      </c>
      <c r="Q41" s="3">
        <v>203.52711299417518</v>
      </c>
      <c r="R41" s="3">
        <v>182.4664727233494</v>
      </c>
      <c r="S41" s="3">
        <v>1827.8822137787281</v>
      </c>
      <c r="T41" s="5">
        <v>3.8797998986315143</v>
      </c>
      <c r="U41" s="37">
        <v>155.03434854905768</v>
      </c>
    </row>
    <row r="42" spans="1:21">
      <c r="A42" s="30" t="s">
        <v>244</v>
      </c>
      <c r="B42" s="60">
        <v>40.070999999999998</v>
      </c>
      <c r="C42" s="60">
        <v>15.686</v>
      </c>
      <c r="D42" s="61">
        <v>0.20699999999999999</v>
      </c>
      <c r="E42" s="61">
        <v>0.2</v>
      </c>
      <c r="F42" s="61">
        <v>0.22900000000000001</v>
      </c>
      <c r="G42" s="60">
        <v>43.423999999999999</v>
      </c>
      <c r="H42" s="61">
        <v>2.7E-2</v>
      </c>
      <c r="I42" s="60">
        <f t="shared" si="1"/>
        <v>99.844000000000008</v>
      </c>
      <c r="J42" s="62">
        <f t="shared" si="2"/>
        <v>83.149007669410537</v>
      </c>
      <c r="K42" s="8">
        <v>5.445628723814664E-2</v>
      </c>
      <c r="L42" s="8">
        <v>1.62607804239016E-2</v>
      </c>
      <c r="M42" s="5">
        <v>3.730319865319629</v>
      </c>
      <c r="N42" s="5">
        <v>1.2098569801789467</v>
      </c>
      <c r="O42" s="5">
        <v>4.6157383696795407</v>
      </c>
      <c r="P42" s="5">
        <v>6.2667873585580294</v>
      </c>
      <c r="Q42" s="3">
        <v>223.95485261834827</v>
      </c>
      <c r="R42" s="3">
        <v>184.78239773586571</v>
      </c>
      <c r="S42" s="3">
        <v>1614.4911408899939</v>
      </c>
      <c r="T42" s="5">
        <v>1.2785362117728178</v>
      </c>
      <c r="U42" s="37">
        <v>158.95368343462266</v>
      </c>
    </row>
    <row r="43" spans="1:21">
      <c r="A43" s="30" t="s">
        <v>245</v>
      </c>
      <c r="B43" s="60">
        <v>39.704999999999998</v>
      </c>
      <c r="C43" s="60">
        <v>18.742999999999999</v>
      </c>
      <c r="D43" s="61">
        <v>0.14399999999999999</v>
      </c>
      <c r="E43" s="61">
        <v>0.2</v>
      </c>
      <c r="F43" s="61">
        <v>0.247</v>
      </c>
      <c r="G43" s="60">
        <v>41.179000000000002</v>
      </c>
      <c r="H43" s="61">
        <v>3.2000000000000001E-2</v>
      </c>
      <c r="I43" s="60">
        <f t="shared" si="1"/>
        <v>100.24999999999999</v>
      </c>
      <c r="J43" s="62">
        <f t="shared" si="2"/>
        <v>79.658556556748167</v>
      </c>
      <c r="K43" s="55"/>
      <c r="M43" s="13"/>
      <c r="N43" s="13"/>
      <c r="O43" s="13"/>
      <c r="P43" s="13"/>
      <c r="Q43" s="35"/>
      <c r="R43" s="35"/>
      <c r="S43" s="13"/>
      <c r="T43" s="36"/>
      <c r="U43" s="13"/>
    </row>
    <row r="44" spans="1:21">
      <c r="A44" s="30" t="s">
        <v>246</v>
      </c>
      <c r="B44" s="60">
        <v>40.127000000000002</v>
      </c>
      <c r="C44" s="60">
        <v>15.413</v>
      </c>
      <c r="D44" s="61">
        <v>0.19</v>
      </c>
      <c r="E44" s="61">
        <v>0.193</v>
      </c>
      <c r="F44" s="61">
        <v>0.216</v>
      </c>
      <c r="G44" s="60">
        <v>43.476999999999997</v>
      </c>
      <c r="H44" s="61">
        <v>3.5999999999999997E-2</v>
      </c>
      <c r="I44" s="60">
        <f t="shared" si="1"/>
        <v>99.652000000000001</v>
      </c>
      <c r="J44" s="62">
        <f t="shared" si="2"/>
        <v>83.410466143401621</v>
      </c>
      <c r="K44" s="8">
        <v>6.6814359136861845E-2</v>
      </c>
      <c r="L44" s="8">
        <v>1.5177141539641295E-2</v>
      </c>
      <c r="M44" s="5">
        <v>3.9229357632030935</v>
      </c>
      <c r="N44" s="5">
        <v>1.3444910956347826</v>
      </c>
      <c r="O44" s="5">
        <v>4.3970100541381214</v>
      </c>
      <c r="P44" s="5">
        <v>7.0379596356016796</v>
      </c>
      <c r="Q44" s="3">
        <v>194.76588712858882</v>
      </c>
      <c r="R44" s="3">
        <v>183.41840334859347</v>
      </c>
      <c r="S44" s="3">
        <v>1830.2717871698594</v>
      </c>
      <c r="T44" s="5">
        <v>1.4150322604519836</v>
      </c>
      <c r="U44" s="37">
        <v>157.845968058018</v>
      </c>
    </row>
    <row r="45" spans="1:21">
      <c r="A45" s="30" t="s">
        <v>247</v>
      </c>
      <c r="B45" s="60">
        <v>39.786000000000001</v>
      </c>
      <c r="C45" s="60">
        <v>17.047999999999998</v>
      </c>
      <c r="D45" s="61">
        <v>0.17299999999999999</v>
      </c>
      <c r="E45" s="61">
        <v>0.19</v>
      </c>
      <c r="F45" s="61">
        <v>0.247</v>
      </c>
      <c r="G45" s="60">
        <v>42.487000000000002</v>
      </c>
      <c r="H45" s="61">
        <v>5.3999999999999999E-2</v>
      </c>
      <c r="I45" s="60">
        <f t="shared" si="1"/>
        <v>99.985000000000014</v>
      </c>
      <c r="J45" s="62">
        <f t="shared" si="2"/>
        <v>81.625026170849253</v>
      </c>
      <c r="K45" s="8">
        <v>6.0714942504905105E-2</v>
      </c>
      <c r="L45" s="8">
        <v>1.4412032700201643E-2</v>
      </c>
      <c r="M45" s="5">
        <v>3.7378304609889006</v>
      </c>
      <c r="N45" s="5">
        <v>1.5373075792643069</v>
      </c>
      <c r="O45" s="5">
        <v>4.2307251434011865</v>
      </c>
      <c r="P45" s="5">
        <v>7.6075988468549758</v>
      </c>
      <c r="Q45" s="3">
        <v>179.75276916269581</v>
      </c>
      <c r="R45" s="3">
        <v>182.70433065655075</v>
      </c>
      <c r="S45" s="3">
        <v>1852.1647279933636</v>
      </c>
      <c r="T45" s="5">
        <v>1.9659569735779365</v>
      </c>
      <c r="U45" s="37">
        <v>163.49553380537597</v>
      </c>
    </row>
    <row r="46" spans="1:21">
      <c r="A46" s="30" t="s">
        <v>248</v>
      </c>
      <c r="B46" s="60">
        <v>40.085000000000001</v>
      </c>
      <c r="C46" s="60">
        <v>16.451000000000001</v>
      </c>
      <c r="D46" s="61">
        <v>0.221</v>
      </c>
      <c r="E46" s="61">
        <v>0.17599999999999999</v>
      </c>
      <c r="F46" s="61">
        <v>0.22700000000000001</v>
      </c>
      <c r="G46" s="60">
        <v>42.985999999999997</v>
      </c>
      <c r="H46" s="61">
        <v>2.7E-2</v>
      </c>
      <c r="I46" s="60">
        <f t="shared" si="1"/>
        <v>100.17299999999999</v>
      </c>
      <c r="J46" s="62">
        <f t="shared" si="2"/>
        <v>82.324208917696367</v>
      </c>
      <c r="K46" s="8">
        <v>5.1225001212093432E-2</v>
      </c>
      <c r="L46" s="8">
        <v>1.4230671332449379E-2</v>
      </c>
      <c r="M46" s="5">
        <v>3.2789502508521395</v>
      </c>
      <c r="N46" s="5">
        <v>1.5435404286182675</v>
      </c>
      <c r="O46" s="5">
        <v>4.2121662992012974</v>
      </c>
      <c r="P46" s="5">
        <v>6.8937059624568349</v>
      </c>
      <c r="Q46" s="3">
        <v>192.86983099255559</v>
      </c>
      <c r="R46" s="3">
        <v>183.49985453933769</v>
      </c>
      <c r="S46" s="3">
        <v>1957.8739165932695</v>
      </c>
      <c r="T46" s="5">
        <v>1.0644777317384271</v>
      </c>
      <c r="U46" s="37">
        <v>152.66011446720285</v>
      </c>
    </row>
    <row r="47" spans="1:21">
      <c r="A47" s="30" t="s">
        <v>249</v>
      </c>
      <c r="B47" s="60">
        <v>40.024000000000001</v>
      </c>
      <c r="C47" s="60">
        <v>16.068000000000001</v>
      </c>
      <c r="D47" s="61">
        <v>0.17799999999999999</v>
      </c>
      <c r="E47" s="61">
        <v>0.22500000000000001</v>
      </c>
      <c r="F47" s="61">
        <v>0.224</v>
      </c>
      <c r="G47" s="60">
        <v>43.343000000000004</v>
      </c>
      <c r="H47" s="61">
        <v>3.4000000000000002E-2</v>
      </c>
      <c r="I47" s="60">
        <f t="shared" si="1"/>
        <v>100.096</v>
      </c>
      <c r="J47" s="62">
        <f t="shared" si="2"/>
        <v>82.782587724263905</v>
      </c>
      <c r="K47" s="8">
        <v>5.1756997310387409E-2</v>
      </c>
      <c r="L47" s="8">
        <v>1.511474323879723E-2</v>
      </c>
      <c r="M47" s="5">
        <v>4.5079090940027315</v>
      </c>
      <c r="N47" s="5">
        <v>1.5790130235517079</v>
      </c>
      <c r="O47" s="5">
        <v>4.7830048769887341</v>
      </c>
      <c r="P47" s="5">
        <v>6.9989232998689479</v>
      </c>
      <c r="Q47" s="3">
        <v>224.46393008819737</v>
      </c>
      <c r="R47" s="3">
        <v>182.96838681985164</v>
      </c>
      <c r="S47" s="3">
        <v>1617.0875188189491</v>
      </c>
      <c r="T47" s="5">
        <v>1.3571490643466888</v>
      </c>
      <c r="U47" s="37">
        <v>188.58410875397487</v>
      </c>
    </row>
    <row r="48" spans="1:21">
      <c r="A48" s="30" t="s">
        <v>250</v>
      </c>
      <c r="B48" s="60">
        <v>40.453000000000003</v>
      </c>
      <c r="C48" s="60">
        <v>15.919</v>
      </c>
      <c r="D48" s="61">
        <v>0.18099999999999999</v>
      </c>
      <c r="E48" s="61">
        <v>0.20599999999999999</v>
      </c>
      <c r="F48" s="61">
        <v>0.22800000000000001</v>
      </c>
      <c r="G48" s="60">
        <v>43.274000000000001</v>
      </c>
      <c r="H48" s="61">
        <v>0.03</v>
      </c>
      <c r="I48" s="60">
        <f t="shared" si="1"/>
        <v>100.291</v>
      </c>
      <c r="J48" s="62">
        <f t="shared" si="2"/>
        <v>82.892387120694607</v>
      </c>
      <c r="K48" s="8">
        <v>6.6822801409265428E-2</v>
      </c>
      <c r="L48" s="8">
        <v>1.6681753612349897E-2</v>
      </c>
      <c r="M48" s="5">
        <v>4.0430359220569905</v>
      </c>
      <c r="N48" s="5">
        <v>1.4737989226457953</v>
      </c>
      <c r="O48" s="5">
        <v>4.9759469114577106</v>
      </c>
      <c r="P48" s="5">
        <v>6.4810304888460051</v>
      </c>
      <c r="Q48" s="3">
        <v>219.88052048701155</v>
      </c>
      <c r="R48" s="3">
        <v>185.51326385425972</v>
      </c>
      <c r="S48" s="3">
        <v>1578.6988269512501</v>
      </c>
      <c r="T48" s="5">
        <v>3.4313188791487486</v>
      </c>
      <c r="U48" s="37">
        <v>160.0916668647165</v>
      </c>
    </row>
    <row r="49" spans="1:21">
      <c r="A49" s="30" t="s">
        <v>251</v>
      </c>
      <c r="B49" s="60">
        <v>40.210999999999999</v>
      </c>
      <c r="C49" s="60">
        <v>15.968</v>
      </c>
      <c r="D49" s="61">
        <v>0.16500000000000001</v>
      </c>
      <c r="E49" s="61">
        <v>0.20599999999999999</v>
      </c>
      <c r="F49" s="61">
        <v>0.248</v>
      </c>
      <c r="G49" s="60">
        <v>43.677999999999997</v>
      </c>
      <c r="H49" s="61">
        <v>3.1E-2</v>
      </c>
      <c r="I49" s="60">
        <f t="shared" si="1"/>
        <v>100.50700000000001</v>
      </c>
      <c r="J49" s="62">
        <f t="shared" si="2"/>
        <v>82.980400627680922</v>
      </c>
      <c r="K49" s="8">
        <v>2.7471064846219605E-2</v>
      </c>
      <c r="L49" s="8">
        <v>1.6143271433772397E-2</v>
      </c>
      <c r="M49" s="5">
        <v>3.1048431954442783</v>
      </c>
      <c r="N49" s="5">
        <v>1.2564458040260198</v>
      </c>
      <c r="O49" s="5">
        <v>5.0380940304204298</v>
      </c>
      <c r="P49" s="5">
        <v>7.2540159902285772</v>
      </c>
      <c r="Q49" s="3">
        <v>223.612888745264</v>
      </c>
      <c r="R49" s="3">
        <v>184.21008775123306</v>
      </c>
      <c r="S49" s="3">
        <v>1380.8870639619854</v>
      </c>
      <c r="T49" s="5">
        <v>0.56584844159790348</v>
      </c>
      <c r="U49" s="37">
        <v>172.10925567502514</v>
      </c>
    </row>
    <row r="50" spans="1:21">
      <c r="A50" s="40"/>
      <c r="B50" s="63"/>
      <c r="C50" s="63"/>
      <c r="D50" s="64"/>
      <c r="E50" s="64"/>
      <c r="F50" s="64"/>
      <c r="G50" s="63"/>
      <c r="H50" s="64"/>
      <c r="I50" s="60"/>
      <c r="J50" s="40"/>
      <c r="K50" s="55"/>
      <c r="M50" s="13"/>
      <c r="N50" s="13"/>
      <c r="O50" s="13"/>
      <c r="P50" s="13"/>
      <c r="Q50" s="35"/>
      <c r="R50" s="35"/>
      <c r="S50" s="13"/>
      <c r="T50" s="36"/>
      <c r="U50" s="13"/>
    </row>
    <row r="51" spans="1:21">
      <c r="A51" s="30" t="s">
        <v>252</v>
      </c>
      <c r="B51" s="60">
        <v>39.695</v>
      </c>
      <c r="C51" s="60">
        <v>17.593</v>
      </c>
      <c r="D51" s="61">
        <v>0.19700000000000001</v>
      </c>
      <c r="E51" s="61">
        <v>0.184</v>
      </c>
      <c r="F51" s="61">
        <v>0.214</v>
      </c>
      <c r="G51" s="60">
        <v>42.180999999999997</v>
      </c>
      <c r="H51" s="61">
        <v>2.5000000000000001E-2</v>
      </c>
      <c r="I51" s="60">
        <f t="shared" si="1"/>
        <v>100.089</v>
      </c>
      <c r="J51" s="62">
        <f t="shared" ref="J51:J66" si="3">(G51/40.31)/(G51/40.31+C51/71.85)*100</f>
        <v>81.037517773170123</v>
      </c>
      <c r="K51" s="55"/>
      <c r="M51" s="13"/>
      <c r="N51" s="13"/>
      <c r="O51" s="13"/>
      <c r="P51" s="13"/>
      <c r="Q51" s="35"/>
      <c r="R51" s="35"/>
      <c r="S51" s="13"/>
      <c r="T51" s="36"/>
      <c r="U51" s="13"/>
    </row>
    <row r="52" spans="1:21">
      <c r="A52" s="30" t="s">
        <v>253</v>
      </c>
      <c r="B52" s="60">
        <v>39.375999999999998</v>
      </c>
      <c r="C52" s="60">
        <v>17.286999999999999</v>
      </c>
      <c r="D52" s="61">
        <v>0.17899999999999999</v>
      </c>
      <c r="E52" s="61">
        <v>0.16200000000000001</v>
      </c>
      <c r="F52" s="61">
        <v>0.20300000000000001</v>
      </c>
      <c r="G52" s="60">
        <v>41.895000000000003</v>
      </c>
      <c r="H52" s="61">
        <v>2.5000000000000001E-2</v>
      </c>
      <c r="I52" s="60">
        <f t="shared" si="1"/>
        <v>99.12700000000001</v>
      </c>
      <c r="J52" s="62">
        <f t="shared" si="3"/>
        <v>81.202051186088553</v>
      </c>
      <c r="K52" s="55"/>
      <c r="M52" s="13"/>
      <c r="N52" s="13"/>
      <c r="O52" s="13"/>
      <c r="P52" s="13"/>
      <c r="Q52" s="35"/>
      <c r="R52" s="35"/>
      <c r="S52" s="13"/>
      <c r="T52" s="36"/>
      <c r="U52" s="13"/>
    </row>
    <row r="53" spans="1:21">
      <c r="A53" s="30" t="s">
        <v>254</v>
      </c>
      <c r="B53" s="60">
        <v>39.774999999999999</v>
      </c>
      <c r="C53" s="60">
        <v>17.713000000000001</v>
      </c>
      <c r="D53" s="61">
        <v>0.161</v>
      </c>
      <c r="E53" s="61">
        <v>0.17100000000000001</v>
      </c>
      <c r="F53" s="61">
        <v>0.23100000000000001</v>
      </c>
      <c r="G53" s="60">
        <v>41.741</v>
      </c>
      <c r="H53" s="61">
        <v>2.5000000000000001E-2</v>
      </c>
      <c r="I53" s="60">
        <f t="shared" si="1"/>
        <v>99.817000000000007</v>
      </c>
      <c r="J53" s="62">
        <f t="shared" si="3"/>
        <v>80.770497199500497</v>
      </c>
      <c r="K53" s="55"/>
      <c r="M53" s="13"/>
      <c r="N53" s="13"/>
      <c r="O53" s="13"/>
      <c r="P53" s="13"/>
      <c r="Q53" s="35"/>
      <c r="R53" s="35"/>
      <c r="S53" s="13"/>
      <c r="T53" s="36"/>
      <c r="U53" s="13"/>
    </row>
    <row r="54" spans="1:21">
      <c r="A54" s="30" t="s">
        <v>255</v>
      </c>
      <c r="B54" s="60">
        <v>40.642000000000003</v>
      </c>
      <c r="C54" s="60">
        <v>16.553999999999998</v>
      </c>
      <c r="D54" s="61">
        <v>0.16700000000000001</v>
      </c>
      <c r="E54" s="61">
        <v>0.16200000000000001</v>
      </c>
      <c r="F54" s="61">
        <v>0.186</v>
      </c>
      <c r="G54" s="60">
        <v>43.091999999999999</v>
      </c>
      <c r="H54" s="61">
        <v>2.8000000000000001E-2</v>
      </c>
      <c r="I54" s="60">
        <f t="shared" si="1"/>
        <v>100.831</v>
      </c>
      <c r="J54" s="62">
        <f t="shared" si="3"/>
        <v>82.269157394899523</v>
      </c>
      <c r="K54" s="8">
        <v>6.9553244833988018E-2</v>
      </c>
      <c r="L54" s="8">
        <v>1.6267324423042351E-2</v>
      </c>
      <c r="M54" s="5">
        <v>3.8335665116476503</v>
      </c>
      <c r="N54" s="5">
        <v>1.050460513451887</v>
      </c>
      <c r="O54" s="5">
        <v>5.3632695064847944</v>
      </c>
      <c r="P54" s="5">
        <v>7.6512846455401853</v>
      </c>
      <c r="Q54" s="3">
        <v>252.0559922691593</v>
      </c>
      <c r="R54" s="3">
        <v>194.13168762313626</v>
      </c>
      <c r="S54" s="3">
        <v>1627.5474690371334</v>
      </c>
      <c r="T54" s="5">
        <v>1.1637814724174833</v>
      </c>
      <c r="U54" s="4">
        <v>183.22847600834976</v>
      </c>
    </row>
    <row r="55" spans="1:21">
      <c r="A55" s="30" t="s">
        <v>256</v>
      </c>
      <c r="B55" s="60">
        <v>39.607999999999997</v>
      </c>
      <c r="C55" s="60">
        <v>15.664</v>
      </c>
      <c r="D55" s="61">
        <v>0.20599999999999999</v>
      </c>
      <c r="E55" s="61">
        <v>0.186</v>
      </c>
      <c r="F55" s="61">
        <v>0.21</v>
      </c>
      <c r="G55" s="60">
        <v>43.863</v>
      </c>
      <c r="H55" s="61">
        <v>3.1E-2</v>
      </c>
      <c r="I55" s="60">
        <f t="shared" si="1"/>
        <v>99.768000000000001</v>
      </c>
      <c r="J55" s="62">
        <f t="shared" si="3"/>
        <v>83.309002157427841</v>
      </c>
      <c r="K55" s="8">
        <v>6.7083051218208761E-2</v>
      </c>
      <c r="L55" s="8">
        <v>1.5662657446965163E-2</v>
      </c>
      <c r="M55" s="5">
        <v>3.4608872154529426</v>
      </c>
      <c r="N55" s="5">
        <v>1.1065248414200195</v>
      </c>
      <c r="O55" s="5">
        <v>4.6443733156784459</v>
      </c>
      <c r="P55" s="5">
        <v>7.5557258330317483</v>
      </c>
      <c r="Q55" s="3">
        <v>228.77926440574871</v>
      </c>
      <c r="R55" s="3">
        <v>188.62299042741458</v>
      </c>
      <c r="S55" s="3">
        <v>1721.2639808773899</v>
      </c>
      <c r="T55" s="5">
        <v>1.3685676687621722</v>
      </c>
      <c r="U55" s="4">
        <v>172.30977202874715</v>
      </c>
    </row>
    <row r="56" spans="1:21">
      <c r="A56" s="30" t="s">
        <v>257</v>
      </c>
      <c r="B56" s="60">
        <v>39.692</v>
      </c>
      <c r="C56" s="60">
        <v>17.582999999999998</v>
      </c>
      <c r="D56" s="61">
        <v>0.14399999999999999</v>
      </c>
      <c r="E56" s="61">
        <v>0.183</v>
      </c>
      <c r="F56" s="61">
        <v>0.24399999999999999</v>
      </c>
      <c r="G56" s="60">
        <v>41.438000000000002</v>
      </c>
      <c r="H56" s="61">
        <v>1.9E-2</v>
      </c>
      <c r="I56" s="60">
        <f t="shared" si="1"/>
        <v>99.302999999999997</v>
      </c>
      <c r="J56" s="62">
        <f t="shared" si="3"/>
        <v>80.771751857685402</v>
      </c>
      <c r="K56" s="55"/>
      <c r="M56" s="13"/>
      <c r="N56" s="13"/>
      <c r="O56" s="13"/>
      <c r="P56" s="13"/>
      <c r="Q56" s="35"/>
      <c r="R56" s="35"/>
      <c r="S56" s="13"/>
      <c r="T56" s="36"/>
      <c r="U56" s="13"/>
    </row>
    <row r="57" spans="1:21">
      <c r="A57" s="30" t="s">
        <v>258</v>
      </c>
      <c r="B57" s="60">
        <v>39.762</v>
      </c>
      <c r="C57" s="60">
        <v>15.967000000000001</v>
      </c>
      <c r="D57" s="61">
        <v>0.2</v>
      </c>
      <c r="E57" s="61">
        <v>0.19</v>
      </c>
      <c r="F57" s="61">
        <v>0.24299999999999999</v>
      </c>
      <c r="G57" s="60">
        <v>43.012</v>
      </c>
      <c r="H57" s="61">
        <v>2.7E-2</v>
      </c>
      <c r="I57" s="60">
        <f t="shared" si="1"/>
        <v>99.400999999999996</v>
      </c>
      <c r="J57" s="62">
        <f t="shared" si="3"/>
        <v>82.763188652643876</v>
      </c>
      <c r="K57" s="8">
        <v>4.4172381733692617E-2</v>
      </c>
      <c r="L57" s="8">
        <v>1.5169145232215093E-2</v>
      </c>
      <c r="M57" s="5">
        <v>3.2168327301601476</v>
      </c>
      <c r="N57" s="5">
        <v>1.0850195466963002</v>
      </c>
      <c r="O57" s="5">
        <v>4.8557861086172132</v>
      </c>
      <c r="P57" s="5">
        <v>7.9484418711811449</v>
      </c>
      <c r="Q57" s="3">
        <v>238.62256477874345</v>
      </c>
      <c r="R57" s="3">
        <v>189.88619803368857</v>
      </c>
      <c r="S57" s="3">
        <v>1620.2173089303365</v>
      </c>
      <c r="T57" s="5">
        <v>1.2591326215641545</v>
      </c>
      <c r="U57" s="4">
        <v>175.75015512598608</v>
      </c>
    </row>
    <row r="58" spans="1:21">
      <c r="A58" s="30" t="s">
        <v>259</v>
      </c>
      <c r="B58" s="60">
        <v>39.57</v>
      </c>
      <c r="C58" s="60">
        <v>16.620999999999999</v>
      </c>
      <c r="D58" s="61">
        <v>0.184</v>
      </c>
      <c r="E58" s="61">
        <v>0.18</v>
      </c>
      <c r="F58" s="61">
        <v>0.20399999999999999</v>
      </c>
      <c r="G58" s="60">
        <v>42.802</v>
      </c>
      <c r="H58" s="61">
        <v>2.9000000000000001E-2</v>
      </c>
      <c r="I58" s="60">
        <f t="shared" si="1"/>
        <v>99.59</v>
      </c>
      <c r="J58" s="62">
        <f t="shared" si="3"/>
        <v>82.111189751852748</v>
      </c>
      <c r="K58" s="8">
        <v>4.5220142151959554E-2</v>
      </c>
      <c r="L58" s="8">
        <v>1.6535528069794785E-2</v>
      </c>
      <c r="M58" s="5">
        <v>3.3654620847913503</v>
      </c>
      <c r="N58" s="5">
        <v>1.2303970161508568</v>
      </c>
      <c r="O58" s="5">
        <v>5.0408586835366878</v>
      </c>
      <c r="P58" s="5">
        <v>9.5721022865907894</v>
      </c>
      <c r="Q58" s="3">
        <v>253.46984579013173</v>
      </c>
      <c r="R58" s="3">
        <v>189.12357718367974</v>
      </c>
      <c r="S58" s="3">
        <v>1562.2697034184987</v>
      </c>
      <c r="T58" s="5">
        <v>2.8857573066624007</v>
      </c>
      <c r="U58" s="4">
        <v>186.70488717025603</v>
      </c>
    </row>
    <row r="59" spans="1:21">
      <c r="A59" s="30" t="s">
        <v>260</v>
      </c>
      <c r="B59" s="60">
        <v>40.005000000000003</v>
      </c>
      <c r="C59" s="60">
        <v>15.917</v>
      </c>
      <c r="D59" s="61">
        <v>0.21</v>
      </c>
      <c r="E59" s="61">
        <v>0.17599999999999999</v>
      </c>
      <c r="F59" s="61">
        <v>0.189</v>
      </c>
      <c r="G59" s="60">
        <v>43.445999999999998</v>
      </c>
      <c r="H59" s="61">
        <v>1.4E-2</v>
      </c>
      <c r="I59" s="60">
        <f t="shared" si="1"/>
        <v>99.957000000000008</v>
      </c>
      <c r="J59" s="62">
        <f t="shared" si="3"/>
        <v>82.950343525531764</v>
      </c>
      <c r="K59" s="55"/>
      <c r="M59" s="13"/>
      <c r="N59" s="13"/>
      <c r="O59" s="13"/>
      <c r="P59" s="13"/>
      <c r="Q59" s="35"/>
      <c r="R59" s="35"/>
      <c r="S59" s="13"/>
      <c r="T59" s="36"/>
      <c r="U59" s="13"/>
    </row>
    <row r="60" spans="1:21">
      <c r="A60" s="30" t="s">
        <v>261</v>
      </c>
      <c r="B60" s="60">
        <v>39.771999999999998</v>
      </c>
      <c r="C60" s="60">
        <v>15.829000000000001</v>
      </c>
      <c r="D60" s="61">
        <v>0.19600000000000001</v>
      </c>
      <c r="E60" s="61">
        <v>0.16800000000000001</v>
      </c>
      <c r="F60" s="61">
        <v>0.222</v>
      </c>
      <c r="G60" s="60">
        <v>43.65</v>
      </c>
      <c r="H60" s="61">
        <v>3.7999999999999999E-2</v>
      </c>
      <c r="I60" s="60">
        <f t="shared" si="1"/>
        <v>99.874999999999986</v>
      </c>
      <c r="J60" s="62">
        <f t="shared" si="3"/>
        <v>83.094515668571546</v>
      </c>
      <c r="K60" s="8">
        <v>3.7974773811526932E-2</v>
      </c>
      <c r="L60" s="8">
        <v>1.4463329994482821E-2</v>
      </c>
      <c r="M60" s="5">
        <v>2.7952965892750998</v>
      </c>
      <c r="N60" s="5">
        <v>1.0186222897015196</v>
      </c>
      <c r="O60" s="5">
        <v>4.4489405951961505</v>
      </c>
      <c r="P60" s="5">
        <v>6.8380007928298632</v>
      </c>
      <c r="Q60" s="3">
        <v>228.31467062956011</v>
      </c>
      <c r="R60" s="3">
        <v>189.33823780099991</v>
      </c>
      <c r="S60" s="3">
        <v>1795.6517627249107</v>
      </c>
      <c r="T60" s="5">
        <v>1.4568828165756764</v>
      </c>
      <c r="U60" s="4">
        <v>171.67191960949532</v>
      </c>
    </row>
    <row r="61" spans="1:21">
      <c r="A61" s="30" t="s">
        <v>262</v>
      </c>
      <c r="B61" s="60">
        <v>40.008000000000003</v>
      </c>
      <c r="C61" s="60">
        <v>15.792</v>
      </c>
      <c r="D61" s="61">
        <v>0.24199999999999999</v>
      </c>
      <c r="E61" s="61">
        <v>0.17299999999999999</v>
      </c>
      <c r="F61" s="61">
        <v>0.22</v>
      </c>
      <c r="G61" s="60">
        <v>43.372</v>
      </c>
      <c r="H61" s="61">
        <v>3.4000000000000002E-2</v>
      </c>
      <c r="I61" s="60">
        <f t="shared" si="1"/>
        <v>99.841000000000008</v>
      </c>
      <c r="J61" s="62">
        <f t="shared" si="3"/>
        <v>83.037561080318369</v>
      </c>
      <c r="K61" s="8">
        <v>5.485968856100689E-2</v>
      </c>
      <c r="L61" s="8">
        <v>1.5055315730968586E-2</v>
      </c>
      <c r="M61" s="5">
        <v>3.1519926828322009</v>
      </c>
      <c r="N61" s="5">
        <v>1.1723283272192233</v>
      </c>
      <c r="O61" s="5">
        <v>4.3916539974696445</v>
      </c>
      <c r="P61" s="5">
        <v>7.4347968758649072</v>
      </c>
      <c r="Q61" s="3">
        <v>219.93419439386838</v>
      </c>
      <c r="R61" s="3">
        <v>188.37542249215795</v>
      </c>
      <c r="S61" s="3">
        <v>2008.8959367586542</v>
      </c>
      <c r="T61" s="5">
        <v>1.3282173682965233</v>
      </c>
      <c r="U61" s="4">
        <v>165.75416369218956</v>
      </c>
    </row>
    <row r="62" spans="1:21">
      <c r="A62" s="30" t="s">
        <v>263</v>
      </c>
      <c r="B62" s="60">
        <v>39.918999999999997</v>
      </c>
      <c r="C62" s="60">
        <v>15.582000000000001</v>
      </c>
      <c r="D62" s="61">
        <v>0.24099999999999999</v>
      </c>
      <c r="E62" s="61">
        <v>0.17299999999999999</v>
      </c>
      <c r="F62" s="61">
        <v>0.223</v>
      </c>
      <c r="G62" s="60">
        <v>43.787999999999997</v>
      </c>
      <c r="H62" s="61">
        <v>3.6999999999999998E-2</v>
      </c>
      <c r="I62" s="60">
        <f t="shared" si="1"/>
        <v>99.962999999999994</v>
      </c>
      <c r="J62" s="62">
        <f t="shared" si="3"/>
        <v>83.358131452217108</v>
      </c>
      <c r="K62" s="55"/>
      <c r="M62" s="13"/>
      <c r="N62" s="13"/>
      <c r="O62" s="13"/>
      <c r="P62" s="13"/>
      <c r="Q62" s="35"/>
      <c r="R62" s="35"/>
      <c r="S62" s="13"/>
      <c r="T62" s="36"/>
      <c r="U62" s="13"/>
    </row>
    <row r="63" spans="1:21">
      <c r="A63" s="30" t="s">
        <v>264</v>
      </c>
      <c r="B63" s="60">
        <v>39.960999999999999</v>
      </c>
      <c r="C63" s="60">
        <v>16.36</v>
      </c>
      <c r="D63" s="61">
        <v>0.223</v>
      </c>
      <c r="E63" s="61">
        <v>0.17499999999999999</v>
      </c>
      <c r="F63" s="61">
        <v>0.185</v>
      </c>
      <c r="G63" s="60">
        <v>43.103000000000002</v>
      </c>
      <c r="H63" s="61">
        <v>3.5999999999999997E-2</v>
      </c>
      <c r="I63" s="60">
        <f t="shared" si="1"/>
        <v>100.04300000000001</v>
      </c>
      <c r="J63" s="62">
        <f t="shared" si="3"/>
        <v>82.444156336369161</v>
      </c>
      <c r="K63" s="55"/>
      <c r="M63" s="13"/>
      <c r="N63" s="13"/>
      <c r="O63" s="13"/>
      <c r="P63" s="13"/>
      <c r="Q63" s="35"/>
      <c r="R63" s="35"/>
      <c r="S63" s="13"/>
      <c r="T63" s="36"/>
      <c r="U63" s="13"/>
    </row>
    <row r="64" spans="1:21">
      <c r="A64" s="30" t="s">
        <v>265</v>
      </c>
      <c r="B64" s="60">
        <v>40.149000000000001</v>
      </c>
      <c r="C64" s="60">
        <v>15.913</v>
      </c>
      <c r="D64" s="61">
        <v>0.22</v>
      </c>
      <c r="E64" s="61">
        <v>0.18</v>
      </c>
      <c r="F64" s="61">
        <v>0.214</v>
      </c>
      <c r="G64" s="60">
        <v>43.59</v>
      </c>
      <c r="H64" s="61">
        <v>2.3E-2</v>
      </c>
      <c r="I64" s="60">
        <f t="shared" si="1"/>
        <v>100.28899999999999</v>
      </c>
      <c r="J64" s="62">
        <f t="shared" si="3"/>
        <v>83.000637094791159</v>
      </c>
      <c r="K64" s="8">
        <v>5.704701124151023E-2</v>
      </c>
      <c r="L64" s="8">
        <v>1.4886736745285409E-2</v>
      </c>
      <c r="M64" s="5">
        <v>3.2740917403044492</v>
      </c>
      <c r="N64" s="5">
        <v>1.076950634826312</v>
      </c>
      <c r="O64" s="5">
        <v>4.782355467212164</v>
      </c>
      <c r="P64" s="5">
        <v>7.9408614168692209</v>
      </c>
      <c r="Q64" s="3">
        <v>237.51205150713642</v>
      </c>
      <c r="R64" s="3">
        <v>193.56189578036847</v>
      </c>
      <c r="S64" s="3">
        <v>1813.8448346352857</v>
      </c>
      <c r="T64" s="5">
        <v>1.1109921877459747</v>
      </c>
      <c r="U64" s="4">
        <v>176.13072245898672</v>
      </c>
    </row>
    <row r="65" spans="1:21">
      <c r="A65" s="30" t="s">
        <v>266</v>
      </c>
      <c r="B65" s="60">
        <v>39.799999999999997</v>
      </c>
      <c r="C65" s="60">
        <v>16.280999999999999</v>
      </c>
      <c r="D65" s="61">
        <v>0.20200000000000001</v>
      </c>
      <c r="E65" s="61">
        <v>0.16500000000000001</v>
      </c>
      <c r="F65" s="61">
        <v>0.20799999999999999</v>
      </c>
      <c r="G65" s="60">
        <v>43.137999999999998</v>
      </c>
      <c r="H65" s="61">
        <v>2.8000000000000001E-2</v>
      </c>
      <c r="I65" s="60">
        <f t="shared" si="1"/>
        <v>99.821999999999989</v>
      </c>
      <c r="J65" s="62">
        <f t="shared" si="3"/>
        <v>82.525815379826909</v>
      </c>
      <c r="K65" s="55"/>
      <c r="M65" s="13"/>
      <c r="N65" s="13"/>
      <c r="O65" s="13"/>
      <c r="P65" s="13"/>
      <c r="Q65" s="35"/>
      <c r="R65" s="35"/>
      <c r="S65" s="13"/>
      <c r="T65" s="36"/>
      <c r="U65" s="13"/>
    </row>
    <row r="66" spans="1:21">
      <c r="A66" s="30" t="s">
        <v>267</v>
      </c>
      <c r="B66" s="60">
        <v>40.064</v>
      </c>
      <c r="C66" s="60">
        <v>16.21</v>
      </c>
      <c r="D66" s="61">
        <v>0.183</v>
      </c>
      <c r="E66" s="61">
        <v>0.184</v>
      </c>
      <c r="F66" s="61">
        <v>0.19700000000000001</v>
      </c>
      <c r="G66" s="60">
        <v>43.131</v>
      </c>
      <c r="H66" s="61">
        <v>4.1000000000000002E-2</v>
      </c>
      <c r="I66" s="60">
        <f t="shared" si="1"/>
        <v>100.00999999999999</v>
      </c>
      <c r="J66" s="62">
        <f t="shared" si="3"/>
        <v>82.586417082276512</v>
      </c>
      <c r="K66" s="8">
        <v>2.475459920520753E-2</v>
      </c>
      <c r="L66" s="8">
        <v>1.450100786810829E-2</v>
      </c>
      <c r="M66" s="5">
        <v>2.9643960314789495</v>
      </c>
      <c r="N66" s="5">
        <v>0.94225236730868922</v>
      </c>
      <c r="O66" s="5">
        <v>4.4093543303780516</v>
      </c>
      <c r="P66" s="5">
        <v>7.3424069972295394</v>
      </c>
      <c r="Q66" s="3">
        <v>229.21080996528283</v>
      </c>
      <c r="R66" s="3">
        <v>193.22531293147705</v>
      </c>
      <c r="S66" s="3">
        <v>1740.9861669887257</v>
      </c>
      <c r="T66" s="5">
        <v>1.2639434236426983</v>
      </c>
      <c r="U66" s="4">
        <v>176.46311654898778</v>
      </c>
    </row>
    <row r="67" spans="1:21">
      <c r="A67" s="40"/>
      <c r="B67" s="63"/>
      <c r="C67" s="63"/>
      <c r="D67" s="64"/>
      <c r="E67" s="64"/>
      <c r="F67" s="64"/>
      <c r="G67" s="63"/>
      <c r="H67" s="64"/>
      <c r="I67" s="60"/>
      <c r="J67" s="40"/>
      <c r="K67" s="55"/>
      <c r="M67" s="13"/>
      <c r="N67" s="13"/>
      <c r="O67" s="13"/>
      <c r="P67" s="13"/>
      <c r="Q67" s="35"/>
      <c r="R67" s="35"/>
      <c r="S67" s="13"/>
      <c r="T67" s="36"/>
      <c r="U67" s="13"/>
    </row>
    <row r="68" spans="1:21">
      <c r="A68" s="40" t="s">
        <v>268</v>
      </c>
      <c r="B68" s="63">
        <v>38.06</v>
      </c>
      <c r="C68" s="63">
        <v>23.91</v>
      </c>
      <c r="D68" s="64">
        <v>0.13</v>
      </c>
      <c r="E68" s="64">
        <v>0.18</v>
      </c>
      <c r="F68" s="64">
        <v>0.3</v>
      </c>
      <c r="G68" s="63">
        <v>37.08</v>
      </c>
      <c r="H68" s="64">
        <v>0.03</v>
      </c>
      <c r="I68" s="60">
        <f t="shared" si="1"/>
        <v>99.69</v>
      </c>
      <c r="J68" s="62">
        <f>(G68/40.31)/(G68/40.31+C68/71.85)*100</f>
        <v>73.434139557659989</v>
      </c>
      <c r="K68" s="55"/>
      <c r="M68" s="13"/>
      <c r="N68" s="13"/>
      <c r="O68" s="13"/>
      <c r="P68" s="13"/>
      <c r="Q68" s="35"/>
      <c r="R68" s="35"/>
      <c r="S68" s="13"/>
      <c r="T68" s="36"/>
      <c r="U68" s="13"/>
    </row>
    <row r="69" spans="1:21">
      <c r="A69" s="40" t="s">
        <v>269</v>
      </c>
      <c r="B69" s="63">
        <v>38.18</v>
      </c>
      <c r="C69" s="63">
        <v>23.29</v>
      </c>
      <c r="D69" s="64">
        <v>0.09</v>
      </c>
      <c r="E69" s="64">
        <v>0.17</v>
      </c>
      <c r="F69" s="64">
        <v>0.33</v>
      </c>
      <c r="G69" s="63">
        <v>37.909999999999997</v>
      </c>
      <c r="H69" s="64">
        <v>0.04</v>
      </c>
      <c r="I69" s="60">
        <f t="shared" si="1"/>
        <v>100.01</v>
      </c>
      <c r="J69" s="62">
        <f>(G69/40.31)/(G69/40.31+C69/71.85)*100</f>
        <v>74.367765729621041</v>
      </c>
      <c r="K69" s="55"/>
      <c r="M69" s="13"/>
      <c r="N69" s="13"/>
      <c r="O69" s="13"/>
      <c r="P69" s="13"/>
      <c r="Q69" s="35"/>
      <c r="R69" s="35"/>
      <c r="S69" s="13"/>
      <c r="T69" s="36"/>
      <c r="U69" s="13"/>
    </row>
    <row r="70" spans="1:21">
      <c r="I70" s="60"/>
      <c r="K70" s="55"/>
      <c r="M70" s="13"/>
      <c r="N70" s="13"/>
      <c r="O70" s="13"/>
      <c r="P70" s="13"/>
      <c r="Q70" s="35"/>
      <c r="R70" s="35"/>
      <c r="S70" s="13"/>
      <c r="T70" s="36"/>
      <c r="U70" s="13"/>
    </row>
    <row r="71" spans="1:21">
      <c r="A71" s="17" t="s">
        <v>596</v>
      </c>
      <c r="I71" s="60"/>
      <c r="K71" s="55"/>
      <c r="M71" s="13"/>
      <c r="N71" s="13"/>
      <c r="O71" s="13"/>
      <c r="P71" s="13"/>
      <c r="Q71" s="35"/>
      <c r="R71" s="35"/>
      <c r="S71" s="13"/>
      <c r="T71" s="36"/>
      <c r="U71" s="13"/>
    </row>
    <row r="72" spans="1:21" ht="16">
      <c r="A72" s="24" t="s">
        <v>441</v>
      </c>
      <c r="B72" s="25" t="s">
        <v>598</v>
      </c>
      <c r="C72" s="29" t="s">
        <v>0</v>
      </c>
      <c r="D72" s="29" t="s">
        <v>1</v>
      </c>
      <c r="E72" s="29" t="s">
        <v>2</v>
      </c>
      <c r="F72" s="29" t="s">
        <v>3</v>
      </c>
      <c r="G72" s="25" t="s">
        <v>4</v>
      </c>
      <c r="H72" s="29" t="s">
        <v>599</v>
      </c>
      <c r="I72" s="27" t="s">
        <v>5</v>
      </c>
      <c r="J72" s="27" t="s">
        <v>6</v>
      </c>
      <c r="K72" s="52" t="s">
        <v>600</v>
      </c>
      <c r="L72" s="27" t="s">
        <v>601</v>
      </c>
      <c r="M72" s="27" t="s">
        <v>586</v>
      </c>
      <c r="N72" s="27" t="s">
        <v>587</v>
      </c>
      <c r="O72" s="27" t="s">
        <v>588</v>
      </c>
      <c r="P72" s="27" t="s">
        <v>589</v>
      </c>
      <c r="Q72" s="28" t="s">
        <v>590</v>
      </c>
      <c r="R72" s="28" t="s">
        <v>591</v>
      </c>
      <c r="S72" s="27" t="s">
        <v>592</v>
      </c>
      <c r="T72" s="29" t="s">
        <v>593</v>
      </c>
      <c r="U72" s="27" t="s">
        <v>594</v>
      </c>
    </row>
    <row r="73" spans="1:21">
      <c r="A73" s="30" t="s">
        <v>500</v>
      </c>
      <c r="B73" s="60">
        <v>40.646999999999998</v>
      </c>
      <c r="C73" s="60">
        <v>10.332000000000001</v>
      </c>
      <c r="D73" s="61">
        <v>0.373</v>
      </c>
      <c r="E73" s="61">
        <v>3.1E-2</v>
      </c>
      <c r="F73" s="61">
        <v>0.14499999999999999</v>
      </c>
      <c r="G73" s="60">
        <v>48.015999999999998</v>
      </c>
      <c r="H73" s="61">
        <v>8.9999999999999993E-3</v>
      </c>
      <c r="I73" s="60">
        <f t="shared" ref="I73:I134" si="4">SUM(B73:H73)</f>
        <v>99.552999999999997</v>
      </c>
      <c r="J73" s="62">
        <f t="shared" ref="J73:J112" si="5">(G73/40.31)/(G73/40.31+C73/71.85)*100</f>
        <v>89.228237714077565</v>
      </c>
      <c r="K73" s="55"/>
      <c r="M73" s="13"/>
      <c r="N73" s="13"/>
      <c r="O73" s="13"/>
      <c r="P73" s="13"/>
      <c r="Q73" s="35"/>
      <c r="R73" s="35"/>
      <c r="S73" s="13"/>
      <c r="T73" s="36"/>
      <c r="U73" s="13"/>
    </row>
    <row r="74" spans="1:21">
      <c r="A74" s="30" t="s">
        <v>501</v>
      </c>
      <c r="B74" s="60">
        <v>41.034999999999997</v>
      </c>
      <c r="C74" s="60">
        <v>10.257999999999999</v>
      </c>
      <c r="D74" s="61">
        <v>0.34599999999999997</v>
      </c>
      <c r="E74" s="61">
        <v>4.3999999999999997E-2</v>
      </c>
      <c r="F74" s="61">
        <v>0.128</v>
      </c>
      <c r="G74" s="60">
        <v>49.082999999999998</v>
      </c>
      <c r="H74" s="61">
        <v>6.0000000000000001E-3</v>
      </c>
      <c r="I74" s="60">
        <f t="shared" si="4"/>
        <v>100.89999999999998</v>
      </c>
      <c r="J74" s="62">
        <f t="shared" si="5"/>
        <v>89.505379049318918</v>
      </c>
      <c r="K74" s="8">
        <v>1.463118091446274E-2</v>
      </c>
      <c r="L74" s="57">
        <v>5.8875985478254777E-3</v>
      </c>
      <c r="M74" s="5">
        <v>1.8364321534586681</v>
      </c>
      <c r="N74" s="5">
        <v>1.7669958585848784</v>
      </c>
      <c r="O74" s="5">
        <v>2.6256158238844205</v>
      </c>
      <c r="P74" s="5">
        <v>2.8349604523928318</v>
      </c>
      <c r="Q74" s="9">
        <v>43.527761025036135</v>
      </c>
      <c r="R74" s="3">
        <v>149.53848389522477</v>
      </c>
      <c r="S74" s="3">
        <v>3016.525350688798</v>
      </c>
      <c r="T74" s="5">
        <v>1.1995906849612989</v>
      </c>
      <c r="U74" s="37">
        <v>48.328866301873539</v>
      </c>
    </row>
    <row r="75" spans="1:21">
      <c r="A75" s="30" t="s">
        <v>523</v>
      </c>
      <c r="B75" s="60">
        <v>38.295999999999999</v>
      </c>
      <c r="C75" s="60">
        <v>23.384</v>
      </c>
      <c r="D75" s="61">
        <v>8.4000000000000005E-2</v>
      </c>
      <c r="E75" s="61">
        <v>0.27600000000000002</v>
      </c>
      <c r="F75" s="61">
        <v>0.40799999999999997</v>
      </c>
      <c r="G75" s="60">
        <v>36.862000000000002</v>
      </c>
      <c r="H75" s="61">
        <v>0.02</v>
      </c>
      <c r="I75" s="60">
        <f t="shared" si="4"/>
        <v>99.33</v>
      </c>
      <c r="J75" s="62">
        <f t="shared" si="5"/>
        <v>73.751843194112865</v>
      </c>
      <c r="K75" s="55"/>
      <c r="L75" s="65"/>
      <c r="M75" s="13"/>
      <c r="N75" s="13"/>
      <c r="O75" s="13"/>
      <c r="P75" s="13"/>
      <c r="Q75" s="35"/>
      <c r="R75" s="35"/>
      <c r="S75" s="13"/>
      <c r="T75" s="36"/>
      <c r="U75" s="13"/>
    </row>
    <row r="76" spans="1:21">
      <c r="A76" s="30" t="s">
        <v>524</v>
      </c>
      <c r="B76" s="60">
        <v>39.683999999999997</v>
      </c>
      <c r="C76" s="60">
        <v>17.082999999999998</v>
      </c>
      <c r="D76" s="61">
        <v>0.189</v>
      </c>
      <c r="E76" s="61">
        <v>0.23100000000000001</v>
      </c>
      <c r="F76" s="61">
        <v>0.245</v>
      </c>
      <c r="G76" s="60">
        <v>42.357999999999997</v>
      </c>
      <c r="H76" s="61">
        <v>3.7999999999999999E-2</v>
      </c>
      <c r="I76" s="60">
        <f t="shared" si="4"/>
        <v>99.827999999999989</v>
      </c>
      <c r="J76" s="62">
        <f t="shared" si="5"/>
        <v>81.548533952104435</v>
      </c>
      <c r="K76" s="55"/>
      <c r="L76" s="65"/>
      <c r="M76" s="13"/>
      <c r="N76" s="13"/>
      <c r="O76" s="13"/>
      <c r="P76" s="13"/>
      <c r="Q76" s="35"/>
      <c r="R76" s="35"/>
      <c r="S76" s="13"/>
      <c r="T76" s="36"/>
      <c r="U76" s="13"/>
    </row>
    <row r="77" spans="1:21">
      <c r="A77" s="30" t="s">
        <v>525</v>
      </c>
      <c r="B77" s="60">
        <v>40.402000000000001</v>
      </c>
      <c r="C77" s="60">
        <v>13.756</v>
      </c>
      <c r="D77" s="61">
        <v>0.29699999999999999</v>
      </c>
      <c r="E77" s="61">
        <v>0.105</v>
      </c>
      <c r="F77" s="61">
        <v>0.14399999999999999</v>
      </c>
      <c r="G77" s="60">
        <v>45.856999999999999</v>
      </c>
      <c r="H77" s="61">
        <v>1.6E-2</v>
      </c>
      <c r="I77" s="60">
        <f t="shared" si="4"/>
        <v>100.577</v>
      </c>
      <c r="J77" s="62">
        <f t="shared" si="5"/>
        <v>85.594781757606782</v>
      </c>
      <c r="K77" s="55"/>
      <c r="L77" s="65"/>
      <c r="M77" s="13"/>
      <c r="N77" s="13"/>
      <c r="O77" s="13"/>
      <c r="P77" s="13"/>
      <c r="Q77" s="35"/>
      <c r="R77" s="35"/>
      <c r="S77" s="13"/>
      <c r="T77" s="36"/>
      <c r="U77" s="13"/>
    </row>
    <row r="78" spans="1:21">
      <c r="A78" s="30" t="s">
        <v>502</v>
      </c>
      <c r="B78" s="60">
        <v>41.067</v>
      </c>
      <c r="C78" s="60">
        <v>10.238</v>
      </c>
      <c r="D78" s="61">
        <v>0.35799999999999998</v>
      </c>
      <c r="E78" s="61">
        <v>4.1000000000000002E-2</v>
      </c>
      <c r="F78" s="61">
        <v>0.13900000000000001</v>
      </c>
      <c r="G78" s="60">
        <v>48.863999999999997</v>
      </c>
      <c r="H78" s="61">
        <v>7.0000000000000001E-3</v>
      </c>
      <c r="I78" s="60">
        <f t="shared" si="4"/>
        <v>100.714</v>
      </c>
      <c r="J78" s="62">
        <f t="shared" si="5"/>
        <v>89.481682480478781</v>
      </c>
      <c r="K78" s="55"/>
      <c r="L78" s="65"/>
      <c r="M78" s="13"/>
      <c r="N78" s="13"/>
      <c r="O78" s="13"/>
      <c r="P78" s="13"/>
      <c r="Q78" s="35"/>
      <c r="R78" s="35"/>
      <c r="S78" s="13"/>
      <c r="T78" s="36"/>
      <c r="U78" s="13"/>
    </row>
    <row r="79" spans="1:21">
      <c r="A79" s="30" t="s">
        <v>503</v>
      </c>
      <c r="B79" s="60">
        <v>40.939</v>
      </c>
      <c r="C79" s="60">
        <v>10.33</v>
      </c>
      <c r="D79" s="61">
        <v>0.36699999999999999</v>
      </c>
      <c r="E79" s="61">
        <v>0.04</v>
      </c>
      <c r="F79" s="61">
        <v>0.128</v>
      </c>
      <c r="G79" s="60">
        <v>49.125999999999998</v>
      </c>
      <c r="H79" s="61">
        <v>1.7999999999999999E-2</v>
      </c>
      <c r="I79" s="60">
        <f t="shared" si="4"/>
        <v>100.94799999999999</v>
      </c>
      <c r="J79" s="62">
        <f t="shared" si="5"/>
        <v>89.447765384067026</v>
      </c>
      <c r="K79" s="55"/>
      <c r="L79" s="65"/>
      <c r="M79" s="13"/>
      <c r="N79" s="13"/>
      <c r="O79" s="13"/>
      <c r="P79" s="13"/>
      <c r="Q79" s="35"/>
      <c r="R79" s="35"/>
      <c r="S79" s="13"/>
      <c r="T79" s="36"/>
      <c r="U79" s="13"/>
    </row>
    <row r="80" spans="1:21">
      <c r="A80" s="30" t="s">
        <v>504</v>
      </c>
      <c r="B80" s="60">
        <v>41.024000000000001</v>
      </c>
      <c r="C80" s="60">
        <v>10.377000000000001</v>
      </c>
      <c r="D80" s="61">
        <v>0.36299999999999999</v>
      </c>
      <c r="E80" s="61">
        <v>3.3000000000000002E-2</v>
      </c>
      <c r="F80" s="61">
        <v>0.14000000000000001</v>
      </c>
      <c r="G80" s="60">
        <v>49.304000000000002</v>
      </c>
      <c r="H80" s="61">
        <v>1.6E-2</v>
      </c>
      <c r="I80" s="60">
        <f t="shared" si="4"/>
        <v>101.25700000000002</v>
      </c>
      <c r="J80" s="62">
        <f t="shared" si="5"/>
        <v>89.439052636092413</v>
      </c>
      <c r="K80" s="8">
        <v>1.5336987842157136E-2</v>
      </c>
      <c r="L80" s="57">
        <v>4.3513663497510881E-3</v>
      </c>
      <c r="M80" s="5">
        <v>2.1943596471026541</v>
      </c>
      <c r="N80" s="5">
        <v>1.5588037493027622</v>
      </c>
      <c r="O80" s="5">
        <v>2.3632112949750042</v>
      </c>
      <c r="P80" s="5">
        <v>2.9001529305415126</v>
      </c>
      <c r="Q80" s="9">
        <v>41.58547181929908</v>
      </c>
      <c r="R80" s="3">
        <v>152.14937487587054</v>
      </c>
      <c r="S80" s="3">
        <v>3080.7228009129758</v>
      </c>
      <c r="T80" s="5">
        <v>1.425641670436133</v>
      </c>
      <c r="U80" s="66">
        <v>55.017999486813018</v>
      </c>
    </row>
    <row r="81" spans="1:21">
      <c r="A81" s="30" t="s">
        <v>505</v>
      </c>
      <c r="B81" s="60">
        <v>40.642000000000003</v>
      </c>
      <c r="C81" s="60">
        <v>11.208</v>
      </c>
      <c r="D81" s="61">
        <v>0.34399999999999997</v>
      </c>
      <c r="E81" s="61">
        <v>4.1000000000000002E-2</v>
      </c>
      <c r="F81" s="61">
        <v>0.16700000000000001</v>
      </c>
      <c r="G81" s="60">
        <v>47.365000000000002</v>
      </c>
      <c r="H81" s="61">
        <v>1.4999999999999999E-2</v>
      </c>
      <c r="I81" s="60">
        <f t="shared" si="4"/>
        <v>99.781999999999996</v>
      </c>
      <c r="J81" s="62">
        <f t="shared" si="5"/>
        <v>88.280206807227003</v>
      </c>
      <c r="K81" s="55"/>
      <c r="L81" s="65"/>
      <c r="M81" s="13"/>
      <c r="N81" s="13"/>
      <c r="O81" s="13"/>
      <c r="P81" s="13"/>
      <c r="Q81" s="35"/>
      <c r="R81" s="35"/>
      <c r="S81" s="13"/>
      <c r="T81" s="36"/>
      <c r="U81" s="13"/>
    </row>
    <row r="82" spans="1:21">
      <c r="A82" s="30" t="s">
        <v>506</v>
      </c>
      <c r="B82" s="60">
        <v>40.298999999999999</v>
      </c>
      <c r="C82" s="60">
        <v>13.278</v>
      </c>
      <c r="D82" s="61">
        <v>0.33100000000000002</v>
      </c>
      <c r="E82" s="61">
        <v>8.1000000000000003E-2</v>
      </c>
      <c r="F82" s="61">
        <v>0.19900000000000001</v>
      </c>
      <c r="G82" s="60">
        <v>46.365000000000002</v>
      </c>
      <c r="H82" s="61">
        <v>1.2E-2</v>
      </c>
      <c r="I82" s="60">
        <f t="shared" si="4"/>
        <v>100.565</v>
      </c>
      <c r="J82" s="62">
        <f t="shared" si="5"/>
        <v>86.157308252050711</v>
      </c>
      <c r="K82" s="55"/>
      <c r="L82" s="65"/>
      <c r="M82" s="13"/>
      <c r="N82" s="13"/>
      <c r="O82" s="13"/>
      <c r="P82" s="13"/>
      <c r="Q82" s="35"/>
      <c r="R82" s="35"/>
      <c r="S82" s="13"/>
      <c r="T82" s="36"/>
      <c r="U82" s="13"/>
    </row>
    <row r="83" spans="1:21">
      <c r="A83" s="30" t="s">
        <v>526</v>
      </c>
      <c r="B83" s="60">
        <v>39.744999999999997</v>
      </c>
      <c r="C83" s="60">
        <v>15.446999999999999</v>
      </c>
      <c r="D83" s="61">
        <v>0.253</v>
      </c>
      <c r="E83" s="61">
        <v>0.16600000000000001</v>
      </c>
      <c r="F83" s="61">
        <v>0.24299999999999999</v>
      </c>
      <c r="G83" s="60">
        <v>43.868000000000002</v>
      </c>
      <c r="H83" s="61">
        <v>3.3000000000000002E-2</v>
      </c>
      <c r="I83" s="60">
        <f t="shared" si="4"/>
        <v>99.754999999999995</v>
      </c>
      <c r="J83" s="62">
        <f t="shared" si="5"/>
        <v>83.50365208554075</v>
      </c>
      <c r="K83" s="55"/>
      <c r="L83" s="65"/>
      <c r="M83" s="13"/>
      <c r="N83" s="13"/>
      <c r="O83" s="13"/>
      <c r="P83" s="13"/>
      <c r="Q83" s="35"/>
      <c r="R83" s="35"/>
      <c r="S83" s="13"/>
      <c r="T83" s="36"/>
      <c r="U83" s="13"/>
    </row>
    <row r="84" spans="1:21">
      <c r="A84" s="30" t="s">
        <v>527</v>
      </c>
      <c r="B84" s="60">
        <v>39.631999999999998</v>
      </c>
      <c r="C84" s="60">
        <v>16.466999999999999</v>
      </c>
      <c r="D84" s="61">
        <v>0.216</v>
      </c>
      <c r="E84" s="61">
        <v>0.184</v>
      </c>
      <c r="F84" s="61">
        <v>0.22900000000000001</v>
      </c>
      <c r="G84" s="60">
        <v>43.277999999999999</v>
      </c>
      <c r="H84" s="61">
        <v>3.2000000000000001E-2</v>
      </c>
      <c r="I84" s="60">
        <f t="shared" si="4"/>
        <v>100.038</v>
      </c>
      <c r="J84" s="62">
        <f t="shared" si="5"/>
        <v>82.408417712784924</v>
      </c>
      <c r="K84" s="55"/>
      <c r="L84" s="65"/>
      <c r="M84" s="13"/>
      <c r="N84" s="13"/>
      <c r="O84" s="13"/>
      <c r="P84" s="13"/>
      <c r="Q84" s="35"/>
      <c r="R84" s="35"/>
      <c r="S84" s="13"/>
      <c r="T84" s="36"/>
      <c r="U84" s="13"/>
    </row>
    <row r="85" spans="1:21">
      <c r="A85" s="30" t="s">
        <v>528</v>
      </c>
      <c r="B85" s="60">
        <v>38.994</v>
      </c>
      <c r="C85" s="60">
        <v>20.245999999999999</v>
      </c>
      <c r="D85" s="61">
        <v>0.13</v>
      </c>
      <c r="E85" s="61">
        <v>0.251</v>
      </c>
      <c r="F85" s="61">
        <v>0.33900000000000002</v>
      </c>
      <c r="G85" s="60">
        <v>39.845999999999997</v>
      </c>
      <c r="H85" s="61">
        <v>3.1E-2</v>
      </c>
      <c r="I85" s="60">
        <f t="shared" si="4"/>
        <v>99.836999999999989</v>
      </c>
      <c r="J85" s="62">
        <f t="shared" si="5"/>
        <v>77.817209379757074</v>
      </c>
      <c r="K85" s="55"/>
      <c r="L85" s="65"/>
      <c r="M85" s="13"/>
      <c r="N85" s="13"/>
      <c r="O85" s="13"/>
      <c r="P85" s="13"/>
      <c r="Q85" s="35"/>
      <c r="R85" s="35"/>
      <c r="S85" s="13"/>
      <c r="T85" s="36"/>
      <c r="U85" s="13"/>
    </row>
    <row r="86" spans="1:21">
      <c r="A86" s="30" t="s">
        <v>529</v>
      </c>
      <c r="B86" s="60">
        <v>38.036999999999999</v>
      </c>
      <c r="C86" s="60">
        <v>24.059000000000001</v>
      </c>
      <c r="D86" s="61">
        <v>8.7999999999999995E-2</v>
      </c>
      <c r="E86" s="61">
        <v>0.28799999999999998</v>
      </c>
      <c r="F86" s="61">
        <v>0.46700000000000003</v>
      </c>
      <c r="G86" s="60">
        <v>35.726999999999997</v>
      </c>
      <c r="H86" s="61">
        <v>2.8000000000000001E-2</v>
      </c>
      <c r="I86" s="60">
        <f t="shared" si="4"/>
        <v>98.694000000000003</v>
      </c>
      <c r="J86" s="62">
        <f t="shared" si="5"/>
        <v>72.579241077600912</v>
      </c>
      <c r="K86" s="55"/>
      <c r="L86" s="65"/>
      <c r="M86" s="13"/>
      <c r="N86" s="13"/>
      <c r="O86" s="13"/>
      <c r="P86" s="13"/>
      <c r="Q86" s="35"/>
      <c r="R86" s="35"/>
      <c r="S86" s="13"/>
      <c r="T86" s="36"/>
      <c r="U86" s="13"/>
    </row>
    <row r="87" spans="1:21">
      <c r="A87" s="30" t="s">
        <v>530</v>
      </c>
      <c r="B87" s="60">
        <v>40.204000000000001</v>
      </c>
      <c r="C87" s="60">
        <v>16.63</v>
      </c>
      <c r="D87" s="61">
        <v>0.222</v>
      </c>
      <c r="E87" s="61">
        <v>0.218</v>
      </c>
      <c r="F87" s="61">
        <v>0.23400000000000001</v>
      </c>
      <c r="G87" s="60">
        <v>41.734000000000002</v>
      </c>
      <c r="H87" s="61">
        <v>3.4000000000000002E-2</v>
      </c>
      <c r="I87" s="60">
        <f t="shared" si="4"/>
        <v>99.276000000000025</v>
      </c>
      <c r="J87" s="62">
        <f t="shared" si="5"/>
        <v>81.728926738358879</v>
      </c>
      <c r="K87" s="55"/>
      <c r="L87" s="65"/>
      <c r="M87" s="13"/>
      <c r="N87" s="13"/>
      <c r="O87" s="13"/>
      <c r="P87" s="13"/>
      <c r="Q87" s="35"/>
      <c r="R87" s="35"/>
      <c r="S87" s="13"/>
      <c r="T87" s="36"/>
      <c r="U87" s="13"/>
    </row>
    <row r="88" spans="1:21">
      <c r="A88" s="30" t="s">
        <v>507</v>
      </c>
      <c r="B88" s="60">
        <v>41.146000000000001</v>
      </c>
      <c r="C88" s="60">
        <v>10.471</v>
      </c>
      <c r="D88" s="61">
        <v>0.376</v>
      </c>
      <c r="E88" s="61">
        <v>6.7000000000000004E-2</v>
      </c>
      <c r="F88" s="61">
        <v>0.122</v>
      </c>
      <c r="G88" s="60">
        <v>49.338000000000001</v>
      </c>
      <c r="H88" s="61">
        <v>2.3E-2</v>
      </c>
      <c r="I88" s="60">
        <f t="shared" si="4"/>
        <v>101.54300000000001</v>
      </c>
      <c r="J88" s="62">
        <f t="shared" si="5"/>
        <v>89.360127485677666</v>
      </c>
      <c r="K88" s="8">
        <v>1.170135281506289E-2</v>
      </c>
      <c r="L88" s="57">
        <v>5.73780816774477E-3</v>
      </c>
      <c r="M88" s="5">
        <v>2.1780422337627128</v>
      </c>
      <c r="N88" s="5">
        <v>1.0558431789340343</v>
      </c>
      <c r="O88" s="5">
        <v>3.1451574843739896</v>
      </c>
      <c r="P88" s="5">
        <v>3.6804513213849894</v>
      </c>
      <c r="Q88" s="9">
        <v>78.901973376909638</v>
      </c>
      <c r="R88" s="3">
        <v>155.35821204482073</v>
      </c>
      <c r="S88" s="3">
        <v>3125.8028049755708</v>
      </c>
      <c r="T88" s="5">
        <v>1.8825591906294175</v>
      </c>
      <c r="U88" s="66">
        <v>60.980131948164114</v>
      </c>
    </row>
    <row r="89" spans="1:21">
      <c r="A89" s="30" t="s">
        <v>508</v>
      </c>
      <c r="B89" s="60">
        <v>41.137999999999998</v>
      </c>
      <c r="C89" s="60">
        <v>10.35</v>
      </c>
      <c r="D89" s="61">
        <v>0.35899999999999999</v>
      </c>
      <c r="E89" s="61">
        <v>5.5E-2</v>
      </c>
      <c r="F89" s="61">
        <v>0.14399999999999999</v>
      </c>
      <c r="G89" s="60">
        <v>49.314999999999998</v>
      </c>
      <c r="H89" s="61">
        <v>2.8000000000000001E-2</v>
      </c>
      <c r="I89" s="60">
        <f t="shared" si="4"/>
        <v>101.389</v>
      </c>
      <c r="J89" s="62">
        <f t="shared" si="5"/>
        <v>89.46573862522736</v>
      </c>
      <c r="K89" s="55"/>
      <c r="L89" s="65"/>
      <c r="M89" s="13"/>
      <c r="N89" s="13"/>
      <c r="O89" s="13"/>
      <c r="P89" s="13"/>
      <c r="Q89" s="67"/>
      <c r="R89" s="35"/>
      <c r="S89" s="13"/>
      <c r="T89" s="36"/>
      <c r="U89" s="13"/>
    </row>
    <row r="90" spans="1:21">
      <c r="A90" s="30" t="s">
        <v>509</v>
      </c>
      <c r="B90" s="60">
        <v>40.646000000000001</v>
      </c>
      <c r="C90" s="60">
        <v>10.555999999999999</v>
      </c>
      <c r="D90" s="61">
        <v>0.39200000000000002</v>
      </c>
      <c r="E90" s="61">
        <v>6.5000000000000002E-2</v>
      </c>
      <c r="F90" s="61">
        <v>0.121</v>
      </c>
      <c r="G90" s="60">
        <v>49.649000000000001</v>
      </c>
      <c r="H90" s="61">
        <v>1.7000000000000001E-2</v>
      </c>
      <c r="I90" s="60">
        <f t="shared" si="4"/>
        <v>101.446</v>
      </c>
      <c r="J90" s="62">
        <f t="shared" si="5"/>
        <v>89.342989758439785</v>
      </c>
      <c r="K90" s="55"/>
      <c r="L90" s="65"/>
      <c r="M90" s="13"/>
      <c r="N90" s="13"/>
      <c r="O90" s="13"/>
      <c r="P90" s="13"/>
      <c r="Q90" s="67"/>
      <c r="R90" s="35"/>
      <c r="S90" s="13"/>
      <c r="T90" s="36"/>
      <c r="U90" s="13"/>
    </row>
    <row r="91" spans="1:21">
      <c r="A91" s="30" t="s">
        <v>510</v>
      </c>
      <c r="B91" s="60">
        <v>40.948</v>
      </c>
      <c r="C91" s="60">
        <v>10.361000000000001</v>
      </c>
      <c r="D91" s="61">
        <v>0.38</v>
      </c>
      <c r="E91" s="61">
        <v>4.5999999999999999E-2</v>
      </c>
      <c r="F91" s="61">
        <v>0.13800000000000001</v>
      </c>
      <c r="G91" s="60">
        <v>49.765999999999998</v>
      </c>
      <c r="H91" s="61">
        <v>2.3E-2</v>
      </c>
      <c r="I91" s="60">
        <f t="shared" si="4"/>
        <v>101.66199999999999</v>
      </c>
      <c r="J91" s="62">
        <f t="shared" si="5"/>
        <v>89.541285902495929</v>
      </c>
      <c r="K91" s="8">
        <v>1.4711364373675052E-2</v>
      </c>
      <c r="L91" s="57">
        <v>5.8735195050037955E-3</v>
      </c>
      <c r="M91" s="5">
        <v>1.9861544381893643</v>
      </c>
      <c r="N91" s="5">
        <v>1.1135589210537153</v>
      </c>
      <c r="O91" s="5">
        <v>3.147053479323906</v>
      </c>
      <c r="P91" s="5">
        <v>3.9556283662429332</v>
      </c>
      <c r="Q91" s="9">
        <v>78.309230032820082</v>
      </c>
      <c r="R91" s="3">
        <v>154.64238393993594</v>
      </c>
      <c r="S91" s="3">
        <v>3140.5312241816096</v>
      </c>
      <c r="T91" s="5">
        <v>1.7831532783660606</v>
      </c>
      <c r="U91" s="37">
        <v>62.693900690913338</v>
      </c>
    </row>
    <row r="92" spans="1:21">
      <c r="A92" s="30" t="s">
        <v>511</v>
      </c>
      <c r="B92" s="60">
        <v>40.909999999999997</v>
      </c>
      <c r="C92" s="60">
        <v>10.381</v>
      </c>
      <c r="D92" s="61">
        <v>0.374</v>
      </c>
      <c r="E92" s="61">
        <v>6.8000000000000005E-2</v>
      </c>
      <c r="F92" s="61">
        <v>0.125</v>
      </c>
      <c r="G92" s="60">
        <v>49.551000000000002</v>
      </c>
      <c r="H92" s="61">
        <v>2.1000000000000001E-2</v>
      </c>
      <c r="I92" s="60">
        <f t="shared" si="4"/>
        <v>101.42999999999999</v>
      </c>
      <c r="J92" s="62">
        <f t="shared" si="5"/>
        <v>89.482535070661044</v>
      </c>
      <c r="K92" s="55"/>
      <c r="L92" s="65"/>
      <c r="M92" s="13"/>
      <c r="N92" s="13"/>
      <c r="O92" s="13"/>
      <c r="P92" s="13"/>
      <c r="Q92" s="35"/>
      <c r="R92" s="35"/>
      <c r="S92" s="13"/>
      <c r="T92" s="36"/>
      <c r="U92" s="13"/>
    </row>
    <row r="93" spans="1:21">
      <c r="A93" s="30" t="s">
        <v>512</v>
      </c>
      <c r="B93" s="60">
        <v>39.783999999999999</v>
      </c>
      <c r="C93" s="60">
        <v>12.27</v>
      </c>
      <c r="D93" s="61">
        <v>0.33300000000000002</v>
      </c>
      <c r="E93" s="61">
        <v>8.5999999999999993E-2</v>
      </c>
      <c r="F93" s="61">
        <v>0.13800000000000001</v>
      </c>
      <c r="G93" s="60">
        <v>46.686999999999998</v>
      </c>
      <c r="H93" s="61">
        <v>0.02</v>
      </c>
      <c r="I93" s="60">
        <f t="shared" si="4"/>
        <v>99.317999999999998</v>
      </c>
      <c r="J93" s="62">
        <f t="shared" si="5"/>
        <v>87.150028773873672</v>
      </c>
      <c r="K93" s="8">
        <v>1.129918095670351E-2</v>
      </c>
      <c r="L93" s="57">
        <v>6.2302597619790911E-3</v>
      </c>
      <c r="M93" s="5">
        <v>2.4034805759963938</v>
      </c>
      <c r="N93" s="5">
        <v>1.2058279398961771</v>
      </c>
      <c r="O93" s="5">
        <v>3.74674246602794</v>
      </c>
      <c r="P93" s="5">
        <v>5.1487472247244304</v>
      </c>
      <c r="Q93" s="3">
        <v>142.71824098466385</v>
      </c>
      <c r="R93" s="3">
        <v>157.03502157672781</v>
      </c>
      <c r="S93" s="3">
        <v>2716.8403310114127</v>
      </c>
      <c r="T93" s="5">
        <v>1.473712776187903</v>
      </c>
      <c r="U93" s="37">
        <v>111.79342098903557</v>
      </c>
    </row>
    <row r="94" spans="1:21">
      <c r="A94" s="30" t="s">
        <v>531</v>
      </c>
      <c r="B94" s="60">
        <v>39.569000000000003</v>
      </c>
      <c r="C94" s="60">
        <v>14.782</v>
      </c>
      <c r="D94" s="61">
        <v>0.28799999999999998</v>
      </c>
      <c r="E94" s="61">
        <v>0.16700000000000001</v>
      </c>
      <c r="F94" s="61">
        <v>0.187</v>
      </c>
      <c r="G94" s="60">
        <v>46.192</v>
      </c>
      <c r="H94" s="61">
        <v>1.7000000000000001E-2</v>
      </c>
      <c r="I94" s="60">
        <f t="shared" si="4"/>
        <v>101.202</v>
      </c>
      <c r="J94" s="62">
        <f t="shared" si="5"/>
        <v>84.779072478055483</v>
      </c>
      <c r="K94" s="55"/>
      <c r="L94" s="65"/>
      <c r="M94" s="13"/>
      <c r="N94" s="13"/>
      <c r="O94" s="13"/>
      <c r="P94" s="13"/>
      <c r="Q94" s="35"/>
      <c r="R94" s="35"/>
      <c r="S94" s="13"/>
      <c r="T94" s="36"/>
      <c r="U94" s="13"/>
    </row>
    <row r="95" spans="1:21">
      <c r="A95" s="30" t="s">
        <v>513</v>
      </c>
      <c r="B95" s="60">
        <v>40.691000000000003</v>
      </c>
      <c r="C95" s="60">
        <v>10.568</v>
      </c>
      <c r="D95" s="61">
        <v>0.36</v>
      </c>
      <c r="E95" s="61">
        <v>6.6000000000000003E-2</v>
      </c>
      <c r="F95" s="61">
        <v>0.13400000000000001</v>
      </c>
      <c r="G95" s="60">
        <v>47.95</v>
      </c>
      <c r="H95" s="61">
        <v>1.4999999999999999E-2</v>
      </c>
      <c r="I95" s="60">
        <f t="shared" si="4"/>
        <v>99.784000000000006</v>
      </c>
      <c r="J95" s="62">
        <f t="shared" si="5"/>
        <v>88.995771697441967</v>
      </c>
      <c r="K95" s="8">
        <v>1.9125044465980311E-2</v>
      </c>
      <c r="L95" s="57">
        <v>1.4487854134791096E-2</v>
      </c>
      <c r="M95" s="5">
        <v>2.6919867455146371</v>
      </c>
      <c r="N95" s="5">
        <v>1.4690595318847577</v>
      </c>
      <c r="O95" s="5">
        <v>2.7073877639234558</v>
      </c>
      <c r="P95" s="5">
        <v>4.7204125144904872</v>
      </c>
      <c r="Q95" s="9">
        <v>60.773420035699935</v>
      </c>
      <c r="R95" s="3">
        <v>152.19706871289128</v>
      </c>
      <c r="S95" s="3">
        <v>3000.029838060052</v>
      </c>
      <c r="T95" s="5">
        <v>2.8818721389996447</v>
      </c>
      <c r="U95" s="37">
        <v>76.341207938556963</v>
      </c>
    </row>
    <row r="96" spans="1:21">
      <c r="A96" s="30" t="s">
        <v>532</v>
      </c>
      <c r="B96" s="60">
        <v>39.457000000000001</v>
      </c>
      <c r="C96" s="60">
        <v>16.259</v>
      </c>
      <c r="D96" s="61">
        <v>0.23400000000000001</v>
      </c>
      <c r="E96" s="61">
        <v>0.17399999999999999</v>
      </c>
      <c r="F96" s="61">
        <v>0.22</v>
      </c>
      <c r="G96" s="60">
        <v>44.146000000000001</v>
      </c>
      <c r="H96" s="61">
        <v>2.5999999999999999E-2</v>
      </c>
      <c r="I96" s="60">
        <f t="shared" si="4"/>
        <v>100.51600000000001</v>
      </c>
      <c r="J96" s="62">
        <f t="shared" si="5"/>
        <v>82.875605893076738</v>
      </c>
      <c r="K96" s="55"/>
      <c r="L96" s="65"/>
      <c r="M96" s="13"/>
      <c r="N96" s="13"/>
      <c r="O96" s="13"/>
      <c r="P96" s="13"/>
      <c r="Q96" s="67"/>
      <c r="R96" s="35"/>
      <c r="S96" s="13"/>
      <c r="T96" s="36"/>
      <c r="U96" s="13"/>
    </row>
    <row r="97" spans="1:21">
      <c r="A97" s="30" t="s">
        <v>533</v>
      </c>
      <c r="B97" s="60">
        <v>38.003999999999998</v>
      </c>
      <c r="C97" s="60">
        <v>23.227</v>
      </c>
      <c r="D97" s="61">
        <v>9.9000000000000005E-2</v>
      </c>
      <c r="E97" s="61">
        <v>0.30399999999999999</v>
      </c>
      <c r="F97" s="61">
        <v>0.45900000000000002</v>
      </c>
      <c r="G97" s="60">
        <v>37.273000000000003</v>
      </c>
      <c r="H97" s="61">
        <v>3.5999999999999997E-2</v>
      </c>
      <c r="I97" s="60">
        <f t="shared" si="4"/>
        <v>99.402000000000001</v>
      </c>
      <c r="J97" s="62">
        <f t="shared" si="5"/>
        <v>74.095437452682646</v>
      </c>
      <c r="K97" s="55"/>
      <c r="L97" s="65"/>
      <c r="M97" s="13"/>
      <c r="N97" s="13"/>
      <c r="O97" s="13"/>
      <c r="P97" s="13"/>
      <c r="Q97" s="67"/>
      <c r="R97" s="35"/>
      <c r="S97" s="13"/>
      <c r="T97" s="36"/>
      <c r="U97" s="13"/>
    </row>
    <row r="98" spans="1:21">
      <c r="A98" s="30" t="s">
        <v>534</v>
      </c>
      <c r="B98" s="60">
        <v>39.412999999999997</v>
      </c>
      <c r="C98" s="60">
        <v>17.962</v>
      </c>
      <c r="D98" s="61">
        <v>0.192</v>
      </c>
      <c r="E98" s="61">
        <v>0.2</v>
      </c>
      <c r="F98" s="61">
        <v>0.25600000000000001</v>
      </c>
      <c r="G98" s="60">
        <v>41.932000000000002</v>
      </c>
      <c r="H98" s="61">
        <v>3.1E-2</v>
      </c>
      <c r="I98" s="60">
        <f t="shared" si="4"/>
        <v>99.986000000000018</v>
      </c>
      <c r="J98" s="62">
        <f t="shared" si="5"/>
        <v>80.624167051887326</v>
      </c>
      <c r="K98" s="55"/>
      <c r="L98" s="65"/>
      <c r="M98" s="13"/>
      <c r="N98" s="13"/>
      <c r="O98" s="13"/>
      <c r="P98" s="13"/>
      <c r="Q98" s="67"/>
      <c r="R98" s="35"/>
      <c r="S98" s="13"/>
      <c r="T98" s="36"/>
      <c r="U98" s="13"/>
    </row>
    <row r="99" spans="1:21">
      <c r="A99" s="30" t="s">
        <v>535</v>
      </c>
      <c r="B99" s="60">
        <v>39.414000000000001</v>
      </c>
      <c r="C99" s="60">
        <v>16.777000000000001</v>
      </c>
      <c r="D99" s="61">
        <v>0.214</v>
      </c>
      <c r="E99" s="61">
        <v>0.255</v>
      </c>
      <c r="F99" s="61">
        <v>0.24099999999999999</v>
      </c>
      <c r="G99" s="60">
        <v>42.850999999999999</v>
      </c>
      <c r="H99" s="61">
        <v>2.9000000000000001E-2</v>
      </c>
      <c r="I99" s="60">
        <f t="shared" si="4"/>
        <v>99.781000000000006</v>
      </c>
      <c r="J99" s="62">
        <f t="shared" si="5"/>
        <v>81.99045756455493</v>
      </c>
      <c r="K99" s="55"/>
      <c r="L99" s="65"/>
      <c r="M99" s="13"/>
      <c r="N99" s="13"/>
      <c r="O99" s="13"/>
      <c r="P99" s="13"/>
      <c r="Q99" s="67"/>
      <c r="R99" s="35"/>
      <c r="S99" s="13"/>
      <c r="T99" s="36"/>
      <c r="U99" s="13"/>
    </row>
    <row r="100" spans="1:21">
      <c r="A100" s="30" t="s">
        <v>514</v>
      </c>
      <c r="B100" s="60">
        <v>40.340000000000003</v>
      </c>
      <c r="C100" s="60">
        <v>12.502000000000001</v>
      </c>
      <c r="D100" s="61">
        <v>0.35499999999999998</v>
      </c>
      <c r="E100" s="61">
        <v>5.7000000000000002E-2</v>
      </c>
      <c r="F100" s="61">
        <v>0.16400000000000001</v>
      </c>
      <c r="G100" s="60">
        <v>47.058</v>
      </c>
      <c r="H100" s="61">
        <v>1.7999999999999999E-2</v>
      </c>
      <c r="I100" s="60">
        <f t="shared" si="4"/>
        <v>100.494</v>
      </c>
      <c r="J100" s="62">
        <f t="shared" si="5"/>
        <v>87.028412841218952</v>
      </c>
      <c r="K100" s="55"/>
      <c r="L100" s="65"/>
      <c r="M100" s="13"/>
      <c r="N100" s="13"/>
      <c r="O100" s="13"/>
      <c r="P100" s="13"/>
      <c r="Q100" s="67"/>
      <c r="R100" s="35"/>
      <c r="S100" s="13"/>
      <c r="T100" s="36"/>
      <c r="U100" s="13"/>
    </row>
    <row r="101" spans="1:21">
      <c r="A101" s="30" t="s">
        <v>515</v>
      </c>
      <c r="B101" s="60">
        <v>40.877000000000002</v>
      </c>
      <c r="C101" s="60">
        <v>10.489000000000001</v>
      </c>
      <c r="D101" s="61">
        <v>0.374</v>
      </c>
      <c r="E101" s="61">
        <v>3.4000000000000002E-2</v>
      </c>
      <c r="F101" s="61">
        <v>0.13400000000000001</v>
      </c>
      <c r="G101" s="60">
        <v>48.499000000000002</v>
      </c>
      <c r="H101" s="61">
        <v>1.4E-2</v>
      </c>
      <c r="I101" s="60">
        <f t="shared" si="4"/>
        <v>100.42100000000001</v>
      </c>
      <c r="J101" s="62">
        <f t="shared" si="5"/>
        <v>89.179388218868482</v>
      </c>
      <c r="K101" s="55"/>
      <c r="L101" s="65"/>
      <c r="M101" s="13"/>
      <c r="N101" s="13"/>
      <c r="O101" s="13"/>
      <c r="P101" s="13"/>
      <c r="Q101" s="67"/>
      <c r="R101" s="35"/>
      <c r="S101" s="13"/>
      <c r="T101" s="36"/>
      <c r="U101" s="13"/>
    </row>
    <row r="102" spans="1:21">
      <c r="A102" s="30" t="s">
        <v>516</v>
      </c>
      <c r="B102" s="60">
        <v>41.012</v>
      </c>
      <c r="C102" s="60">
        <v>10</v>
      </c>
      <c r="D102" s="61">
        <v>0.39</v>
      </c>
      <c r="E102" s="61">
        <v>3.4000000000000002E-2</v>
      </c>
      <c r="F102" s="61">
        <v>0.13800000000000001</v>
      </c>
      <c r="G102" s="60">
        <v>48.726999999999997</v>
      </c>
      <c r="H102" s="61">
        <v>2.3E-2</v>
      </c>
      <c r="I102" s="60">
        <f t="shared" si="4"/>
        <v>100.32399999999998</v>
      </c>
      <c r="J102" s="62">
        <f t="shared" si="5"/>
        <v>89.675049526656352</v>
      </c>
      <c r="K102" s="8">
        <v>1.3274111099779948E-2</v>
      </c>
      <c r="L102" s="57">
        <v>4.413434954711473E-3</v>
      </c>
      <c r="M102" s="5">
        <v>2.1547398345268687</v>
      </c>
      <c r="N102" s="5">
        <v>1.3305495605882689</v>
      </c>
      <c r="O102" s="5">
        <v>2.6355979349347822</v>
      </c>
      <c r="P102" s="5">
        <v>2.8711639359745247</v>
      </c>
      <c r="Q102" s="9">
        <v>47.915594848670025</v>
      </c>
      <c r="R102" s="3">
        <v>151.1246666772291</v>
      </c>
      <c r="S102" s="3">
        <v>3208.4708507728237</v>
      </c>
      <c r="T102" s="5">
        <v>1.1028217112518097</v>
      </c>
      <c r="U102" s="37">
        <v>56.628823460431732</v>
      </c>
    </row>
    <row r="103" spans="1:21">
      <c r="A103" s="30" t="s">
        <v>517</v>
      </c>
      <c r="B103" s="60">
        <v>40.715000000000003</v>
      </c>
      <c r="C103" s="60">
        <v>10.036</v>
      </c>
      <c r="D103" s="61">
        <v>0.35299999999999998</v>
      </c>
      <c r="E103" s="61">
        <v>5.1999999999999998E-2</v>
      </c>
      <c r="F103" s="61">
        <v>0.16</v>
      </c>
      <c r="G103" s="60">
        <v>48.502000000000002</v>
      </c>
      <c r="H103" s="61">
        <v>1.4999999999999999E-2</v>
      </c>
      <c r="I103" s="60">
        <f t="shared" si="4"/>
        <v>99.833000000000013</v>
      </c>
      <c r="J103" s="62">
        <f t="shared" si="5"/>
        <v>89.598676034939558</v>
      </c>
      <c r="K103" s="55"/>
      <c r="L103" s="65"/>
      <c r="M103" s="13"/>
      <c r="N103" s="13"/>
      <c r="O103" s="13"/>
      <c r="P103" s="13"/>
      <c r="Q103" s="67"/>
      <c r="R103" s="35"/>
      <c r="S103" s="13"/>
      <c r="T103" s="36"/>
      <c r="U103" s="13"/>
    </row>
    <row r="104" spans="1:21">
      <c r="A104" s="30" t="s">
        <v>518</v>
      </c>
      <c r="B104" s="60">
        <v>40.878</v>
      </c>
      <c r="C104" s="60">
        <v>10.012</v>
      </c>
      <c r="D104" s="61">
        <v>0.38700000000000001</v>
      </c>
      <c r="E104" s="61">
        <v>4.5999999999999999E-2</v>
      </c>
      <c r="F104" s="61">
        <v>0.14899999999999999</v>
      </c>
      <c r="G104" s="60">
        <v>48.795999999999999</v>
      </c>
      <c r="H104" s="61">
        <v>1.4999999999999999E-2</v>
      </c>
      <c r="I104" s="60">
        <f t="shared" si="4"/>
        <v>100.283</v>
      </c>
      <c r="J104" s="62">
        <f t="shared" si="5"/>
        <v>89.677047153794902</v>
      </c>
      <c r="K104" s="8">
        <v>9.7942016532911267E-3</v>
      </c>
      <c r="L104" s="57">
        <v>4.608174841752492E-3</v>
      </c>
      <c r="M104" s="5">
        <v>2.1474943993842812</v>
      </c>
      <c r="N104" s="5">
        <v>1.1723257380102288</v>
      </c>
      <c r="O104" s="5">
        <v>2.5652771815519597</v>
      </c>
      <c r="P104" s="5">
        <v>2.8169057607241759</v>
      </c>
      <c r="Q104" s="9">
        <v>45.377061216840829</v>
      </c>
      <c r="R104" s="3">
        <v>149.87747145842795</v>
      </c>
      <c r="S104" s="3">
        <v>3153.3060443813029</v>
      </c>
      <c r="T104" s="5">
        <v>1.1050310271616912</v>
      </c>
      <c r="U104" s="37">
        <v>56.54083085484902</v>
      </c>
    </row>
    <row r="105" spans="1:21">
      <c r="A105" s="30" t="s">
        <v>519</v>
      </c>
      <c r="B105" s="60">
        <v>41.183999999999997</v>
      </c>
      <c r="C105" s="60">
        <v>10.205</v>
      </c>
      <c r="D105" s="61">
        <v>0.40100000000000002</v>
      </c>
      <c r="E105" s="61">
        <v>3.9E-2</v>
      </c>
      <c r="F105" s="61">
        <v>0.13400000000000001</v>
      </c>
      <c r="G105" s="60">
        <v>48.395000000000003</v>
      </c>
      <c r="H105" s="61">
        <v>1.2E-2</v>
      </c>
      <c r="I105" s="60">
        <f t="shared" si="4"/>
        <v>100.37</v>
      </c>
      <c r="J105" s="62">
        <f t="shared" si="5"/>
        <v>89.421142765430233</v>
      </c>
      <c r="K105" s="55"/>
      <c r="L105" s="65"/>
      <c r="M105" s="13"/>
      <c r="N105" s="13"/>
      <c r="O105" s="13"/>
      <c r="P105" s="13"/>
      <c r="Q105" s="35"/>
      <c r="R105" s="35"/>
      <c r="S105" s="13"/>
      <c r="T105" s="36"/>
      <c r="U105" s="13"/>
    </row>
    <row r="106" spans="1:21">
      <c r="A106" s="30" t="s">
        <v>520</v>
      </c>
      <c r="B106" s="60">
        <v>41.04</v>
      </c>
      <c r="C106" s="60">
        <v>10.833</v>
      </c>
      <c r="D106" s="61">
        <v>0.376</v>
      </c>
      <c r="E106" s="61">
        <v>4.1000000000000002E-2</v>
      </c>
      <c r="F106" s="61">
        <v>0.14599999999999999</v>
      </c>
      <c r="G106" s="60">
        <v>47.89</v>
      </c>
      <c r="H106" s="61">
        <v>0.02</v>
      </c>
      <c r="I106" s="60">
        <f t="shared" si="4"/>
        <v>100.34599999999999</v>
      </c>
      <c r="J106" s="62">
        <f t="shared" si="5"/>
        <v>88.738367139090585</v>
      </c>
      <c r="K106" s="55"/>
      <c r="L106" s="65"/>
      <c r="M106" s="13"/>
      <c r="N106" s="13"/>
      <c r="O106" s="13"/>
      <c r="P106" s="13"/>
      <c r="Q106" s="35"/>
      <c r="R106" s="35"/>
      <c r="S106" s="13"/>
      <c r="T106" s="36"/>
      <c r="U106" s="13"/>
    </row>
    <row r="107" spans="1:21">
      <c r="A107" s="30" t="s">
        <v>521</v>
      </c>
      <c r="B107" s="60">
        <v>40.542000000000002</v>
      </c>
      <c r="C107" s="60">
        <v>12.238</v>
      </c>
      <c r="D107" s="61">
        <v>0.372</v>
      </c>
      <c r="E107" s="61">
        <v>4.3999999999999997E-2</v>
      </c>
      <c r="F107" s="61">
        <v>0.16300000000000001</v>
      </c>
      <c r="G107" s="60">
        <v>46.64</v>
      </c>
      <c r="H107" s="61">
        <v>1.6E-2</v>
      </c>
      <c r="I107" s="60">
        <f t="shared" si="4"/>
        <v>100.015</v>
      </c>
      <c r="J107" s="62">
        <f t="shared" si="5"/>
        <v>87.167982913568338</v>
      </c>
      <c r="K107" s="55"/>
      <c r="L107" s="65"/>
      <c r="M107" s="13"/>
      <c r="N107" s="13"/>
      <c r="O107" s="13"/>
      <c r="P107" s="13"/>
      <c r="Q107" s="35"/>
      <c r="R107" s="35"/>
      <c r="S107" s="13"/>
      <c r="T107" s="36"/>
      <c r="U107" s="13"/>
    </row>
    <row r="108" spans="1:21">
      <c r="A108" s="30" t="s">
        <v>522</v>
      </c>
      <c r="B108" s="60">
        <v>40.170999999999999</v>
      </c>
      <c r="C108" s="60">
        <v>14.045999999999999</v>
      </c>
      <c r="D108" s="61">
        <v>0.32300000000000001</v>
      </c>
      <c r="E108" s="61">
        <v>0.08</v>
      </c>
      <c r="F108" s="61">
        <v>0.185</v>
      </c>
      <c r="G108" s="60">
        <v>44.914000000000001</v>
      </c>
      <c r="H108" s="61">
        <v>1.9E-2</v>
      </c>
      <c r="I108" s="60">
        <f t="shared" si="4"/>
        <v>99.738</v>
      </c>
      <c r="J108" s="62">
        <f t="shared" si="5"/>
        <v>85.073696772624245</v>
      </c>
      <c r="K108" s="55"/>
      <c r="M108" s="13"/>
      <c r="N108" s="13"/>
      <c r="O108" s="13"/>
      <c r="P108" s="13"/>
      <c r="Q108" s="35"/>
      <c r="R108" s="35"/>
      <c r="S108" s="13"/>
      <c r="T108" s="36"/>
      <c r="U108" s="13"/>
    </row>
    <row r="109" spans="1:21">
      <c r="A109" s="30" t="s">
        <v>536</v>
      </c>
      <c r="B109" s="60">
        <v>39.634999999999998</v>
      </c>
      <c r="C109" s="60">
        <v>15.391999999999999</v>
      </c>
      <c r="D109" s="61">
        <v>0.29199999999999998</v>
      </c>
      <c r="E109" s="61">
        <v>0.13</v>
      </c>
      <c r="F109" s="61">
        <v>0.2</v>
      </c>
      <c r="G109" s="60">
        <v>43.462000000000003</v>
      </c>
      <c r="H109" s="61">
        <v>4.1000000000000002E-2</v>
      </c>
      <c r="I109" s="60">
        <f t="shared" si="4"/>
        <v>99.152000000000015</v>
      </c>
      <c r="J109" s="62">
        <f t="shared" si="5"/>
        <v>83.42455261402246</v>
      </c>
      <c r="K109" s="55"/>
      <c r="M109" s="13"/>
      <c r="N109" s="13"/>
      <c r="O109" s="13"/>
      <c r="P109" s="13"/>
      <c r="Q109" s="35"/>
      <c r="R109" s="35"/>
      <c r="S109" s="13"/>
      <c r="T109" s="36"/>
      <c r="U109" s="13"/>
    </row>
    <row r="110" spans="1:21">
      <c r="A110" s="30" t="s">
        <v>537</v>
      </c>
      <c r="B110" s="60">
        <v>39.792000000000002</v>
      </c>
      <c r="C110" s="60">
        <v>15.819000000000001</v>
      </c>
      <c r="D110" s="61">
        <v>0.24299999999999999</v>
      </c>
      <c r="E110" s="61">
        <v>0.17299999999999999</v>
      </c>
      <c r="F110" s="61">
        <v>0.21099999999999999</v>
      </c>
      <c r="G110" s="60">
        <v>43.338000000000001</v>
      </c>
      <c r="H110" s="61">
        <v>4.3999999999999997E-2</v>
      </c>
      <c r="I110" s="60">
        <f t="shared" si="4"/>
        <v>99.62</v>
      </c>
      <c r="J110" s="62">
        <f t="shared" si="5"/>
        <v>83.002424958540374</v>
      </c>
      <c r="K110" s="55"/>
      <c r="M110" s="13"/>
      <c r="N110" s="13"/>
      <c r="O110" s="13"/>
      <c r="P110" s="13"/>
      <c r="Q110" s="35"/>
      <c r="R110" s="35"/>
      <c r="S110" s="13"/>
      <c r="T110" s="36"/>
      <c r="U110" s="13"/>
    </row>
    <row r="111" spans="1:21">
      <c r="A111" s="30" t="s">
        <v>538</v>
      </c>
      <c r="B111" s="60">
        <v>38.731999999999999</v>
      </c>
      <c r="C111" s="60">
        <v>20.516999999999999</v>
      </c>
      <c r="D111" s="61">
        <v>0.184</v>
      </c>
      <c r="E111" s="61">
        <v>0.221</v>
      </c>
      <c r="F111" s="61">
        <v>0.30499999999999999</v>
      </c>
      <c r="G111" s="60">
        <v>39.755000000000003</v>
      </c>
      <c r="H111" s="61">
        <v>2.3E-2</v>
      </c>
      <c r="I111" s="60">
        <f t="shared" si="4"/>
        <v>99.736999999999995</v>
      </c>
      <c r="J111" s="62">
        <f t="shared" si="5"/>
        <v>77.547050064670316</v>
      </c>
      <c r="K111" s="55"/>
      <c r="M111" s="13"/>
      <c r="N111" s="13"/>
      <c r="O111" s="13"/>
      <c r="P111" s="13"/>
      <c r="Q111" s="35"/>
      <c r="R111" s="35"/>
      <c r="S111" s="13"/>
      <c r="T111" s="36"/>
      <c r="U111" s="13"/>
    </row>
    <row r="112" spans="1:21">
      <c r="A112" s="30" t="s">
        <v>539</v>
      </c>
      <c r="B112" s="60">
        <v>38.491</v>
      </c>
      <c r="C112" s="60">
        <v>22.030999999999999</v>
      </c>
      <c r="D112" s="61">
        <v>0.156</v>
      </c>
      <c r="E112" s="61">
        <v>0.24399999999999999</v>
      </c>
      <c r="F112" s="61">
        <v>0.39600000000000002</v>
      </c>
      <c r="G112" s="60">
        <v>38.468000000000004</v>
      </c>
      <c r="H112" s="61">
        <v>3.1E-2</v>
      </c>
      <c r="I112" s="60">
        <f t="shared" si="4"/>
        <v>99.817000000000007</v>
      </c>
      <c r="J112" s="62">
        <f t="shared" si="5"/>
        <v>75.6826197653956</v>
      </c>
      <c r="K112" s="55"/>
      <c r="M112" s="13"/>
      <c r="N112" s="13"/>
      <c r="O112" s="13"/>
      <c r="P112" s="13"/>
      <c r="Q112" s="35"/>
      <c r="R112" s="35"/>
      <c r="S112" s="13"/>
      <c r="T112" s="36"/>
      <c r="U112" s="13"/>
    </row>
    <row r="113" spans="1:21">
      <c r="B113" s="68"/>
      <c r="C113" s="69"/>
      <c r="D113" s="68"/>
      <c r="E113" s="68"/>
      <c r="F113" s="68"/>
      <c r="G113" s="68"/>
      <c r="H113" s="69"/>
      <c r="I113" s="60"/>
      <c r="J113" s="68"/>
      <c r="K113" s="55"/>
      <c r="M113" s="7"/>
      <c r="N113" s="13"/>
      <c r="O113" s="13"/>
      <c r="P113" s="13"/>
      <c r="Q113" s="35"/>
      <c r="R113" s="35"/>
      <c r="S113" s="13"/>
      <c r="T113" s="36"/>
      <c r="U113" s="13"/>
    </row>
    <row r="114" spans="1:21">
      <c r="A114" s="30" t="s">
        <v>540</v>
      </c>
      <c r="B114" s="60">
        <v>41.284999999999997</v>
      </c>
      <c r="C114" s="60">
        <v>10.319000000000001</v>
      </c>
      <c r="D114" s="61">
        <v>0.34399999999999997</v>
      </c>
      <c r="E114" s="61">
        <v>5.6000000000000001E-2</v>
      </c>
      <c r="F114" s="61">
        <v>0.16</v>
      </c>
      <c r="G114" s="60">
        <v>47.292999999999999</v>
      </c>
      <c r="H114" s="61">
        <v>0.02</v>
      </c>
      <c r="I114" s="60">
        <f t="shared" si="4"/>
        <v>99.47699999999999</v>
      </c>
      <c r="J114" s="62">
        <f t="shared" ref="J114:J141" si="6">(G114/40.31)/(G114/40.31+C114/71.85)*100</f>
        <v>89.093782119331294</v>
      </c>
      <c r="K114" s="8">
        <v>1.6929023808502731E-2</v>
      </c>
      <c r="L114" s="6">
        <v>4.5509053375472532E-3</v>
      </c>
      <c r="M114" s="1">
        <v>2.0817994267084439</v>
      </c>
      <c r="N114" s="1">
        <v>1.3114744982988338</v>
      </c>
      <c r="O114" s="1">
        <v>2.5075807341505549</v>
      </c>
      <c r="P114" s="1">
        <v>5.2190879962048751</v>
      </c>
      <c r="Q114" s="9">
        <v>70.290680313950716</v>
      </c>
      <c r="R114" s="3">
        <v>158.66768818083062</v>
      </c>
      <c r="S114" s="4">
        <v>3058.1172734971406</v>
      </c>
      <c r="T114" s="5">
        <v>1.7637134668570602</v>
      </c>
      <c r="U114" s="7">
        <v>62.328166685116528</v>
      </c>
    </row>
    <row r="115" spans="1:21">
      <c r="A115" s="30" t="s">
        <v>541</v>
      </c>
      <c r="B115" s="60">
        <v>41.418999999999997</v>
      </c>
      <c r="C115" s="61">
        <v>9.24</v>
      </c>
      <c r="D115" s="61">
        <v>0.36</v>
      </c>
      <c r="E115" s="61">
        <v>8.1000000000000003E-2</v>
      </c>
      <c r="F115" s="61">
        <v>0.14199999999999999</v>
      </c>
      <c r="G115" s="60">
        <v>48.24</v>
      </c>
      <c r="H115" s="61">
        <v>3.5999999999999997E-2</v>
      </c>
      <c r="I115" s="60">
        <f t="shared" si="4"/>
        <v>99.518000000000001</v>
      </c>
      <c r="J115" s="62">
        <f t="shared" si="6"/>
        <v>90.296637099973523</v>
      </c>
      <c r="K115" s="8">
        <v>8.1829307389661224E-3</v>
      </c>
      <c r="L115" s="6">
        <v>4.7599106662741322E-3</v>
      </c>
      <c r="M115" s="1">
        <v>1.7535762850370187</v>
      </c>
      <c r="N115" s="1">
        <v>0.9680067537670568</v>
      </c>
      <c r="O115" s="1">
        <v>3.4658595148857603</v>
      </c>
      <c r="P115" s="1">
        <v>4.7899177270564062</v>
      </c>
      <c r="Q115" s="3">
        <v>156.07965930710793</v>
      </c>
      <c r="R115" s="3">
        <v>148.41007136728521</v>
      </c>
      <c r="S115" s="4">
        <v>3015.7862819528277</v>
      </c>
      <c r="T115" s="5">
        <v>1.3297126867243838</v>
      </c>
      <c r="U115" s="7">
        <v>59.19931094478607</v>
      </c>
    </row>
    <row r="116" spans="1:21">
      <c r="A116" s="30" t="s">
        <v>542</v>
      </c>
      <c r="B116" s="60">
        <v>41.225999999999999</v>
      </c>
      <c r="C116" s="61">
        <v>9.8640000000000008</v>
      </c>
      <c r="D116" s="61">
        <v>0.373</v>
      </c>
      <c r="E116" s="61">
        <v>7.5999999999999998E-2</v>
      </c>
      <c r="F116" s="61">
        <v>0.158</v>
      </c>
      <c r="G116" s="60">
        <v>48.426000000000002</v>
      </c>
      <c r="H116" s="61">
        <v>2.4E-2</v>
      </c>
      <c r="I116" s="60">
        <f t="shared" si="4"/>
        <v>100.14700000000001</v>
      </c>
      <c r="J116" s="62">
        <f t="shared" si="6"/>
        <v>89.744256392568772</v>
      </c>
      <c r="K116" s="8">
        <v>7.4400877958875969E-3</v>
      </c>
      <c r="L116" s="6">
        <v>5.2985744040103594E-3</v>
      </c>
      <c r="M116" s="1">
        <v>2.8535583811641065</v>
      </c>
      <c r="N116" s="1">
        <v>1.3202946893872847</v>
      </c>
      <c r="O116" s="1">
        <v>3.512464614582909</v>
      </c>
      <c r="P116" s="1">
        <v>4.1367462146808398</v>
      </c>
      <c r="Q116" s="9">
        <v>94.735697350619716</v>
      </c>
      <c r="R116" s="3">
        <v>151.05714547936131</v>
      </c>
      <c r="S116" s="4">
        <v>2978.5611504634048</v>
      </c>
      <c r="T116" s="5">
        <v>1.8269964548310129</v>
      </c>
      <c r="U116" s="7">
        <v>74.953896666872978</v>
      </c>
    </row>
    <row r="117" spans="1:21">
      <c r="A117" s="30" t="s">
        <v>543</v>
      </c>
      <c r="B117" s="60">
        <v>41.215000000000003</v>
      </c>
      <c r="C117" s="60">
        <v>10.002000000000001</v>
      </c>
      <c r="D117" s="61">
        <v>0.33800000000000002</v>
      </c>
      <c r="E117" s="61">
        <v>6.9000000000000006E-2</v>
      </c>
      <c r="F117" s="61">
        <v>0.125</v>
      </c>
      <c r="G117" s="60">
        <v>48.35</v>
      </c>
      <c r="H117" s="61">
        <v>2.5999999999999999E-2</v>
      </c>
      <c r="I117" s="60">
        <f t="shared" si="4"/>
        <v>100.12500000000001</v>
      </c>
      <c r="J117" s="62">
        <f t="shared" si="6"/>
        <v>89.601049861617682</v>
      </c>
      <c r="K117" s="8">
        <v>1.3440084011814013E-2</v>
      </c>
      <c r="L117" s="6">
        <v>6.8505413685931412E-3</v>
      </c>
      <c r="M117" s="1">
        <v>1.8226949665596159</v>
      </c>
      <c r="N117" s="1">
        <v>1.0876032645170333</v>
      </c>
      <c r="O117" s="1">
        <v>3.3619358677472855</v>
      </c>
      <c r="P117" s="1">
        <v>4.8148148508717732</v>
      </c>
      <c r="Q117" s="3">
        <v>115.13008431404663</v>
      </c>
      <c r="R117" s="3">
        <v>156.64372179899712</v>
      </c>
      <c r="S117" s="4">
        <v>3129.9906512963544</v>
      </c>
      <c r="T117" s="5">
        <v>1.7015740169868301</v>
      </c>
      <c r="U117" s="7">
        <v>65.576464832846398</v>
      </c>
    </row>
    <row r="118" spans="1:21">
      <c r="A118" s="30" t="s">
        <v>544</v>
      </c>
      <c r="B118" s="60">
        <v>41.25</v>
      </c>
      <c r="C118" s="61">
        <v>9.6270000000000007</v>
      </c>
      <c r="D118" s="61">
        <v>0.38</v>
      </c>
      <c r="E118" s="61">
        <v>6.9000000000000006E-2</v>
      </c>
      <c r="F118" s="61">
        <v>0.14499999999999999</v>
      </c>
      <c r="G118" s="60">
        <v>48.325000000000003</v>
      </c>
      <c r="H118" s="61">
        <v>2.5000000000000001E-2</v>
      </c>
      <c r="I118" s="60">
        <f t="shared" si="4"/>
        <v>99.821000000000026</v>
      </c>
      <c r="J118" s="62">
        <f t="shared" si="6"/>
        <v>89.947080469043854</v>
      </c>
      <c r="K118" s="8">
        <v>1.2940908086020851E-2</v>
      </c>
      <c r="L118" s="6">
        <v>6.1607356380932255E-3</v>
      </c>
      <c r="M118" s="1">
        <v>2.0399898561047221</v>
      </c>
      <c r="N118" s="1">
        <v>1.1139780211530841</v>
      </c>
      <c r="O118" s="1">
        <v>3.2968265765903562</v>
      </c>
      <c r="P118" s="1">
        <v>4.0457299012168857</v>
      </c>
      <c r="Q118" s="9">
        <v>94.308886137571463</v>
      </c>
      <c r="R118" s="3">
        <v>151.73970135543073</v>
      </c>
      <c r="S118" s="4">
        <v>3050.1537223677319</v>
      </c>
      <c r="T118" s="5">
        <v>2.0579364283186461</v>
      </c>
      <c r="U118" s="7">
        <v>56.575924015986075</v>
      </c>
    </row>
    <row r="119" spans="1:21">
      <c r="A119" s="30" t="s">
        <v>545</v>
      </c>
      <c r="B119" s="60">
        <v>41.796999999999997</v>
      </c>
      <c r="C119" s="61">
        <v>9.3230000000000004</v>
      </c>
      <c r="D119" s="61">
        <v>0.377</v>
      </c>
      <c r="E119" s="61">
        <v>6.7000000000000004E-2</v>
      </c>
      <c r="F119" s="61">
        <v>0.14099999999999999</v>
      </c>
      <c r="G119" s="60">
        <v>48.417000000000002</v>
      </c>
      <c r="H119" s="61">
        <v>2.5000000000000001E-2</v>
      </c>
      <c r="I119" s="60">
        <f t="shared" si="4"/>
        <v>100.14700000000001</v>
      </c>
      <c r="J119" s="62">
        <f t="shared" si="6"/>
        <v>90.25027497349005</v>
      </c>
      <c r="K119" s="8">
        <v>8.4846214403415249E-3</v>
      </c>
      <c r="L119" s="6">
        <v>7.5738291396702795E-3</v>
      </c>
      <c r="M119" s="1">
        <v>2.2732727977101086</v>
      </c>
      <c r="N119" s="1">
        <v>1.0557412888093485</v>
      </c>
      <c r="O119" s="1">
        <v>3.2664973676378968</v>
      </c>
      <c r="P119" s="1">
        <v>4.2952689931227246</v>
      </c>
      <c r="Q119" s="3">
        <v>99.81640720860544</v>
      </c>
      <c r="R119" s="3">
        <v>152.55017515216599</v>
      </c>
      <c r="S119" s="4">
        <v>3181.3972868333954</v>
      </c>
      <c r="T119" s="5">
        <v>2.0972545305134958</v>
      </c>
      <c r="U119" s="7">
        <v>59.260113762034031</v>
      </c>
    </row>
    <row r="120" spans="1:21">
      <c r="A120" s="30" t="s">
        <v>546</v>
      </c>
      <c r="B120" s="60">
        <v>41.677999999999997</v>
      </c>
      <c r="C120" s="61">
        <v>9.7579999999999991</v>
      </c>
      <c r="D120" s="61">
        <v>0.34100000000000003</v>
      </c>
      <c r="E120" s="61">
        <v>5.6000000000000001E-2</v>
      </c>
      <c r="F120" s="61">
        <v>0.159</v>
      </c>
      <c r="G120" s="60">
        <v>47.485999999999997</v>
      </c>
      <c r="H120" s="61">
        <v>4.3999999999999997E-2</v>
      </c>
      <c r="I120" s="60">
        <f t="shared" si="4"/>
        <v>99.521999999999977</v>
      </c>
      <c r="J120" s="62">
        <f t="shared" si="6"/>
        <v>89.662999985535635</v>
      </c>
      <c r="K120" s="8">
        <v>1.4496574895981334E-2</v>
      </c>
      <c r="L120" s="6">
        <v>6.6289738559596389E-3</v>
      </c>
      <c r="M120" s="1">
        <v>1.7775125690902585</v>
      </c>
      <c r="N120" s="1">
        <v>0.70806193370816362</v>
      </c>
      <c r="O120" s="1">
        <v>3.3598077242313678</v>
      </c>
      <c r="P120" s="1">
        <v>4.0855361374846302</v>
      </c>
      <c r="Q120" s="9">
        <v>88.998144384864233</v>
      </c>
      <c r="R120" s="3">
        <v>152.91608638657084</v>
      </c>
      <c r="S120" s="4">
        <v>3009.3214316015201</v>
      </c>
      <c r="T120" s="5">
        <v>1.525146149959099</v>
      </c>
      <c r="U120" s="7">
        <v>57.776439019679998</v>
      </c>
    </row>
    <row r="121" spans="1:21">
      <c r="A121" s="30" t="s">
        <v>547</v>
      </c>
      <c r="B121" s="60">
        <v>41.503999999999998</v>
      </c>
      <c r="C121" s="61">
        <v>9.3960000000000008</v>
      </c>
      <c r="D121" s="61">
        <v>0.35199999999999998</v>
      </c>
      <c r="E121" s="61">
        <v>6.0999999999999999E-2</v>
      </c>
      <c r="F121" s="61">
        <v>0.129</v>
      </c>
      <c r="G121" s="60">
        <v>47.802</v>
      </c>
      <c r="H121" s="61">
        <v>2.9000000000000001E-2</v>
      </c>
      <c r="I121" s="60">
        <f t="shared" si="4"/>
        <v>99.272999999999996</v>
      </c>
      <c r="J121" s="62">
        <f t="shared" si="6"/>
        <v>90.067654475090492</v>
      </c>
      <c r="K121" s="8">
        <v>9.7209160493180544E-3</v>
      </c>
      <c r="L121" s="6">
        <v>5.2415935120795031E-3</v>
      </c>
      <c r="M121" s="1">
        <v>1.9589950070280422</v>
      </c>
      <c r="N121" s="1">
        <v>0.9400864071747701</v>
      </c>
      <c r="O121" s="1">
        <v>3.5136576832943431</v>
      </c>
      <c r="P121" s="1">
        <v>4.685680232394752</v>
      </c>
      <c r="Q121" s="3">
        <v>115.80655958662986</v>
      </c>
      <c r="R121" s="3">
        <v>149.50964315963944</v>
      </c>
      <c r="S121" s="4">
        <v>3039.6303425118031</v>
      </c>
      <c r="T121" s="5">
        <v>1.9105275251618334</v>
      </c>
      <c r="U121" s="7">
        <v>60.886284041340126</v>
      </c>
    </row>
    <row r="122" spans="1:21">
      <c r="A122" s="30" t="s">
        <v>562</v>
      </c>
      <c r="B122" s="60">
        <v>40.085999999999999</v>
      </c>
      <c r="C122" s="60">
        <v>18.933</v>
      </c>
      <c r="D122" s="61">
        <v>0.16200000000000001</v>
      </c>
      <c r="E122" s="61">
        <v>0.251</v>
      </c>
      <c r="F122" s="61">
        <v>0.39500000000000002</v>
      </c>
      <c r="G122" s="60">
        <v>39.951999999999998</v>
      </c>
      <c r="H122" s="61">
        <v>2.5999999999999999E-2</v>
      </c>
      <c r="I122" s="60">
        <f t="shared" si="4"/>
        <v>99.804999999999993</v>
      </c>
      <c r="J122" s="62">
        <f t="shared" si="6"/>
        <v>78.997145098776357</v>
      </c>
      <c r="K122" s="55"/>
      <c r="M122" s="13"/>
      <c r="N122" s="13"/>
      <c r="O122" s="13"/>
      <c r="P122" s="13"/>
      <c r="Q122" s="35"/>
      <c r="R122" s="35"/>
      <c r="S122" s="13"/>
      <c r="T122" s="36"/>
      <c r="U122" s="13"/>
    </row>
    <row r="123" spans="1:21">
      <c r="A123" s="30" t="s">
        <v>563</v>
      </c>
      <c r="B123" s="60">
        <v>39.847999999999999</v>
      </c>
      <c r="C123" s="60">
        <v>18.056000000000001</v>
      </c>
      <c r="D123" s="61">
        <v>0.16900000000000001</v>
      </c>
      <c r="E123" s="61">
        <v>0.19900000000000001</v>
      </c>
      <c r="F123" s="61">
        <v>0.33100000000000002</v>
      </c>
      <c r="G123" s="60">
        <v>40.981999999999999</v>
      </c>
      <c r="H123" s="61">
        <v>2.5000000000000001E-2</v>
      </c>
      <c r="I123" s="60">
        <f t="shared" si="4"/>
        <v>99.61</v>
      </c>
      <c r="J123" s="62">
        <f t="shared" si="6"/>
        <v>80.180848021521939</v>
      </c>
      <c r="K123" s="55"/>
      <c r="M123" s="13"/>
      <c r="N123" s="13"/>
      <c r="O123" s="13"/>
      <c r="P123" s="13"/>
      <c r="Q123" s="35"/>
      <c r="R123" s="35"/>
      <c r="S123" s="13"/>
      <c r="T123" s="36"/>
      <c r="U123" s="13"/>
    </row>
    <row r="124" spans="1:21">
      <c r="A124" s="30" t="s">
        <v>564</v>
      </c>
      <c r="B124" s="60">
        <v>39.69</v>
      </c>
      <c r="C124" s="60">
        <v>16.960999999999999</v>
      </c>
      <c r="D124" s="61">
        <v>0.20200000000000001</v>
      </c>
      <c r="E124" s="61">
        <v>0.17599999999999999</v>
      </c>
      <c r="F124" s="61">
        <v>0.28999999999999998</v>
      </c>
      <c r="G124" s="60">
        <v>41.484999999999999</v>
      </c>
      <c r="H124" s="61">
        <v>2.9000000000000001E-2</v>
      </c>
      <c r="I124" s="60">
        <f t="shared" si="4"/>
        <v>98.832999999999998</v>
      </c>
      <c r="J124" s="62">
        <f t="shared" si="6"/>
        <v>81.34213478221055</v>
      </c>
      <c r="K124" s="55"/>
      <c r="M124" s="13"/>
      <c r="N124" s="13"/>
      <c r="O124" s="13"/>
      <c r="P124" s="13"/>
      <c r="Q124" s="35"/>
      <c r="R124" s="35"/>
      <c r="S124" s="13"/>
      <c r="T124" s="36"/>
      <c r="U124" s="13"/>
    </row>
    <row r="125" spans="1:21">
      <c r="A125" s="30" t="s">
        <v>565</v>
      </c>
      <c r="B125" s="60">
        <v>40.363999999999997</v>
      </c>
      <c r="C125" s="60">
        <v>15.737</v>
      </c>
      <c r="D125" s="61">
        <v>0.23799999999999999</v>
      </c>
      <c r="E125" s="61">
        <v>0.14000000000000001</v>
      </c>
      <c r="F125" s="61">
        <v>0.28399999999999997</v>
      </c>
      <c r="G125" s="60">
        <v>42.874000000000002</v>
      </c>
      <c r="H125" s="61">
        <v>3.5000000000000003E-2</v>
      </c>
      <c r="I125" s="60">
        <f t="shared" si="4"/>
        <v>99.671999999999997</v>
      </c>
      <c r="J125" s="62">
        <f t="shared" si="6"/>
        <v>82.923737082124944</v>
      </c>
      <c r="K125" s="55"/>
      <c r="M125" s="13"/>
      <c r="N125" s="13"/>
      <c r="O125" s="13"/>
      <c r="P125" s="13"/>
      <c r="Q125" s="35"/>
      <c r="R125" s="35"/>
      <c r="S125" s="13"/>
      <c r="T125" s="36"/>
      <c r="U125" s="13"/>
    </row>
    <row r="126" spans="1:21">
      <c r="A126" s="30" t="s">
        <v>548</v>
      </c>
      <c r="B126" s="60">
        <v>41.250999999999998</v>
      </c>
      <c r="C126" s="60">
        <v>13.082000000000001</v>
      </c>
      <c r="D126" s="61">
        <v>0.28699999999999998</v>
      </c>
      <c r="E126" s="61">
        <v>6.5000000000000002E-2</v>
      </c>
      <c r="F126" s="61">
        <v>0.18099999999999999</v>
      </c>
      <c r="G126" s="60">
        <v>45.363</v>
      </c>
      <c r="H126" s="61">
        <v>1.7999999999999999E-2</v>
      </c>
      <c r="I126" s="60">
        <f t="shared" si="4"/>
        <v>100.24699999999999</v>
      </c>
      <c r="J126" s="62">
        <f t="shared" si="6"/>
        <v>86.073889671897916</v>
      </c>
      <c r="K126" s="55"/>
      <c r="M126" s="13"/>
      <c r="N126" s="13"/>
      <c r="O126" s="13"/>
      <c r="P126" s="13"/>
      <c r="Q126" s="35"/>
      <c r="R126" s="35"/>
      <c r="S126" s="13"/>
      <c r="T126" s="36"/>
      <c r="U126" s="13"/>
    </row>
    <row r="127" spans="1:21">
      <c r="A127" s="30" t="s">
        <v>549</v>
      </c>
      <c r="B127" s="60">
        <v>41.837000000000003</v>
      </c>
      <c r="C127" s="61">
        <v>9.266</v>
      </c>
      <c r="D127" s="61">
        <v>0.34300000000000003</v>
      </c>
      <c r="E127" s="61">
        <v>0.06</v>
      </c>
      <c r="F127" s="61">
        <v>0.13</v>
      </c>
      <c r="G127" s="60">
        <v>48.716000000000001</v>
      </c>
      <c r="H127" s="61">
        <v>1.7000000000000001E-2</v>
      </c>
      <c r="I127" s="60">
        <f t="shared" si="4"/>
        <v>100.369</v>
      </c>
      <c r="J127" s="62">
        <f t="shared" si="6"/>
        <v>90.357875978934004</v>
      </c>
      <c r="K127" s="55"/>
      <c r="M127" s="13"/>
      <c r="N127" s="13"/>
      <c r="O127" s="13"/>
      <c r="P127" s="13"/>
      <c r="Q127" s="35"/>
      <c r="R127" s="35"/>
      <c r="S127" s="13"/>
      <c r="T127" s="36"/>
      <c r="U127" s="13"/>
    </row>
    <row r="128" spans="1:21">
      <c r="A128" s="30" t="s">
        <v>550</v>
      </c>
      <c r="B128" s="60">
        <v>42.055999999999997</v>
      </c>
      <c r="C128" s="61">
        <v>8.6189999999999998</v>
      </c>
      <c r="D128" s="61">
        <v>0.35399999999999998</v>
      </c>
      <c r="E128" s="61">
        <v>5.2999999999999999E-2</v>
      </c>
      <c r="F128" s="61">
        <v>0.113</v>
      </c>
      <c r="G128" s="60">
        <v>49.317</v>
      </c>
      <c r="H128" s="61">
        <v>0.02</v>
      </c>
      <c r="I128" s="60">
        <f t="shared" si="4"/>
        <v>100.532</v>
      </c>
      <c r="J128" s="62">
        <f t="shared" si="6"/>
        <v>91.070559253514219</v>
      </c>
      <c r="K128" s="55"/>
      <c r="M128" s="13"/>
      <c r="N128" s="13"/>
      <c r="O128" s="13"/>
      <c r="P128" s="13"/>
      <c r="Q128" s="35"/>
      <c r="R128" s="35"/>
      <c r="S128" s="13"/>
      <c r="T128" s="36"/>
      <c r="U128" s="13"/>
    </row>
    <row r="129" spans="1:21">
      <c r="A129" s="30" t="s">
        <v>551</v>
      </c>
      <c r="B129" s="60">
        <v>42.155999999999999</v>
      </c>
      <c r="C129" s="61">
        <v>8.4670000000000005</v>
      </c>
      <c r="D129" s="61">
        <v>0.33500000000000002</v>
      </c>
      <c r="E129" s="61">
        <v>5.7000000000000002E-2</v>
      </c>
      <c r="F129" s="61">
        <v>0.109</v>
      </c>
      <c r="G129" s="60">
        <v>49.234000000000002</v>
      </c>
      <c r="H129" s="61">
        <v>1.4E-2</v>
      </c>
      <c r="I129" s="60">
        <f t="shared" si="4"/>
        <v>100.372</v>
      </c>
      <c r="J129" s="62">
        <f t="shared" si="6"/>
        <v>91.200690553347826</v>
      </c>
      <c r="K129" s="55"/>
      <c r="M129" s="13"/>
      <c r="N129" s="13"/>
      <c r="O129" s="13"/>
      <c r="P129" s="13"/>
      <c r="Q129" s="35"/>
      <c r="R129" s="35"/>
      <c r="S129" s="13"/>
      <c r="T129" s="36"/>
      <c r="U129" s="13"/>
    </row>
    <row r="130" spans="1:21">
      <c r="A130" s="30" t="s">
        <v>552</v>
      </c>
      <c r="B130" s="60">
        <v>42.152999999999999</v>
      </c>
      <c r="C130" s="61">
        <v>8.468</v>
      </c>
      <c r="D130" s="61">
        <v>0.33800000000000002</v>
      </c>
      <c r="E130" s="61">
        <v>5.8000000000000003E-2</v>
      </c>
      <c r="F130" s="61">
        <v>0.126</v>
      </c>
      <c r="G130" s="60">
        <v>49.11</v>
      </c>
      <c r="H130" s="61">
        <v>3.1E-2</v>
      </c>
      <c r="I130" s="60">
        <f t="shared" si="4"/>
        <v>100.28399999999999</v>
      </c>
      <c r="J130" s="62">
        <f t="shared" si="6"/>
        <v>91.179482538273646</v>
      </c>
      <c r="K130" s="55"/>
      <c r="M130" s="13"/>
      <c r="N130" s="13"/>
      <c r="O130" s="13"/>
      <c r="P130" s="13"/>
      <c r="Q130" s="35"/>
      <c r="R130" s="35"/>
      <c r="S130" s="13"/>
      <c r="T130" s="36"/>
      <c r="U130" s="13"/>
    </row>
    <row r="131" spans="1:21">
      <c r="A131" s="30" t="s">
        <v>553</v>
      </c>
      <c r="B131" s="60">
        <v>42.180999999999997</v>
      </c>
      <c r="C131" s="61">
        <v>8.4949999999999992</v>
      </c>
      <c r="D131" s="61">
        <v>0.34899999999999998</v>
      </c>
      <c r="E131" s="61">
        <v>6.2E-2</v>
      </c>
      <c r="F131" s="61">
        <v>0.104</v>
      </c>
      <c r="G131" s="60">
        <v>49.323</v>
      </c>
      <c r="H131" s="61">
        <v>2.9000000000000001E-2</v>
      </c>
      <c r="I131" s="60">
        <f t="shared" si="4"/>
        <v>100.54299999999998</v>
      </c>
      <c r="J131" s="62">
        <f t="shared" si="6"/>
        <v>91.188682216540144</v>
      </c>
      <c r="K131" s="8">
        <v>1.3704216615808808E-2</v>
      </c>
      <c r="L131" s="6">
        <v>4.4228303886783447E-3</v>
      </c>
      <c r="M131" s="1">
        <v>1.71411464335098</v>
      </c>
      <c r="N131" s="1">
        <v>1.1382861004753866</v>
      </c>
      <c r="O131" s="1">
        <v>3.9049156342113087</v>
      </c>
      <c r="P131" s="1">
        <v>4.2991205191752409</v>
      </c>
      <c r="Q131" s="9">
        <v>85.268001141540012</v>
      </c>
      <c r="R131" s="3">
        <v>141.49487767427129</v>
      </c>
      <c r="S131" s="4">
        <v>3046.087451843644</v>
      </c>
      <c r="T131" s="5">
        <v>1.7230266764502884</v>
      </c>
      <c r="U131" s="7">
        <v>44.166627049477832</v>
      </c>
    </row>
    <row r="132" spans="1:21">
      <c r="A132" s="30" t="s">
        <v>554</v>
      </c>
      <c r="B132" s="60">
        <v>41.911000000000001</v>
      </c>
      <c r="C132" s="61">
        <v>8.5250000000000004</v>
      </c>
      <c r="D132" s="61">
        <v>0.34699999999999998</v>
      </c>
      <c r="E132" s="61">
        <v>4.7E-2</v>
      </c>
      <c r="F132" s="61">
        <v>0.14499999999999999</v>
      </c>
      <c r="G132" s="60">
        <v>49.228000000000002</v>
      </c>
      <c r="H132" s="61">
        <v>3.3000000000000002E-2</v>
      </c>
      <c r="I132" s="60">
        <f t="shared" si="4"/>
        <v>100.236</v>
      </c>
      <c r="J132" s="62">
        <f t="shared" si="6"/>
        <v>91.144767602323157</v>
      </c>
      <c r="K132" s="55"/>
      <c r="M132" s="13"/>
      <c r="N132" s="13"/>
      <c r="O132" s="13"/>
      <c r="P132" s="13"/>
      <c r="Q132" s="67"/>
      <c r="R132" s="35"/>
      <c r="S132" s="13"/>
      <c r="T132" s="36"/>
      <c r="U132" s="13"/>
    </row>
    <row r="133" spans="1:21">
      <c r="A133" s="30" t="s">
        <v>555</v>
      </c>
      <c r="B133" s="60">
        <v>42.012999999999998</v>
      </c>
      <c r="C133" s="61">
        <v>8.3740000000000006</v>
      </c>
      <c r="D133" s="61">
        <v>0.33800000000000002</v>
      </c>
      <c r="E133" s="61">
        <v>6.0999999999999999E-2</v>
      </c>
      <c r="F133" s="61">
        <v>0.125</v>
      </c>
      <c r="G133" s="60">
        <v>49.222000000000001</v>
      </c>
      <c r="H133" s="61">
        <v>1.7999999999999999E-2</v>
      </c>
      <c r="I133" s="60">
        <f t="shared" si="4"/>
        <v>100.15100000000001</v>
      </c>
      <c r="J133" s="62">
        <f t="shared" si="6"/>
        <v>91.286982655404458</v>
      </c>
      <c r="K133" s="55"/>
      <c r="M133" s="13"/>
      <c r="N133" s="13"/>
      <c r="O133" s="13"/>
      <c r="P133" s="13"/>
      <c r="Q133" s="67"/>
      <c r="R133" s="35"/>
      <c r="S133" s="13"/>
      <c r="T133" s="36"/>
      <c r="U133" s="13"/>
    </row>
    <row r="134" spans="1:21">
      <c r="A134" s="30" t="s">
        <v>556</v>
      </c>
      <c r="B134" s="60">
        <v>41.718000000000004</v>
      </c>
      <c r="C134" s="61">
        <v>8.2449999999999992</v>
      </c>
      <c r="D134" s="61">
        <v>0.36699999999999999</v>
      </c>
      <c r="E134" s="61">
        <v>5.8999999999999997E-2</v>
      </c>
      <c r="F134" s="61">
        <v>0.13600000000000001</v>
      </c>
      <c r="G134" s="60">
        <v>49.186</v>
      </c>
      <c r="H134" s="61">
        <v>4.2000000000000003E-2</v>
      </c>
      <c r="I134" s="60">
        <f t="shared" si="4"/>
        <v>99.753</v>
      </c>
      <c r="J134" s="62">
        <f t="shared" si="6"/>
        <v>91.403928084948831</v>
      </c>
      <c r="K134" s="55"/>
      <c r="M134" s="13"/>
      <c r="N134" s="13"/>
      <c r="O134" s="13"/>
      <c r="P134" s="13"/>
      <c r="Q134" s="67"/>
      <c r="R134" s="35"/>
      <c r="S134" s="13"/>
      <c r="T134" s="36"/>
      <c r="U134" s="13"/>
    </row>
    <row r="135" spans="1:21">
      <c r="A135" s="30" t="s">
        <v>557</v>
      </c>
      <c r="B135" s="60">
        <v>41.691000000000003</v>
      </c>
      <c r="C135" s="61">
        <v>8.5229999999999997</v>
      </c>
      <c r="D135" s="61">
        <v>0.32100000000000001</v>
      </c>
      <c r="E135" s="61">
        <v>6.3E-2</v>
      </c>
      <c r="F135" s="61">
        <v>0.155</v>
      </c>
      <c r="G135" s="60">
        <v>49.302999999999997</v>
      </c>
      <c r="H135" s="61">
        <v>2.5999999999999999E-2</v>
      </c>
      <c r="I135" s="60">
        <f t="shared" ref="I135:I141" si="7">SUM(B135:H135)</f>
        <v>100.08199999999999</v>
      </c>
      <c r="J135" s="62">
        <f t="shared" si="6"/>
        <v>91.158938207104924</v>
      </c>
      <c r="K135" s="8">
        <v>1.2274201458944719E-2</v>
      </c>
      <c r="L135" s="6">
        <v>4.2518651433091689E-3</v>
      </c>
      <c r="M135" s="1">
        <v>1.5549792651520531</v>
      </c>
      <c r="N135" s="1">
        <v>1.3098095887391583</v>
      </c>
      <c r="O135" s="1">
        <v>3.8746891807116626</v>
      </c>
      <c r="P135" s="1">
        <v>4.1110349022196404</v>
      </c>
      <c r="Q135" s="9">
        <v>83.519775991257191</v>
      </c>
      <c r="R135" s="3">
        <v>137.46817979799908</v>
      </c>
      <c r="S135" s="4">
        <v>2948.6462983952233</v>
      </c>
      <c r="T135" s="5">
        <v>1.6080594180363628</v>
      </c>
      <c r="U135" s="7">
        <v>42.516239039820221</v>
      </c>
    </row>
    <row r="136" spans="1:21">
      <c r="A136" s="30" t="s">
        <v>558</v>
      </c>
      <c r="B136" s="60">
        <v>41.823999999999998</v>
      </c>
      <c r="C136" s="61">
        <v>8.4740000000000002</v>
      </c>
      <c r="D136" s="61">
        <v>0.33800000000000002</v>
      </c>
      <c r="E136" s="61">
        <v>0.05</v>
      </c>
      <c r="F136" s="61">
        <v>0.14299999999999999</v>
      </c>
      <c r="G136" s="60">
        <v>49.069000000000003</v>
      </c>
      <c r="H136" s="61">
        <v>2.9000000000000001E-2</v>
      </c>
      <c r="I136" s="60">
        <f t="shared" si="7"/>
        <v>99.926999999999992</v>
      </c>
      <c r="J136" s="62">
        <f t="shared" si="6"/>
        <v>91.167060977916819</v>
      </c>
    </row>
    <row r="137" spans="1:21">
      <c r="A137" s="30" t="s">
        <v>559</v>
      </c>
      <c r="B137" s="60">
        <v>42.091999999999999</v>
      </c>
      <c r="C137" s="61">
        <v>8.5869999999999997</v>
      </c>
      <c r="D137" s="61">
        <v>0.33500000000000002</v>
      </c>
      <c r="E137" s="61">
        <v>0.06</v>
      </c>
      <c r="F137" s="61">
        <v>0.125</v>
      </c>
      <c r="G137" s="60">
        <v>49.255000000000003</v>
      </c>
      <c r="H137" s="61">
        <v>2.7E-2</v>
      </c>
      <c r="I137" s="60">
        <f t="shared" si="7"/>
        <v>100.48100000000001</v>
      </c>
      <c r="J137" s="62">
        <f t="shared" si="6"/>
        <v>91.090557575750964</v>
      </c>
    </row>
    <row r="138" spans="1:21">
      <c r="A138" s="30" t="s">
        <v>560</v>
      </c>
      <c r="B138" s="60">
        <v>41.676000000000002</v>
      </c>
      <c r="C138" s="61">
        <v>9.2349999999999994</v>
      </c>
      <c r="D138" s="61">
        <v>0.33900000000000002</v>
      </c>
      <c r="E138" s="61">
        <v>5.8999999999999997E-2</v>
      </c>
      <c r="F138" s="61">
        <v>0.13800000000000001</v>
      </c>
      <c r="G138" s="60">
        <v>48.743000000000002</v>
      </c>
      <c r="H138" s="61">
        <v>1.9E-2</v>
      </c>
      <c r="I138" s="60">
        <f t="shared" si="7"/>
        <v>100.209</v>
      </c>
      <c r="J138" s="62">
        <f t="shared" si="6"/>
        <v>90.391846589529123</v>
      </c>
    </row>
    <row r="139" spans="1:21">
      <c r="A139" s="30" t="s">
        <v>561</v>
      </c>
      <c r="B139" s="60">
        <v>41.334000000000003</v>
      </c>
      <c r="C139" s="60">
        <v>11.147</v>
      </c>
      <c r="D139" s="61">
        <v>0.32400000000000001</v>
      </c>
      <c r="E139" s="61">
        <v>7.0999999999999994E-2</v>
      </c>
      <c r="F139" s="61">
        <v>0.17799999999999999</v>
      </c>
      <c r="G139" s="60">
        <v>46.923999999999999</v>
      </c>
      <c r="H139" s="61">
        <v>1.6E-2</v>
      </c>
      <c r="I139" s="60">
        <f t="shared" si="7"/>
        <v>99.994</v>
      </c>
      <c r="J139" s="62">
        <f t="shared" si="6"/>
        <v>88.239828478717243</v>
      </c>
    </row>
    <row r="140" spans="1:21">
      <c r="A140" s="30" t="s">
        <v>566</v>
      </c>
      <c r="B140" s="60">
        <v>40.537999999999997</v>
      </c>
      <c r="C140" s="60">
        <v>14.882</v>
      </c>
      <c r="D140" s="61">
        <v>0.25700000000000001</v>
      </c>
      <c r="E140" s="61">
        <v>0.127</v>
      </c>
      <c r="F140" s="61">
        <v>0.23699999999999999</v>
      </c>
      <c r="G140" s="60">
        <v>43.573</v>
      </c>
      <c r="H140" s="61">
        <v>3.2000000000000001E-2</v>
      </c>
      <c r="I140" s="60">
        <f t="shared" si="7"/>
        <v>99.646000000000001</v>
      </c>
      <c r="J140" s="62">
        <f t="shared" si="6"/>
        <v>83.919711199670331</v>
      </c>
    </row>
    <row r="141" spans="1:21">
      <c r="A141" s="30" t="s">
        <v>567</v>
      </c>
      <c r="B141" s="60">
        <v>40.274000000000001</v>
      </c>
      <c r="C141" s="60">
        <v>17.367999999999999</v>
      </c>
      <c r="D141" s="61">
        <v>0.20699999999999999</v>
      </c>
      <c r="E141" s="61">
        <v>0.17299999999999999</v>
      </c>
      <c r="F141" s="61">
        <v>0.33400000000000002</v>
      </c>
      <c r="G141" s="60">
        <v>40.732999999999997</v>
      </c>
      <c r="H141" s="61">
        <v>0.03</v>
      </c>
      <c r="I141" s="60">
        <f t="shared" si="7"/>
        <v>99.119</v>
      </c>
      <c r="J141" s="62">
        <f t="shared" si="6"/>
        <v>80.69621026684699</v>
      </c>
    </row>
  </sheetData>
  <mergeCells count="1">
    <mergeCell ref="A3:J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80"/>
  <sheetViews>
    <sheetView workbookViewId="0">
      <selection sqref="A1:A2"/>
    </sheetView>
  </sheetViews>
  <sheetFormatPr defaultRowHeight="14.35"/>
  <cols>
    <col min="1" max="1" width="14.87890625" style="16" customWidth="1"/>
    <col min="2" max="2" width="6.64453125" style="71" customWidth="1"/>
    <col min="3" max="3" width="5.64453125" style="14" customWidth="1"/>
    <col min="4" max="4" width="6.703125" style="12" customWidth="1"/>
    <col min="5" max="5" width="6.17578125" style="12" customWidth="1"/>
    <col min="6" max="6" width="6.703125" style="12" customWidth="1"/>
    <col min="7" max="7" width="6" style="71" customWidth="1"/>
    <col min="8" max="8" width="6.64453125" style="12" customWidth="1"/>
    <col min="9" max="9" width="7.52734375" style="71" customWidth="1"/>
    <col min="10" max="10" width="6.46875" style="12" customWidth="1"/>
    <col min="11" max="11" width="10.17578125" style="12" customWidth="1"/>
    <col min="12" max="12" width="9.87890625" style="13" customWidth="1"/>
    <col min="13" max="13" width="5.46875" style="12" customWidth="1"/>
    <col min="14" max="14" width="5.3515625" style="12" customWidth="1"/>
    <col min="15" max="15" width="6" style="12" customWidth="1"/>
    <col min="16" max="16" width="5.64453125" style="12" customWidth="1"/>
    <col min="17" max="17" width="5.05859375" style="14" customWidth="1"/>
    <col min="18" max="18" width="5" style="14" customWidth="1"/>
    <col min="19" max="19" width="6.17578125" style="12" customWidth="1"/>
    <col min="20" max="20" width="5.3515625" style="12" customWidth="1"/>
    <col min="21" max="21" width="6.17578125" style="14" customWidth="1"/>
    <col min="22" max="16384" width="8.9375" style="16"/>
  </cols>
  <sheetData>
    <row r="1" spans="1:21">
      <c r="A1" s="16" t="s">
        <v>605</v>
      </c>
    </row>
    <row r="2" spans="1:21">
      <c r="A2" s="16" t="s">
        <v>606</v>
      </c>
    </row>
    <row r="3" spans="1:21" ht="17" customHeight="1">
      <c r="A3" s="10" t="s">
        <v>604</v>
      </c>
      <c r="B3" s="11"/>
      <c r="C3" s="11"/>
      <c r="D3" s="11"/>
      <c r="E3" s="11"/>
      <c r="F3" s="11"/>
      <c r="G3" s="11"/>
      <c r="H3" s="11"/>
      <c r="I3" s="11"/>
      <c r="J3" s="11"/>
    </row>
    <row r="4" spans="1:21">
      <c r="A4" s="17" t="s">
        <v>595</v>
      </c>
      <c r="B4" s="18"/>
      <c r="C4" s="70"/>
      <c r="D4" s="50"/>
      <c r="E4" s="50"/>
      <c r="F4" s="50"/>
      <c r="H4" s="71"/>
    </row>
    <row r="5" spans="1:21" ht="16">
      <c r="A5" s="24" t="s">
        <v>441</v>
      </c>
      <c r="B5" s="25" t="s">
        <v>598</v>
      </c>
      <c r="C5" s="28" t="s">
        <v>0</v>
      </c>
      <c r="D5" s="29" t="s">
        <v>1</v>
      </c>
      <c r="E5" s="29" t="s">
        <v>2</v>
      </c>
      <c r="F5" s="29" t="s">
        <v>3</v>
      </c>
      <c r="G5" s="25" t="s">
        <v>4</v>
      </c>
      <c r="H5" s="29" t="s">
        <v>599</v>
      </c>
      <c r="I5" s="25" t="s">
        <v>5</v>
      </c>
      <c r="J5" s="27" t="s">
        <v>6</v>
      </c>
      <c r="K5" s="52" t="s">
        <v>600</v>
      </c>
      <c r="L5" s="27" t="s">
        <v>601</v>
      </c>
      <c r="M5" s="27" t="s">
        <v>586</v>
      </c>
      <c r="N5" s="27" t="s">
        <v>587</v>
      </c>
      <c r="O5" s="27" t="s">
        <v>588</v>
      </c>
      <c r="P5" s="27" t="s">
        <v>589</v>
      </c>
      <c r="Q5" s="28" t="s">
        <v>590</v>
      </c>
      <c r="R5" s="28" t="s">
        <v>591</v>
      </c>
      <c r="S5" s="27" t="s">
        <v>592</v>
      </c>
      <c r="T5" s="29" t="s">
        <v>593</v>
      </c>
      <c r="U5" s="28" t="s">
        <v>594</v>
      </c>
    </row>
    <row r="6" spans="1:21">
      <c r="A6" s="40" t="s">
        <v>270</v>
      </c>
      <c r="B6" s="41">
        <v>39.619999999999997</v>
      </c>
      <c r="C6" s="41">
        <v>15.46</v>
      </c>
      <c r="D6" s="72">
        <v>0.19770114942528735</v>
      </c>
      <c r="E6" s="72">
        <v>0.18</v>
      </c>
      <c r="F6" s="72">
        <v>0.18</v>
      </c>
      <c r="G6" s="41">
        <v>45.04</v>
      </c>
      <c r="H6" s="72">
        <v>0.03</v>
      </c>
      <c r="I6" s="41">
        <f t="shared" ref="I6:I37" si="0">SUM(B6:H6)</f>
        <v>100.70770114942528</v>
      </c>
      <c r="J6" s="34">
        <f t="shared" ref="J6:J37" si="1">(G6/40.31)/(G6/40.31+C6/71.85)*100</f>
        <v>83.852255085783838</v>
      </c>
      <c r="K6" s="8">
        <v>3.6533656414808185E-2</v>
      </c>
      <c r="L6" s="8">
        <v>1.3919134057567931E-2</v>
      </c>
      <c r="M6" s="5">
        <v>2.6302186844700834</v>
      </c>
      <c r="N6" s="5">
        <v>2.0937807843165772</v>
      </c>
      <c r="O6" s="5">
        <v>4.9470407430010201</v>
      </c>
      <c r="P6" s="5">
        <v>7.9767650374331147</v>
      </c>
      <c r="Q6" s="3">
        <v>262.38051289818355</v>
      </c>
      <c r="R6" s="3">
        <v>177.83877048437955</v>
      </c>
      <c r="S6" s="4">
        <v>1704.2112389406595</v>
      </c>
      <c r="T6" s="1">
        <v>1.3832229062496857</v>
      </c>
      <c r="U6" s="3">
        <v>142.10378412888599</v>
      </c>
    </row>
    <row r="7" spans="1:21">
      <c r="A7" s="40" t="s">
        <v>271</v>
      </c>
      <c r="B7" s="41">
        <v>39.729999999999997</v>
      </c>
      <c r="C7" s="41">
        <v>15.96</v>
      </c>
      <c r="D7" s="72">
        <v>0.22298850574712642</v>
      </c>
      <c r="E7" s="72">
        <v>0.19</v>
      </c>
      <c r="F7" s="72">
        <v>0.19</v>
      </c>
      <c r="G7" s="41">
        <v>45.23</v>
      </c>
      <c r="H7" s="72">
        <v>0.03</v>
      </c>
      <c r="I7" s="41">
        <f t="shared" si="0"/>
        <v>101.55298850574712</v>
      </c>
      <c r="J7" s="34">
        <f t="shared" si="1"/>
        <v>83.474768624706471</v>
      </c>
      <c r="K7" s="13"/>
      <c r="M7" s="13"/>
      <c r="N7" s="13"/>
      <c r="O7" s="13"/>
      <c r="P7" s="13"/>
      <c r="Q7" s="35"/>
      <c r="R7" s="35"/>
      <c r="S7" s="13"/>
      <c r="T7" s="13"/>
      <c r="U7" s="35"/>
    </row>
    <row r="8" spans="1:21">
      <c r="A8" s="40" t="s">
        <v>272</v>
      </c>
      <c r="B8" s="41">
        <v>39.46</v>
      </c>
      <c r="C8" s="41">
        <v>16.260000000000002</v>
      </c>
      <c r="D8" s="72">
        <v>0.17816091954022989</v>
      </c>
      <c r="E8" s="72">
        <v>0.19</v>
      </c>
      <c r="F8" s="72">
        <v>0.2</v>
      </c>
      <c r="G8" s="41">
        <v>44.33</v>
      </c>
      <c r="H8" s="72">
        <v>0.03</v>
      </c>
      <c r="I8" s="41">
        <f t="shared" si="0"/>
        <v>100.64816091954023</v>
      </c>
      <c r="J8" s="34">
        <f t="shared" si="1"/>
        <v>82.933683658056268</v>
      </c>
      <c r="K8" s="8">
        <v>3.3737497406909352E-2</v>
      </c>
      <c r="L8" s="8">
        <v>1.4597916622288508E-2</v>
      </c>
      <c r="M8" s="5">
        <v>2.7532778511645732</v>
      </c>
      <c r="N8" s="5">
        <v>2.1204719716717171</v>
      </c>
      <c r="O8" s="5">
        <v>5.0967400233320959</v>
      </c>
      <c r="P8" s="5">
        <v>7.4572145918814252</v>
      </c>
      <c r="Q8" s="3">
        <v>254.80470397104762</v>
      </c>
      <c r="R8" s="3">
        <v>179.59434773689253</v>
      </c>
      <c r="S8" s="4">
        <v>1426.1629099579441</v>
      </c>
      <c r="T8" s="1">
        <v>1.1872859384217294</v>
      </c>
      <c r="U8" s="3">
        <v>143.35437240663791</v>
      </c>
    </row>
    <row r="9" spans="1:21">
      <c r="A9" s="40" t="s">
        <v>273</v>
      </c>
      <c r="B9" s="41">
        <v>39.43</v>
      </c>
      <c r="C9" s="41">
        <v>15.87</v>
      </c>
      <c r="D9" s="72">
        <v>0.21724137931034482</v>
      </c>
      <c r="E9" s="72">
        <v>0.17</v>
      </c>
      <c r="F9" s="72">
        <v>0.22</v>
      </c>
      <c r="G9" s="41">
        <v>44.78</v>
      </c>
      <c r="H9" s="72">
        <v>0.03</v>
      </c>
      <c r="I9" s="41">
        <f t="shared" si="0"/>
        <v>100.71724137931034</v>
      </c>
      <c r="J9" s="34">
        <f t="shared" si="1"/>
        <v>83.414759766291425</v>
      </c>
      <c r="K9" s="8">
        <v>2.0701026192711459E-2</v>
      </c>
      <c r="L9" s="8">
        <v>1.5113790770391428E-2</v>
      </c>
      <c r="M9" s="5">
        <v>2.5052786816735217</v>
      </c>
      <c r="N9" s="5">
        <v>1.7303970857055841</v>
      </c>
      <c r="O9" s="5">
        <v>4.7768072980528551</v>
      </c>
      <c r="P9" s="5">
        <v>7.2977929839600124</v>
      </c>
      <c r="Q9" s="3">
        <v>248.14921626366814</v>
      </c>
      <c r="R9" s="3">
        <v>181.08807254288104</v>
      </c>
      <c r="S9" s="4">
        <v>1580.728690088238</v>
      </c>
      <c r="T9" s="1">
        <v>1.3365707314204607</v>
      </c>
      <c r="U9" s="3">
        <v>153.25511532596497</v>
      </c>
    </row>
    <row r="10" spans="1:21">
      <c r="A10" s="40" t="s">
        <v>274</v>
      </c>
      <c r="B10" s="41">
        <v>39.520000000000003</v>
      </c>
      <c r="C10" s="41">
        <v>15.89</v>
      </c>
      <c r="D10" s="72">
        <v>0.23563218390804597</v>
      </c>
      <c r="E10" s="72">
        <v>0.18</v>
      </c>
      <c r="F10" s="72">
        <v>0.16</v>
      </c>
      <c r="G10" s="41">
        <v>44.7</v>
      </c>
      <c r="H10" s="72">
        <v>0.04</v>
      </c>
      <c r="I10" s="41">
        <f t="shared" si="0"/>
        <v>100.72563218390805</v>
      </c>
      <c r="J10" s="34">
        <f t="shared" si="1"/>
        <v>83.37255529660824</v>
      </c>
      <c r="K10" s="13"/>
      <c r="M10" s="13"/>
      <c r="N10" s="13"/>
      <c r="O10" s="13"/>
      <c r="P10" s="13"/>
      <c r="Q10" s="35"/>
      <c r="R10" s="35"/>
      <c r="S10" s="13"/>
      <c r="T10" s="13"/>
      <c r="U10" s="35"/>
    </row>
    <row r="11" spans="1:21">
      <c r="A11" s="40" t="s">
        <v>275</v>
      </c>
      <c r="B11" s="41">
        <v>39.130000000000003</v>
      </c>
      <c r="C11" s="41">
        <v>16.600000000000001</v>
      </c>
      <c r="D11" s="72">
        <v>0.19080459770114944</v>
      </c>
      <c r="E11" s="72">
        <v>0.19</v>
      </c>
      <c r="F11" s="72">
        <v>0.19</v>
      </c>
      <c r="G11" s="41">
        <v>44.3</v>
      </c>
      <c r="H11" s="72">
        <v>0.06</v>
      </c>
      <c r="I11" s="41">
        <f t="shared" si="0"/>
        <v>100.66080459770114</v>
      </c>
      <c r="J11" s="34">
        <f t="shared" si="1"/>
        <v>82.62906398352483</v>
      </c>
      <c r="K11" s="8">
        <v>3.5683617512664252E-2</v>
      </c>
      <c r="L11" s="8">
        <v>1.4934577237104587E-2</v>
      </c>
      <c r="M11" s="5">
        <v>2.595817940432315</v>
      </c>
      <c r="N11" s="5">
        <v>1.8874591876192885</v>
      </c>
      <c r="O11" s="5">
        <v>5.3806405076423349</v>
      </c>
      <c r="P11" s="5">
        <v>7.6001925986762355</v>
      </c>
      <c r="Q11" s="3">
        <v>230.65195334929655</v>
      </c>
      <c r="R11" s="3">
        <v>177.8077314601768</v>
      </c>
      <c r="S11" s="4">
        <v>1453.9624707392709</v>
      </c>
      <c r="T11" s="1">
        <v>1.1345810421956219</v>
      </c>
      <c r="U11" s="3">
        <v>154.87047665330871</v>
      </c>
    </row>
    <row r="12" spans="1:21">
      <c r="A12" s="40" t="s">
        <v>276</v>
      </c>
      <c r="B12" s="41">
        <v>39.29</v>
      </c>
      <c r="C12" s="41">
        <v>16.760000000000002</v>
      </c>
      <c r="D12" s="72">
        <v>0.20114942528735633</v>
      </c>
      <c r="E12" s="72">
        <v>0.19</v>
      </c>
      <c r="F12" s="72">
        <v>0.23</v>
      </c>
      <c r="G12" s="41">
        <v>44.64</v>
      </c>
      <c r="H12" s="72">
        <v>0.03</v>
      </c>
      <c r="I12" s="41">
        <f t="shared" si="0"/>
        <v>101.34114942528734</v>
      </c>
      <c r="J12" s="34">
        <f t="shared" si="1"/>
        <v>82.601103544298809</v>
      </c>
      <c r="K12" s="13"/>
      <c r="M12" s="13"/>
      <c r="N12" s="13"/>
      <c r="O12" s="13"/>
      <c r="P12" s="13"/>
      <c r="Q12" s="35"/>
      <c r="R12" s="35"/>
      <c r="S12" s="13"/>
      <c r="T12" s="13"/>
      <c r="U12" s="35"/>
    </row>
    <row r="13" spans="1:21">
      <c r="A13" s="40" t="s">
        <v>277</v>
      </c>
      <c r="B13" s="41">
        <v>39.5</v>
      </c>
      <c r="C13" s="41">
        <v>16.059999999999999</v>
      </c>
      <c r="D13" s="72">
        <v>0.2045977011494253</v>
      </c>
      <c r="E13" s="72">
        <v>0.18</v>
      </c>
      <c r="F13" s="72">
        <v>0.2</v>
      </c>
      <c r="G13" s="41">
        <v>45.01</v>
      </c>
      <c r="H13" s="72">
        <v>0.05</v>
      </c>
      <c r="I13" s="41">
        <f t="shared" si="0"/>
        <v>101.20459770114942</v>
      </c>
      <c r="J13" s="34">
        <f t="shared" si="1"/>
        <v>83.320775408105092</v>
      </c>
      <c r="K13" s="8">
        <v>0.10448405920287189</v>
      </c>
      <c r="L13" s="8">
        <v>1.7565068565571447E-2</v>
      </c>
      <c r="M13" s="5">
        <v>3.54943176604566</v>
      </c>
      <c r="N13" s="5">
        <v>1.9687331559059276</v>
      </c>
      <c r="O13" s="5">
        <v>5.7986320900725659</v>
      </c>
      <c r="P13" s="5">
        <v>8.7087729469434976</v>
      </c>
      <c r="Q13" s="3">
        <v>261.30381905757309</v>
      </c>
      <c r="R13" s="3">
        <v>180.89418552758042</v>
      </c>
      <c r="S13" s="4">
        <v>1484.5139507175531</v>
      </c>
      <c r="T13" s="1">
        <v>1.8238703309169222</v>
      </c>
      <c r="U13" s="3">
        <v>149.66723456380393</v>
      </c>
    </row>
    <row r="14" spans="1:21">
      <c r="A14" s="40" t="s">
        <v>278</v>
      </c>
      <c r="B14" s="41">
        <v>39.49</v>
      </c>
      <c r="C14" s="41">
        <v>16.190000000000001</v>
      </c>
      <c r="D14" s="72">
        <v>0.19195402298850575</v>
      </c>
      <c r="E14" s="72">
        <v>0.19</v>
      </c>
      <c r="F14" s="72">
        <v>0.2</v>
      </c>
      <c r="G14" s="41">
        <v>44.86</v>
      </c>
      <c r="H14" s="72">
        <v>0.03</v>
      </c>
      <c r="I14" s="41">
        <f t="shared" si="0"/>
        <v>101.15195402298852</v>
      </c>
      <c r="J14" s="34">
        <f t="shared" si="1"/>
        <v>83.161741240198594</v>
      </c>
      <c r="K14" s="8">
        <v>3.7617774637764841E-2</v>
      </c>
      <c r="L14" s="8">
        <v>1.3191918744100249E-2</v>
      </c>
      <c r="M14" s="5">
        <v>2.5145052147824463</v>
      </c>
      <c r="N14" s="5">
        <v>2.1252892264023706</v>
      </c>
      <c r="O14" s="5">
        <v>4.8468652027545875</v>
      </c>
      <c r="P14" s="5">
        <v>7.5929449770301209</v>
      </c>
      <c r="Q14" s="3">
        <v>253.35354138493696</v>
      </c>
      <c r="R14" s="3">
        <v>178.90493356416673</v>
      </c>
      <c r="S14" s="4">
        <v>1666.7522577769594</v>
      </c>
      <c r="T14" s="1">
        <v>1.4086410431182557</v>
      </c>
      <c r="U14" s="3">
        <v>152.59892601941081</v>
      </c>
    </row>
    <row r="15" spans="1:21">
      <c r="A15" s="40" t="s">
        <v>279</v>
      </c>
      <c r="B15" s="41">
        <v>39.270000000000003</v>
      </c>
      <c r="C15" s="41">
        <v>16.71</v>
      </c>
      <c r="D15" s="72">
        <v>0.15517241379310345</v>
      </c>
      <c r="E15" s="72">
        <v>0.21</v>
      </c>
      <c r="F15" s="72">
        <v>0.2</v>
      </c>
      <c r="G15" s="41">
        <v>44.36</v>
      </c>
      <c r="H15" s="72">
        <v>0.05</v>
      </c>
      <c r="I15" s="41">
        <f t="shared" si="0"/>
        <v>100.95517241379311</v>
      </c>
      <c r="J15" s="34">
        <f t="shared" si="1"/>
        <v>82.553562546821013</v>
      </c>
      <c r="K15" s="13"/>
      <c r="M15" s="13"/>
      <c r="N15" s="13"/>
      <c r="O15" s="13"/>
      <c r="P15" s="13"/>
      <c r="Q15" s="35"/>
      <c r="R15" s="35"/>
      <c r="S15" s="13"/>
      <c r="T15" s="13"/>
      <c r="U15" s="35"/>
    </row>
    <row r="16" spans="1:21">
      <c r="A16" s="40" t="s">
        <v>280</v>
      </c>
      <c r="B16" s="41">
        <v>39.29</v>
      </c>
      <c r="C16" s="41">
        <v>15.82</v>
      </c>
      <c r="D16" s="72">
        <v>0.22068965517241379</v>
      </c>
      <c r="E16" s="72">
        <v>0.2</v>
      </c>
      <c r="F16" s="72">
        <v>0.19</v>
      </c>
      <c r="G16" s="41">
        <v>44.95</v>
      </c>
      <c r="H16" s="72">
        <v>0.04</v>
      </c>
      <c r="I16" s="41">
        <f t="shared" si="0"/>
        <v>100.71068965517243</v>
      </c>
      <c r="J16" s="34">
        <f t="shared" si="1"/>
        <v>83.51061396713942</v>
      </c>
      <c r="K16" s="8">
        <v>3.1169552579826832E-2</v>
      </c>
      <c r="L16" s="8">
        <v>1.4009105229729894E-2</v>
      </c>
      <c r="M16" s="5">
        <v>2.4288277286852731</v>
      </c>
      <c r="N16" s="5">
        <v>1.8350050085159271</v>
      </c>
      <c r="O16" s="5">
        <v>4.926215683161729</v>
      </c>
      <c r="P16" s="5">
        <v>7.7816771109638996</v>
      </c>
      <c r="Q16" s="3">
        <v>233.36605516132906</v>
      </c>
      <c r="R16" s="3">
        <v>177.06371889261086</v>
      </c>
      <c r="S16" s="4">
        <v>1562.0246704586953</v>
      </c>
      <c r="T16" s="1">
        <v>1.3060759098610968</v>
      </c>
      <c r="U16" s="3">
        <v>146.00696799658942</v>
      </c>
    </row>
    <row r="17" spans="1:21">
      <c r="A17" s="40" t="s">
        <v>281</v>
      </c>
      <c r="B17" s="41">
        <v>39.58</v>
      </c>
      <c r="C17" s="41">
        <v>15.34</v>
      </c>
      <c r="D17" s="72">
        <v>0.23678160919540231</v>
      </c>
      <c r="E17" s="72">
        <v>0.18</v>
      </c>
      <c r="F17" s="72">
        <v>0.18</v>
      </c>
      <c r="G17" s="41">
        <v>45.32</v>
      </c>
      <c r="H17" s="72">
        <v>0.04</v>
      </c>
      <c r="I17" s="41">
        <f t="shared" si="0"/>
        <v>100.87678160919542</v>
      </c>
      <c r="J17" s="34">
        <f t="shared" si="1"/>
        <v>84.040783179176231</v>
      </c>
      <c r="K17" s="8">
        <v>2.837576646409784E-2</v>
      </c>
      <c r="L17" s="8">
        <v>1.1605787024143683E-2</v>
      </c>
      <c r="M17" s="5">
        <v>2.2508661765956841</v>
      </c>
      <c r="N17" s="5">
        <v>2.0105125909256345</v>
      </c>
      <c r="O17" s="5">
        <v>5.0559451497746659</v>
      </c>
      <c r="P17" s="5">
        <v>7.4837912368966171</v>
      </c>
      <c r="Q17" s="3">
        <v>279.84407938217487</v>
      </c>
      <c r="R17" s="3">
        <v>179.02870918601081</v>
      </c>
      <c r="S17" s="4">
        <v>1786.5151674221636</v>
      </c>
      <c r="T17" s="1">
        <v>1.298655345033616</v>
      </c>
      <c r="U17" s="3">
        <v>139.72336065318791</v>
      </c>
    </row>
    <row r="18" spans="1:21">
      <c r="A18" s="40" t="s">
        <v>282</v>
      </c>
      <c r="B18" s="41">
        <v>38.89</v>
      </c>
      <c r="C18" s="41">
        <v>17.14</v>
      </c>
      <c r="D18" s="72">
        <v>0.14827586206896551</v>
      </c>
      <c r="E18" s="72">
        <v>0.18</v>
      </c>
      <c r="F18" s="72">
        <v>0.21</v>
      </c>
      <c r="G18" s="41">
        <v>43.8</v>
      </c>
      <c r="H18" s="72">
        <v>0.04</v>
      </c>
      <c r="I18" s="41">
        <f t="shared" si="0"/>
        <v>100.40827586206898</v>
      </c>
      <c r="J18" s="34">
        <f t="shared" si="1"/>
        <v>81.997822062722449</v>
      </c>
      <c r="K18" s="13"/>
      <c r="M18" s="13"/>
      <c r="N18" s="13"/>
      <c r="O18" s="13"/>
      <c r="P18" s="13"/>
      <c r="Q18" s="35"/>
      <c r="R18" s="35"/>
      <c r="S18" s="13"/>
      <c r="T18" s="13"/>
      <c r="U18" s="35"/>
    </row>
    <row r="19" spans="1:21">
      <c r="A19" s="40" t="s">
        <v>283</v>
      </c>
      <c r="B19" s="41">
        <v>39.229999999999997</v>
      </c>
      <c r="C19" s="41">
        <v>16.14</v>
      </c>
      <c r="D19" s="72">
        <v>0.20344827586206896</v>
      </c>
      <c r="E19" s="72">
        <v>0.19</v>
      </c>
      <c r="F19" s="72">
        <v>0.2</v>
      </c>
      <c r="G19" s="41">
        <v>44.5</v>
      </c>
      <c r="H19" s="72">
        <v>0.04</v>
      </c>
      <c r="I19" s="41">
        <f t="shared" si="0"/>
        <v>100.50344827586207</v>
      </c>
      <c r="J19" s="34">
        <f t="shared" si="1"/>
        <v>83.092112628706914</v>
      </c>
      <c r="K19" s="13"/>
      <c r="M19" s="13"/>
      <c r="N19" s="13"/>
      <c r="O19" s="13"/>
      <c r="P19" s="13"/>
      <c r="Q19" s="35"/>
      <c r="R19" s="35"/>
      <c r="S19" s="13"/>
      <c r="T19" s="13"/>
      <c r="U19" s="35"/>
    </row>
    <row r="20" spans="1:21">
      <c r="A20" s="40" t="s">
        <v>284</v>
      </c>
      <c r="B20" s="41">
        <v>39.46</v>
      </c>
      <c r="C20" s="41">
        <v>15.9</v>
      </c>
      <c r="D20" s="72">
        <v>0.2160919540229885</v>
      </c>
      <c r="E20" s="72">
        <v>0.21</v>
      </c>
      <c r="F20" s="72">
        <v>0.19</v>
      </c>
      <c r="G20" s="41">
        <v>44.51</v>
      </c>
      <c r="H20" s="72">
        <v>0.04</v>
      </c>
      <c r="I20" s="41">
        <f t="shared" si="0"/>
        <v>100.52609195402299</v>
      </c>
      <c r="J20" s="34">
        <f t="shared" si="1"/>
        <v>83.304673320790911</v>
      </c>
      <c r="K20" s="8">
        <v>2.3891099638734238E-2</v>
      </c>
      <c r="L20" s="8">
        <v>1.4210473095409104E-2</v>
      </c>
      <c r="M20" s="5">
        <v>3.4351388925239341</v>
      </c>
      <c r="N20" s="5">
        <v>1.8608825277119476</v>
      </c>
      <c r="O20" s="5">
        <v>4.9190271535562218</v>
      </c>
      <c r="P20" s="5">
        <v>7.3547481873886911</v>
      </c>
      <c r="Q20" s="3">
        <v>257.63739005950481</v>
      </c>
      <c r="R20" s="3">
        <v>175.8849282180837</v>
      </c>
      <c r="S20" s="4">
        <v>1511.1992720960016</v>
      </c>
      <c r="T20" s="1">
        <v>9.4878441563526703</v>
      </c>
      <c r="U20" s="3">
        <v>142.73516283003991</v>
      </c>
    </row>
    <row r="21" spans="1:21">
      <c r="A21" s="40" t="s">
        <v>285</v>
      </c>
      <c r="B21" s="41">
        <v>39.299999999999997</v>
      </c>
      <c r="C21" s="41">
        <v>16.13</v>
      </c>
      <c r="D21" s="72">
        <v>0.20114942528735633</v>
      </c>
      <c r="E21" s="72">
        <v>0.2</v>
      </c>
      <c r="F21" s="72">
        <v>0.18</v>
      </c>
      <c r="G21" s="41">
        <v>44.69</v>
      </c>
      <c r="H21" s="72">
        <v>0.04</v>
      </c>
      <c r="I21" s="41">
        <f t="shared" si="0"/>
        <v>100.74114942528736</v>
      </c>
      <c r="J21" s="34">
        <f t="shared" si="1"/>
        <v>83.160566488434299</v>
      </c>
      <c r="K21" s="13"/>
      <c r="M21" s="13"/>
      <c r="N21" s="13"/>
      <c r="O21" s="13"/>
      <c r="P21" s="13"/>
      <c r="Q21" s="35"/>
      <c r="R21" s="35"/>
      <c r="S21" s="13"/>
      <c r="T21" s="13"/>
      <c r="U21" s="35"/>
    </row>
    <row r="22" spans="1:21">
      <c r="A22" s="40" t="s">
        <v>286</v>
      </c>
      <c r="B22" s="41">
        <v>39.5</v>
      </c>
      <c r="C22" s="41">
        <v>15.68</v>
      </c>
      <c r="D22" s="72">
        <v>0.22758620689655173</v>
      </c>
      <c r="E22" s="72">
        <v>0.19</v>
      </c>
      <c r="F22" s="72">
        <v>0.2</v>
      </c>
      <c r="G22" s="41">
        <v>44.94</v>
      </c>
      <c r="H22" s="72">
        <v>0.02</v>
      </c>
      <c r="I22" s="41">
        <f t="shared" si="0"/>
        <v>100.75758620689655</v>
      </c>
      <c r="J22" s="34">
        <f t="shared" si="1"/>
        <v>83.629608061621752</v>
      </c>
      <c r="K22" s="8">
        <v>2.8794677910391482E-2</v>
      </c>
      <c r="L22" s="8">
        <v>1.3467603719275408E-2</v>
      </c>
      <c r="M22" s="5">
        <v>2.3795780229061423</v>
      </c>
      <c r="N22" s="5">
        <v>1.8418383098549129</v>
      </c>
      <c r="O22" s="5">
        <v>5.0005833007128953</v>
      </c>
      <c r="P22" s="5">
        <v>7.5254777784826592</v>
      </c>
      <c r="Q22" s="3">
        <v>264.56913957427304</v>
      </c>
      <c r="R22" s="3">
        <v>178.9926997994996</v>
      </c>
      <c r="S22" s="4">
        <v>1592.1722778714416</v>
      </c>
      <c r="T22" s="1">
        <v>1.3079144478093436</v>
      </c>
      <c r="U22" s="3">
        <v>150.2296437043162</v>
      </c>
    </row>
    <row r="23" spans="1:21">
      <c r="A23" s="40" t="s">
        <v>287</v>
      </c>
      <c r="B23" s="41">
        <v>39.22</v>
      </c>
      <c r="C23" s="41">
        <v>16.46</v>
      </c>
      <c r="D23" s="72">
        <v>0.19195402298850575</v>
      </c>
      <c r="E23" s="72">
        <v>0.18</v>
      </c>
      <c r="F23" s="72">
        <v>0.2</v>
      </c>
      <c r="G23" s="41">
        <v>44.12</v>
      </c>
      <c r="H23" s="72">
        <v>0.04</v>
      </c>
      <c r="I23" s="41">
        <f t="shared" si="0"/>
        <v>100.41195402298851</v>
      </c>
      <c r="J23" s="34">
        <f t="shared" si="1"/>
        <v>82.692100110691868</v>
      </c>
      <c r="K23" s="13"/>
      <c r="M23" s="13"/>
      <c r="N23" s="13"/>
      <c r="O23" s="13"/>
      <c r="P23" s="13"/>
      <c r="Q23" s="35"/>
      <c r="R23" s="35"/>
      <c r="S23" s="13"/>
      <c r="T23" s="13"/>
      <c r="U23" s="35"/>
    </row>
    <row r="24" spans="1:21">
      <c r="A24" s="40" t="s">
        <v>288</v>
      </c>
      <c r="B24" s="41">
        <v>39</v>
      </c>
      <c r="C24" s="41">
        <v>16.97</v>
      </c>
      <c r="D24" s="72">
        <v>0.17011494252873563</v>
      </c>
      <c r="E24" s="72">
        <v>0.18</v>
      </c>
      <c r="F24" s="72">
        <v>0.23</v>
      </c>
      <c r="G24" s="41">
        <v>43.79</v>
      </c>
      <c r="H24" s="72">
        <v>0.05</v>
      </c>
      <c r="I24" s="41">
        <f t="shared" si="0"/>
        <v>100.39011494252873</v>
      </c>
      <c r="J24" s="34">
        <f t="shared" si="1"/>
        <v>82.141142837241773</v>
      </c>
      <c r="K24" s="13"/>
      <c r="M24" s="13"/>
      <c r="N24" s="13"/>
      <c r="O24" s="13"/>
      <c r="P24" s="13"/>
      <c r="Q24" s="35"/>
      <c r="R24" s="35"/>
      <c r="S24" s="13"/>
      <c r="T24" s="13"/>
      <c r="U24" s="35"/>
    </row>
    <row r="25" spans="1:21">
      <c r="A25" s="40" t="s">
        <v>289</v>
      </c>
      <c r="B25" s="41">
        <v>39.479999999999997</v>
      </c>
      <c r="C25" s="41">
        <v>15.6</v>
      </c>
      <c r="D25" s="72">
        <v>0.20689655172413793</v>
      </c>
      <c r="E25" s="72">
        <v>0.2</v>
      </c>
      <c r="F25" s="72">
        <v>0.2</v>
      </c>
      <c r="G25" s="41">
        <v>45.14</v>
      </c>
      <c r="H25" s="72">
        <v>0.02</v>
      </c>
      <c r="I25" s="41">
        <f t="shared" si="0"/>
        <v>100.84689655172413</v>
      </c>
      <c r="J25" s="34">
        <f t="shared" si="1"/>
        <v>83.760008987266744</v>
      </c>
      <c r="K25" s="8">
        <v>3.4459418220539231E-2</v>
      </c>
      <c r="L25" s="8">
        <v>1.3633561061471317E-2</v>
      </c>
      <c r="M25" s="5">
        <v>2.5552808576821016</v>
      </c>
      <c r="N25" s="5">
        <v>2.1608127786482738</v>
      </c>
      <c r="O25" s="5">
        <v>5.1133707274135034</v>
      </c>
      <c r="P25" s="5">
        <v>7.4866599118922039</v>
      </c>
      <c r="Q25" s="3">
        <v>260.92220069799765</v>
      </c>
      <c r="R25" s="3">
        <v>178.10778859723061</v>
      </c>
      <c r="S25" s="4">
        <v>1577.0002161967793</v>
      </c>
      <c r="T25" s="1">
        <v>1.207743260756571</v>
      </c>
      <c r="U25" s="3">
        <v>144.87441965357033</v>
      </c>
    </row>
    <row r="26" spans="1:21">
      <c r="A26" s="40" t="s">
        <v>290</v>
      </c>
      <c r="B26" s="41">
        <v>39.36</v>
      </c>
      <c r="C26" s="41">
        <v>15.38</v>
      </c>
      <c r="D26" s="72">
        <v>0.24482758620689657</v>
      </c>
      <c r="E26" s="72">
        <v>0.16</v>
      </c>
      <c r="F26" s="72">
        <v>0.18</v>
      </c>
      <c r="G26" s="41">
        <v>45.08</v>
      </c>
      <c r="H26" s="72">
        <v>0.03</v>
      </c>
      <c r="I26" s="41">
        <f t="shared" si="0"/>
        <v>100.43482758620689</v>
      </c>
      <c r="J26" s="34">
        <f t="shared" si="1"/>
        <v>83.934353603237426</v>
      </c>
      <c r="K26" s="8">
        <v>3.3177743591380357E-2</v>
      </c>
      <c r="L26" s="8">
        <v>1.2970570880970755E-2</v>
      </c>
      <c r="M26" s="5">
        <v>2.4949353637779441</v>
      </c>
      <c r="N26" s="5">
        <v>2.0795229562524469</v>
      </c>
      <c r="O26" s="5">
        <v>4.8007354085591807</v>
      </c>
      <c r="P26" s="5">
        <v>7.4983199463359638</v>
      </c>
      <c r="Q26" s="3">
        <v>248.48897804088202</v>
      </c>
      <c r="R26" s="3">
        <v>176.33943339865709</v>
      </c>
      <c r="S26" s="4">
        <v>1780.5851741030053</v>
      </c>
      <c r="T26" s="1">
        <v>1.0861130105690451</v>
      </c>
      <c r="U26" s="3">
        <v>140.37461620420166</v>
      </c>
    </row>
    <row r="27" spans="1:21">
      <c r="A27" s="40" t="s">
        <v>291</v>
      </c>
      <c r="B27" s="41">
        <v>39.56</v>
      </c>
      <c r="C27" s="41">
        <v>15.27</v>
      </c>
      <c r="D27" s="72">
        <v>0.23563218390804597</v>
      </c>
      <c r="E27" s="72">
        <v>0.17</v>
      </c>
      <c r="F27" s="72">
        <v>0.18</v>
      </c>
      <c r="G27" s="41">
        <v>45.37</v>
      </c>
      <c r="H27" s="72">
        <v>0.04</v>
      </c>
      <c r="I27" s="41">
        <f t="shared" si="0"/>
        <v>100.82563218390804</v>
      </c>
      <c r="J27" s="34">
        <f t="shared" si="1"/>
        <v>84.116768569242012</v>
      </c>
      <c r="K27" s="8">
        <v>2.635234533393779E-2</v>
      </c>
      <c r="L27" s="8">
        <v>1.2740532310190011E-2</v>
      </c>
      <c r="M27" s="5">
        <v>2.2743234010966806</v>
      </c>
      <c r="N27" s="5">
        <v>2.0028758302849949</v>
      </c>
      <c r="O27" s="5">
        <v>4.9695230511386894</v>
      </c>
      <c r="P27" s="5">
        <v>7.9948321085740259</v>
      </c>
      <c r="Q27" s="3">
        <v>248.9086794763451</v>
      </c>
      <c r="R27" s="3">
        <v>176.96958750234953</v>
      </c>
      <c r="S27" s="4">
        <v>1810.4484952286439</v>
      </c>
      <c r="T27" s="1">
        <v>1.0240483425839937</v>
      </c>
      <c r="U27" s="3">
        <v>144.41129806626168</v>
      </c>
    </row>
    <row r="28" spans="1:21">
      <c r="A28" s="40" t="s">
        <v>292</v>
      </c>
      <c r="B28" s="41">
        <v>39.19</v>
      </c>
      <c r="C28" s="41">
        <v>15.8</v>
      </c>
      <c r="D28" s="72">
        <v>0.20689655172413793</v>
      </c>
      <c r="E28" s="72">
        <v>0.16</v>
      </c>
      <c r="F28" s="72">
        <v>0.22</v>
      </c>
      <c r="G28" s="41">
        <v>44.79</v>
      </c>
      <c r="H28" s="72">
        <v>0.03</v>
      </c>
      <c r="I28" s="41">
        <f t="shared" si="0"/>
        <v>100.39689655172413</v>
      </c>
      <c r="J28" s="34">
        <f t="shared" si="1"/>
        <v>83.478906097298875</v>
      </c>
      <c r="K28" s="8">
        <v>3.5425830800687945E-2</v>
      </c>
      <c r="L28" s="8">
        <v>1.3033839975084782E-2</v>
      </c>
      <c r="M28" s="5">
        <v>2.3205458229960514</v>
      </c>
      <c r="N28" s="5">
        <v>1.6749561810591942</v>
      </c>
      <c r="O28" s="5">
        <v>5.0550008326502915</v>
      </c>
      <c r="P28" s="5">
        <v>7.8097881117919297</v>
      </c>
      <c r="Q28" s="3">
        <v>244.4098813683236</v>
      </c>
      <c r="R28" s="3">
        <v>173.38821598826033</v>
      </c>
      <c r="S28" s="4">
        <v>1639.9234669078423</v>
      </c>
      <c r="T28" s="1">
        <v>1.6819680504219325</v>
      </c>
      <c r="U28" s="3">
        <v>137.28582194071856</v>
      </c>
    </row>
    <row r="29" spans="1:21">
      <c r="A29" s="40" t="s">
        <v>293</v>
      </c>
      <c r="B29" s="41">
        <v>38.93</v>
      </c>
      <c r="C29" s="41">
        <v>17.079999999999998</v>
      </c>
      <c r="D29" s="72">
        <v>0.15862068965517243</v>
      </c>
      <c r="E29" s="72">
        <v>0.2</v>
      </c>
      <c r="F29" s="72">
        <v>0.26</v>
      </c>
      <c r="G29" s="41">
        <v>43.53</v>
      </c>
      <c r="H29" s="72">
        <v>0.04</v>
      </c>
      <c r="I29" s="41">
        <f t="shared" si="0"/>
        <v>100.19862068965519</v>
      </c>
      <c r="J29" s="34">
        <f t="shared" si="1"/>
        <v>81.95827584592152</v>
      </c>
      <c r="K29" s="13"/>
      <c r="M29" s="13"/>
      <c r="N29" s="13"/>
      <c r="O29" s="13"/>
      <c r="P29" s="13"/>
      <c r="Q29" s="35"/>
      <c r="R29" s="35"/>
      <c r="S29" s="13"/>
      <c r="T29" s="13"/>
      <c r="U29" s="35"/>
    </row>
    <row r="30" spans="1:21">
      <c r="A30" s="40" t="s">
        <v>294</v>
      </c>
      <c r="B30" s="41">
        <v>39.24</v>
      </c>
      <c r="C30" s="41">
        <v>15.11</v>
      </c>
      <c r="D30" s="72">
        <v>0.23678160919540231</v>
      </c>
      <c r="E30" s="72">
        <v>0.16</v>
      </c>
      <c r="F30" s="72">
        <v>0.16</v>
      </c>
      <c r="G30" s="41">
        <v>45.18</v>
      </c>
      <c r="H30" s="72">
        <v>0.05</v>
      </c>
      <c r="I30" s="41">
        <f t="shared" si="0"/>
        <v>100.1367816091954</v>
      </c>
      <c r="J30" s="34">
        <f t="shared" si="1"/>
        <v>84.201247690464825</v>
      </c>
      <c r="K30" s="8">
        <v>2.6763807314042282E-2</v>
      </c>
      <c r="L30" s="8">
        <v>1.2041406668948051E-2</v>
      </c>
      <c r="M30" s="5">
        <v>2.4568461883393442</v>
      </c>
      <c r="N30" s="5">
        <v>1.9065991754944809</v>
      </c>
      <c r="O30" s="5">
        <v>4.7736296082313912</v>
      </c>
      <c r="P30" s="5">
        <v>7.7906099905572379</v>
      </c>
      <c r="Q30" s="3">
        <v>255.12099509111385</v>
      </c>
      <c r="R30" s="3">
        <v>171.96724707213733</v>
      </c>
      <c r="S30" s="4">
        <v>1853.9332491021617</v>
      </c>
      <c r="T30" s="1">
        <v>0.95447892831414838</v>
      </c>
      <c r="U30" s="3">
        <v>141.62268640481466</v>
      </c>
    </row>
    <row r="31" spans="1:21">
      <c r="A31" s="40" t="s">
        <v>295</v>
      </c>
      <c r="B31" s="41">
        <v>38.75</v>
      </c>
      <c r="C31" s="41">
        <v>17.45</v>
      </c>
      <c r="D31" s="72">
        <v>0.14137931034482759</v>
      </c>
      <c r="E31" s="72">
        <v>0.21</v>
      </c>
      <c r="F31" s="72">
        <v>0.25</v>
      </c>
      <c r="G31" s="41">
        <v>43.14</v>
      </c>
      <c r="H31" s="72">
        <v>0.04</v>
      </c>
      <c r="I31" s="41">
        <f t="shared" si="0"/>
        <v>99.981379310344835</v>
      </c>
      <c r="J31" s="34">
        <f t="shared" si="1"/>
        <v>81.503915902591572</v>
      </c>
      <c r="K31" s="13"/>
      <c r="M31" s="13"/>
      <c r="N31" s="13"/>
      <c r="O31" s="13"/>
      <c r="P31" s="13"/>
      <c r="Q31" s="35"/>
      <c r="R31" s="35"/>
      <c r="S31" s="13"/>
      <c r="T31" s="13"/>
      <c r="U31" s="35"/>
    </row>
    <row r="32" spans="1:21">
      <c r="A32" s="40" t="s">
        <v>296</v>
      </c>
      <c r="B32" s="41">
        <v>39.520000000000003</v>
      </c>
      <c r="C32" s="41">
        <v>15.76</v>
      </c>
      <c r="D32" s="72">
        <v>0.20114942528735633</v>
      </c>
      <c r="E32" s="72">
        <v>0.19</v>
      </c>
      <c r="F32" s="72">
        <v>0.18</v>
      </c>
      <c r="G32" s="41">
        <v>45.01</v>
      </c>
      <c r="H32" s="72">
        <v>0.08</v>
      </c>
      <c r="I32" s="41">
        <f t="shared" si="0"/>
        <v>100.94114942528735</v>
      </c>
      <c r="J32" s="34">
        <f t="shared" si="1"/>
        <v>83.581186875268799</v>
      </c>
      <c r="K32" s="8">
        <v>2.1481406184363429E-2</v>
      </c>
      <c r="L32" s="8">
        <v>1.4241822863568015E-2</v>
      </c>
      <c r="M32" s="5">
        <v>2.3262998207481775</v>
      </c>
      <c r="N32" s="5">
        <v>1.8422125555305926</v>
      </c>
      <c r="O32" s="5">
        <v>4.9670393063945042</v>
      </c>
      <c r="P32" s="5">
        <v>7.6318311835282024</v>
      </c>
      <c r="Q32" s="3">
        <v>257.2902241054984</v>
      </c>
      <c r="R32" s="3">
        <v>178.51763418810793</v>
      </c>
      <c r="S32" s="4">
        <v>1583.9273919129309</v>
      </c>
      <c r="T32" s="1">
        <v>1.5167929104988112</v>
      </c>
      <c r="U32" s="3">
        <v>151.02736906879997</v>
      </c>
    </row>
    <row r="33" spans="1:21">
      <c r="A33" s="40" t="s">
        <v>297</v>
      </c>
      <c r="B33" s="41">
        <v>39.03</v>
      </c>
      <c r="C33" s="41">
        <v>16.760000000000002</v>
      </c>
      <c r="D33" s="72">
        <v>0.18045977011494252</v>
      </c>
      <c r="E33" s="72">
        <v>0.19</v>
      </c>
      <c r="F33" s="72">
        <v>0.21</v>
      </c>
      <c r="G33" s="41">
        <v>43.76</v>
      </c>
      <c r="H33" s="72">
        <v>0.03</v>
      </c>
      <c r="I33" s="41">
        <f t="shared" si="0"/>
        <v>100.16045977011495</v>
      </c>
      <c r="J33" s="34">
        <f t="shared" si="1"/>
        <v>82.313101197470544</v>
      </c>
      <c r="K33" s="13"/>
      <c r="M33" s="13"/>
      <c r="N33" s="13"/>
      <c r="O33" s="13"/>
      <c r="P33" s="13"/>
      <c r="Q33" s="35"/>
      <c r="R33" s="35"/>
      <c r="S33" s="13"/>
      <c r="T33" s="13"/>
      <c r="U33" s="35"/>
    </row>
    <row r="34" spans="1:21">
      <c r="A34" s="40" t="s">
        <v>298</v>
      </c>
      <c r="B34" s="41">
        <v>39.25</v>
      </c>
      <c r="C34" s="41">
        <v>15.31</v>
      </c>
      <c r="D34" s="72">
        <v>0.2103448275862069</v>
      </c>
      <c r="E34" s="72">
        <v>0.19</v>
      </c>
      <c r="F34" s="72">
        <v>0.17</v>
      </c>
      <c r="G34" s="41">
        <v>44.73</v>
      </c>
      <c r="H34" s="72">
        <v>0.04</v>
      </c>
      <c r="I34" s="41">
        <f t="shared" si="0"/>
        <v>99.90034482758621</v>
      </c>
      <c r="J34" s="34">
        <f t="shared" si="1"/>
        <v>83.890716582729411</v>
      </c>
      <c r="K34" s="8">
        <v>3.2910314153792086E-2</v>
      </c>
      <c r="L34" s="8">
        <v>1.367955871581117E-2</v>
      </c>
      <c r="M34" s="5">
        <v>2.5349104318090809</v>
      </c>
      <c r="N34" s="5">
        <v>2.0384884418660993</v>
      </c>
      <c r="O34" s="5">
        <v>5.0711237832390657</v>
      </c>
      <c r="P34" s="5">
        <v>7.9162949937713822</v>
      </c>
      <c r="Q34" s="3">
        <v>259.0832095733258</v>
      </c>
      <c r="R34" s="3">
        <v>178.3458369446264</v>
      </c>
      <c r="S34" s="4">
        <v>1648.1070726155297</v>
      </c>
      <c r="T34" s="1">
        <v>1.1578094381730029</v>
      </c>
      <c r="U34" s="3">
        <v>144.71334534675506</v>
      </c>
    </row>
    <row r="35" spans="1:21">
      <c r="A35" s="40" t="s">
        <v>299</v>
      </c>
      <c r="B35" s="41">
        <v>39.159999999999997</v>
      </c>
      <c r="C35" s="41">
        <v>15.35</v>
      </c>
      <c r="D35" s="72">
        <v>0.20689655172413793</v>
      </c>
      <c r="E35" s="72">
        <v>0.18</v>
      </c>
      <c r="F35" s="72">
        <v>0.18</v>
      </c>
      <c r="G35" s="41">
        <v>44.55</v>
      </c>
      <c r="H35" s="72">
        <v>0.04</v>
      </c>
      <c r="I35" s="41">
        <f t="shared" si="0"/>
        <v>99.666896551724136</v>
      </c>
      <c r="J35" s="34">
        <f t="shared" si="1"/>
        <v>83.800759540861577</v>
      </c>
      <c r="K35" s="8">
        <v>3.5302187554069192E-2</v>
      </c>
      <c r="L35" s="8">
        <v>1.4049047793099354E-2</v>
      </c>
      <c r="M35" s="5">
        <v>2.6432812972974711</v>
      </c>
      <c r="N35" s="5">
        <v>2.0683249784446875</v>
      </c>
      <c r="O35" s="5">
        <v>4.7408985608515808</v>
      </c>
      <c r="P35" s="5">
        <v>7.7088083415955673</v>
      </c>
      <c r="Q35" s="3">
        <v>263.74931722272134</v>
      </c>
      <c r="R35" s="3">
        <v>179.41615934723535</v>
      </c>
      <c r="S35" s="4">
        <v>1597.2345502215685</v>
      </c>
      <c r="T35" s="1">
        <v>1.3530040920707502</v>
      </c>
      <c r="U35" s="3">
        <v>142.55557497014905</v>
      </c>
    </row>
    <row r="36" spans="1:21">
      <c r="A36" s="40" t="s">
        <v>300</v>
      </c>
      <c r="B36" s="41">
        <v>39.29</v>
      </c>
      <c r="C36" s="41">
        <v>15.7</v>
      </c>
      <c r="D36" s="72">
        <v>0.1735632183908046</v>
      </c>
      <c r="E36" s="72">
        <v>0.18</v>
      </c>
      <c r="F36" s="72">
        <v>0.18</v>
      </c>
      <c r="G36" s="41">
        <v>45.02</v>
      </c>
      <c r="H36" s="72">
        <v>0.04</v>
      </c>
      <c r="I36" s="41">
        <f t="shared" si="0"/>
        <v>100.58356321839081</v>
      </c>
      <c r="J36" s="34">
        <f t="shared" si="1"/>
        <v>83.636505139941164</v>
      </c>
      <c r="K36" s="8">
        <v>3.4619098876133535E-2</v>
      </c>
      <c r="L36" s="8">
        <v>1.4195328767326074E-2</v>
      </c>
      <c r="M36" s="5">
        <v>2.5633891518835457</v>
      </c>
      <c r="N36" s="5">
        <v>1.4699198882482052</v>
      </c>
      <c r="O36" s="5">
        <v>4.7797327480056371</v>
      </c>
      <c r="P36" s="5">
        <v>7.2778526849696892</v>
      </c>
      <c r="Q36" s="3">
        <v>255.10714461351208</v>
      </c>
      <c r="R36" s="3">
        <v>179.78403916050178</v>
      </c>
      <c r="S36" s="4">
        <v>1545.8552417971973</v>
      </c>
      <c r="T36" s="1">
        <v>1.3197495054623767</v>
      </c>
      <c r="U36" s="3">
        <v>151.12581381371214</v>
      </c>
    </row>
    <row r="37" spans="1:21">
      <c r="A37" s="40" t="s">
        <v>301</v>
      </c>
      <c r="B37" s="41">
        <v>39.450000000000003</v>
      </c>
      <c r="C37" s="41">
        <v>15.82</v>
      </c>
      <c r="D37" s="72">
        <v>0.19195402298850575</v>
      </c>
      <c r="E37" s="72">
        <v>0.18</v>
      </c>
      <c r="F37" s="72">
        <v>0.21</v>
      </c>
      <c r="G37" s="41">
        <v>44.6</v>
      </c>
      <c r="H37" s="72">
        <v>7.0000000000000007E-2</v>
      </c>
      <c r="I37" s="41">
        <f t="shared" si="0"/>
        <v>100.5219540229885</v>
      </c>
      <c r="J37" s="34">
        <f t="shared" si="1"/>
        <v>83.402690042632187</v>
      </c>
      <c r="K37" s="13"/>
      <c r="M37" s="13"/>
      <c r="N37" s="13"/>
      <c r="O37" s="13"/>
      <c r="P37" s="13"/>
      <c r="Q37" s="35"/>
      <c r="R37" s="35"/>
      <c r="S37" s="13"/>
      <c r="T37" s="13"/>
      <c r="U37" s="35"/>
    </row>
    <row r="38" spans="1:21">
      <c r="A38" s="40"/>
      <c r="B38" s="41"/>
      <c r="C38" s="41"/>
      <c r="D38" s="73"/>
      <c r="E38" s="73"/>
      <c r="F38" s="73"/>
      <c r="G38" s="41"/>
      <c r="H38" s="73"/>
      <c r="I38" s="41"/>
      <c r="J38" s="73"/>
      <c r="K38" s="13"/>
      <c r="M38" s="13"/>
      <c r="N38" s="13"/>
      <c r="O38" s="13"/>
      <c r="P38" s="13"/>
      <c r="Q38" s="35"/>
      <c r="R38" s="35"/>
      <c r="S38" s="13"/>
      <c r="T38" s="13"/>
      <c r="U38" s="35"/>
    </row>
    <row r="39" spans="1:21">
      <c r="A39" s="40" t="s">
        <v>302</v>
      </c>
      <c r="B39" s="41">
        <v>39.659999999999997</v>
      </c>
      <c r="C39" s="41">
        <v>14.83</v>
      </c>
      <c r="D39" s="72">
        <v>0.27126436781609198</v>
      </c>
      <c r="E39" s="72">
        <v>0.17</v>
      </c>
      <c r="F39" s="72">
        <v>0.19</v>
      </c>
      <c r="G39" s="41">
        <v>44.13</v>
      </c>
      <c r="H39" s="72">
        <v>0.03</v>
      </c>
      <c r="I39" s="41">
        <f>SUM(B39:H39)</f>
        <v>99.281264367816092</v>
      </c>
      <c r="J39" s="34">
        <f t="shared" ref="J39:J77" si="2">(G39/40.31)/(G39/40.31+C39/71.85)*100</f>
        <v>84.137155264835073</v>
      </c>
      <c r="K39" s="8">
        <v>2.4178667464348005E-2</v>
      </c>
      <c r="L39" s="8">
        <v>1.4819819056067728E-2</v>
      </c>
      <c r="M39" s="5">
        <v>2.0930459064802469</v>
      </c>
      <c r="N39" s="5">
        <v>0.81689039791170481</v>
      </c>
      <c r="O39" s="5">
        <v>4.6228660101955672</v>
      </c>
      <c r="P39" s="5">
        <v>7.9103906703619744</v>
      </c>
      <c r="Q39" s="3">
        <v>254.09781771151893</v>
      </c>
      <c r="R39" s="3">
        <v>178.09068064881103</v>
      </c>
      <c r="S39" s="37">
        <v>1940.4841154577098</v>
      </c>
      <c r="T39" s="37">
        <v>1.2113525838177477</v>
      </c>
      <c r="U39" s="3">
        <v>131.12195287611397</v>
      </c>
    </row>
    <row r="40" spans="1:21">
      <c r="A40" s="40" t="s">
        <v>303</v>
      </c>
      <c r="B40" s="41">
        <v>39.44</v>
      </c>
      <c r="C40" s="41">
        <v>16.5</v>
      </c>
      <c r="D40" s="72">
        <v>0.19310344827586207</v>
      </c>
      <c r="E40" s="72">
        <v>0.18</v>
      </c>
      <c r="F40" s="72">
        <v>0.2</v>
      </c>
      <c r="G40" s="41">
        <v>42.93</v>
      </c>
      <c r="H40" s="72">
        <v>0.04</v>
      </c>
      <c r="I40" s="41">
        <f t="shared" ref="I40:I77" si="3">SUM(B40:H40)</f>
        <v>99.48310344827587</v>
      </c>
      <c r="J40" s="34">
        <f t="shared" si="2"/>
        <v>82.261875854333042</v>
      </c>
      <c r="K40" s="13"/>
      <c r="M40" s="13"/>
      <c r="N40" s="13"/>
      <c r="O40" s="13"/>
      <c r="P40" s="13"/>
      <c r="Q40" s="35"/>
      <c r="R40" s="35"/>
      <c r="S40" s="13"/>
      <c r="T40" s="13"/>
      <c r="U40" s="35"/>
    </row>
    <row r="41" spans="1:21">
      <c r="A41" s="40" t="s">
        <v>304</v>
      </c>
      <c r="B41" s="41">
        <v>39.53</v>
      </c>
      <c r="C41" s="41">
        <v>15.8</v>
      </c>
      <c r="D41" s="72">
        <v>0.19999999999999998</v>
      </c>
      <c r="E41" s="72">
        <v>0.17</v>
      </c>
      <c r="F41" s="72">
        <v>0.2</v>
      </c>
      <c r="G41" s="41">
        <v>44.82</v>
      </c>
      <c r="H41" s="72">
        <v>0.02</v>
      </c>
      <c r="I41" s="41">
        <f t="shared" si="3"/>
        <v>100.74</v>
      </c>
      <c r="J41" s="34">
        <f t="shared" si="2"/>
        <v>83.488138462595415</v>
      </c>
      <c r="K41" s="8">
        <v>3.3704607061999979E-2</v>
      </c>
      <c r="L41" s="8">
        <v>1.3288604712572989E-2</v>
      </c>
      <c r="M41" s="5">
        <v>2.4772007245655177</v>
      </c>
      <c r="N41" s="5">
        <v>1.1499529992643767</v>
      </c>
      <c r="O41" s="5">
        <v>4.974942142904208</v>
      </c>
      <c r="P41" s="5">
        <v>7.4145839991922315</v>
      </c>
      <c r="Q41" s="3">
        <v>273.88184632207941</v>
      </c>
      <c r="R41" s="3">
        <v>180.27359777207363</v>
      </c>
      <c r="S41" s="37">
        <v>1600.8051402334222</v>
      </c>
      <c r="T41" s="37">
        <v>1.2582859107295075</v>
      </c>
      <c r="U41" s="3">
        <v>140.37724047697009</v>
      </c>
    </row>
    <row r="42" spans="1:21">
      <c r="A42" s="40" t="s">
        <v>305</v>
      </c>
      <c r="B42" s="41">
        <v>39.53</v>
      </c>
      <c r="C42" s="41">
        <v>15.87</v>
      </c>
      <c r="D42" s="72">
        <v>0.23448275862068965</v>
      </c>
      <c r="E42" s="72">
        <v>0.19</v>
      </c>
      <c r="F42" s="72">
        <v>0.19</v>
      </c>
      <c r="G42" s="41">
        <v>43.83</v>
      </c>
      <c r="H42" s="72">
        <v>0.02</v>
      </c>
      <c r="I42" s="41">
        <f t="shared" si="3"/>
        <v>99.864482758620667</v>
      </c>
      <c r="J42" s="34">
        <f t="shared" si="2"/>
        <v>83.115975031520975</v>
      </c>
      <c r="K42" s="13"/>
      <c r="M42" s="13"/>
      <c r="N42" s="13"/>
      <c r="O42" s="13"/>
      <c r="P42" s="13"/>
      <c r="Q42" s="35"/>
      <c r="R42" s="35"/>
      <c r="S42" s="13"/>
      <c r="T42" s="13"/>
      <c r="U42" s="35"/>
    </row>
    <row r="43" spans="1:21">
      <c r="A43" s="40" t="s">
        <v>306</v>
      </c>
      <c r="B43" s="41">
        <v>39.590000000000003</v>
      </c>
      <c r="C43" s="41">
        <v>15.83</v>
      </c>
      <c r="D43" s="72">
        <v>0.23793103448275862</v>
      </c>
      <c r="E43" s="72">
        <v>0.28000000000000003</v>
      </c>
      <c r="F43" s="72">
        <v>0.21</v>
      </c>
      <c r="G43" s="41">
        <v>43.51</v>
      </c>
      <c r="H43" s="72">
        <v>0.04</v>
      </c>
      <c r="I43" s="41">
        <f t="shared" si="3"/>
        <v>99.697931034482764</v>
      </c>
      <c r="J43" s="34">
        <f t="shared" si="2"/>
        <v>83.048450857062221</v>
      </c>
      <c r="K43" s="13"/>
      <c r="M43" s="13"/>
      <c r="N43" s="13"/>
      <c r="O43" s="13"/>
      <c r="P43" s="13"/>
      <c r="Q43" s="35"/>
      <c r="R43" s="35"/>
      <c r="S43" s="13"/>
      <c r="T43" s="13"/>
      <c r="U43" s="35"/>
    </row>
    <row r="44" spans="1:21">
      <c r="A44" s="40" t="s">
        <v>307</v>
      </c>
      <c r="B44" s="41">
        <v>39.67</v>
      </c>
      <c r="C44" s="41">
        <v>15.34</v>
      </c>
      <c r="D44" s="72">
        <v>0.24597701149425286</v>
      </c>
      <c r="E44" s="72">
        <v>0.15</v>
      </c>
      <c r="F44" s="72">
        <v>0.17</v>
      </c>
      <c r="G44" s="41">
        <v>44.05</v>
      </c>
      <c r="H44" s="72">
        <v>0.05</v>
      </c>
      <c r="I44" s="41">
        <f t="shared" si="3"/>
        <v>99.675977011494254</v>
      </c>
      <c r="J44" s="34">
        <f t="shared" si="2"/>
        <v>83.655867333797147</v>
      </c>
      <c r="K44" s="8">
        <v>1.7906745228351298E-2</v>
      </c>
      <c r="L44" s="8">
        <v>1.1796462957973182E-2</v>
      </c>
      <c r="M44" s="5">
        <v>1.9593169138890028</v>
      </c>
      <c r="N44" s="5">
        <v>1.0540157189415376</v>
      </c>
      <c r="O44" s="5">
        <v>4.8559041813029964</v>
      </c>
      <c r="P44" s="5">
        <v>7.7524081294822995</v>
      </c>
      <c r="Q44" s="3">
        <v>255.50333508095119</v>
      </c>
      <c r="R44" s="3">
        <v>177.624769037351</v>
      </c>
      <c r="S44" s="37">
        <v>1870.0069025264809</v>
      </c>
      <c r="T44" s="37">
        <v>1.2603807414057464</v>
      </c>
      <c r="U44" s="3">
        <v>131.86661354058006</v>
      </c>
    </row>
    <row r="45" spans="1:21">
      <c r="A45" s="40" t="s">
        <v>308</v>
      </c>
      <c r="B45" s="41">
        <v>39.43</v>
      </c>
      <c r="C45" s="41">
        <v>16.8</v>
      </c>
      <c r="D45" s="72">
        <v>0.15747126436781608</v>
      </c>
      <c r="E45" s="72">
        <v>0.2</v>
      </c>
      <c r="F45" s="72">
        <v>0.24</v>
      </c>
      <c r="G45" s="41">
        <v>42.24</v>
      </c>
      <c r="H45" s="72">
        <v>0.06</v>
      </c>
      <c r="I45" s="41">
        <f t="shared" si="3"/>
        <v>99.127471264367827</v>
      </c>
      <c r="J45" s="34">
        <f t="shared" si="2"/>
        <v>81.756997019518607</v>
      </c>
      <c r="K45" s="13"/>
      <c r="M45" s="13"/>
      <c r="N45" s="13"/>
      <c r="O45" s="13"/>
      <c r="P45" s="13"/>
      <c r="Q45" s="35"/>
      <c r="R45" s="35"/>
      <c r="S45" s="13"/>
      <c r="T45" s="13"/>
      <c r="U45" s="35"/>
    </row>
    <row r="46" spans="1:21">
      <c r="A46" s="40" t="s">
        <v>309</v>
      </c>
      <c r="B46" s="41">
        <v>39.880000000000003</v>
      </c>
      <c r="C46" s="41">
        <v>15.62</v>
      </c>
      <c r="D46" s="72">
        <v>0.20689655172413793</v>
      </c>
      <c r="E46" s="72">
        <v>0.16</v>
      </c>
      <c r="F46" s="72">
        <v>0.2</v>
      </c>
      <c r="G46" s="41">
        <v>43.5</v>
      </c>
      <c r="H46" s="72">
        <v>0.04</v>
      </c>
      <c r="I46" s="41">
        <f t="shared" si="3"/>
        <v>99.606896551724148</v>
      </c>
      <c r="J46" s="34">
        <f t="shared" si="2"/>
        <v>83.232422146504518</v>
      </c>
      <c r="K46" s="8">
        <v>3.2457007158083313E-2</v>
      </c>
      <c r="L46" s="8">
        <v>1.2849406183444375E-2</v>
      </c>
      <c r="M46" s="5">
        <v>3.442326720524866</v>
      </c>
      <c r="N46" s="5">
        <v>1.2654028562790378</v>
      </c>
      <c r="O46" s="5">
        <v>4.8732970565165896</v>
      </c>
      <c r="P46" s="5">
        <v>7.94178508881157</v>
      </c>
      <c r="Q46" s="3">
        <v>265.51646907391665</v>
      </c>
      <c r="R46" s="3">
        <v>178.38623963101961</v>
      </c>
      <c r="S46" s="37">
        <v>1761.2849578370804</v>
      </c>
      <c r="T46" s="37">
        <v>1.9662578349317783</v>
      </c>
      <c r="U46" s="3">
        <v>139.3055635810658</v>
      </c>
    </row>
    <row r="47" spans="1:21">
      <c r="A47" s="40" t="s">
        <v>310</v>
      </c>
      <c r="B47" s="41">
        <v>39.83</v>
      </c>
      <c r="C47" s="41">
        <v>15.22</v>
      </c>
      <c r="D47" s="72">
        <v>0.24367816091954023</v>
      </c>
      <c r="E47" s="72">
        <v>0.18</v>
      </c>
      <c r="F47" s="72">
        <v>0.15</v>
      </c>
      <c r="G47" s="41">
        <v>44.04</v>
      </c>
      <c r="H47" s="72">
        <v>0.04</v>
      </c>
      <c r="I47" s="41">
        <f t="shared" si="3"/>
        <v>99.703678160919551</v>
      </c>
      <c r="J47" s="34">
        <f t="shared" si="2"/>
        <v>83.759874352009092</v>
      </c>
      <c r="K47" s="8">
        <v>1.9194948375526519E-2</v>
      </c>
      <c r="L47" s="8">
        <v>1.2034714435659089E-2</v>
      </c>
      <c r="M47" s="5">
        <v>2.2684334556359551</v>
      </c>
      <c r="N47" s="5">
        <v>0.9509311390730163</v>
      </c>
      <c r="O47" s="5">
        <v>4.5499018610467301</v>
      </c>
      <c r="P47" s="5">
        <v>7.5906329732095168</v>
      </c>
      <c r="Q47" s="3">
        <v>254.23742636682255</v>
      </c>
      <c r="R47" s="3">
        <v>176.73608661629325</v>
      </c>
      <c r="S47" s="37">
        <v>1888.3177698405855</v>
      </c>
      <c r="T47" s="37">
        <v>1.4466200386187131</v>
      </c>
      <c r="U47" s="3">
        <v>135.43522459688171</v>
      </c>
    </row>
    <row r="48" spans="1:21">
      <c r="A48" s="40" t="s">
        <v>311</v>
      </c>
      <c r="B48" s="41">
        <v>39.159999999999997</v>
      </c>
      <c r="C48" s="41">
        <v>17.260000000000002</v>
      </c>
      <c r="D48" s="72">
        <v>0.18505747126436783</v>
      </c>
      <c r="E48" s="72">
        <v>0.21</v>
      </c>
      <c r="F48" s="72">
        <v>0.21</v>
      </c>
      <c r="G48" s="41">
        <v>42.14</v>
      </c>
      <c r="H48" s="72">
        <v>0.05</v>
      </c>
      <c r="I48" s="41">
        <f t="shared" si="3"/>
        <v>99.215057471264359</v>
      </c>
      <c r="J48" s="34">
        <f t="shared" si="2"/>
        <v>81.31465539930393</v>
      </c>
      <c r="K48" s="13"/>
      <c r="M48" s="13"/>
      <c r="N48" s="13"/>
      <c r="O48" s="13"/>
      <c r="P48" s="13"/>
      <c r="Q48" s="35"/>
      <c r="R48" s="35"/>
      <c r="S48" s="13"/>
      <c r="T48" s="13"/>
      <c r="U48" s="35"/>
    </row>
    <row r="49" spans="1:21">
      <c r="A49" s="40" t="s">
        <v>312</v>
      </c>
      <c r="B49" s="41">
        <v>39.619999999999997</v>
      </c>
      <c r="C49" s="41">
        <v>15.92</v>
      </c>
      <c r="D49" s="72">
        <v>0.23678160919540231</v>
      </c>
      <c r="E49" s="72">
        <v>0.18</v>
      </c>
      <c r="F49" s="72">
        <v>0.18</v>
      </c>
      <c r="G49" s="41">
        <v>43.34</v>
      </c>
      <c r="H49" s="72">
        <v>0.05</v>
      </c>
      <c r="I49" s="41">
        <f t="shared" si="3"/>
        <v>99.526781609195396</v>
      </c>
      <c r="J49" s="34">
        <f t="shared" si="2"/>
        <v>82.913098126582682</v>
      </c>
      <c r="K49" s="13"/>
      <c r="M49" s="13"/>
      <c r="N49" s="13"/>
      <c r="O49" s="13"/>
      <c r="P49" s="13"/>
      <c r="Q49" s="35"/>
      <c r="R49" s="35"/>
      <c r="S49" s="13"/>
      <c r="T49" s="13"/>
      <c r="U49" s="35"/>
    </row>
    <row r="50" spans="1:21">
      <c r="A50" s="40" t="s">
        <v>313</v>
      </c>
      <c r="B50" s="41">
        <v>39.729999999999997</v>
      </c>
      <c r="C50" s="41">
        <v>14.8</v>
      </c>
      <c r="D50" s="72">
        <v>0.23563218390804597</v>
      </c>
      <c r="E50" s="72">
        <v>0.21</v>
      </c>
      <c r="F50" s="72">
        <v>0.18</v>
      </c>
      <c r="G50" s="41">
        <v>45.46</v>
      </c>
      <c r="H50" s="72">
        <v>0.05</v>
      </c>
      <c r="I50" s="41">
        <f t="shared" si="3"/>
        <v>100.66563218390804</v>
      </c>
      <c r="J50" s="34">
        <f t="shared" si="2"/>
        <v>84.555911391707085</v>
      </c>
      <c r="K50" s="8">
        <v>1.3105771184696023E-2</v>
      </c>
      <c r="L50" s="8">
        <v>1.2089360135304286E-2</v>
      </c>
      <c r="M50" s="5">
        <v>1.9138379842781226</v>
      </c>
      <c r="N50" s="5">
        <v>0.79971522220322933</v>
      </c>
      <c r="O50" s="5">
        <v>4.5501837743117006</v>
      </c>
      <c r="P50" s="5">
        <v>7.6775014072480374</v>
      </c>
      <c r="Q50" s="3">
        <v>253.3333284716735</v>
      </c>
      <c r="R50" s="3">
        <v>176.88199402228156</v>
      </c>
      <c r="S50" s="37">
        <v>1979.9467063737964</v>
      </c>
      <c r="T50" s="37">
        <v>1.5279058368524845</v>
      </c>
      <c r="U50" s="3">
        <v>131.22909982928527</v>
      </c>
    </row>
    <row r="51" spans="1:21">
      <c r="A51" s="40" t="s">
        <v>314</v>
      </c>
      <c r="B51" s="41">
        <v>39.950000000000003</v>
      </c>
      <c r="C51" s="41">
        <v>14.92</v>
      </c>
      <c r="D51" s="72">
        <v>0.26781609195402301</v>
      </c>
      <c r="E51" s="72">
        <v>0.17</v>
      </c>
      <c r="F51" s="72">
        <v>0.18</v>
      </c>
      <c r="G51" s="41">
        <v>44.12</v>
      </c>
      <c r="H51" s="72">
        <v>0.04</v>
      </c>
      <c r="I51" s="41">
        <f t="shared" si="3"/>
        <v>99.647816091954027</v>
      </c>
      <c r="J51" s="34">
        <f t="shared" si="2"/>
        <v>84.053198464504547</v>
      </c>
      <c r="K51" s="8">
        <v>2.5793637964232691E-2</v>
      </c>
      <c r="L51" s="8">
        <v>1.2766940840245215E-2</v>
      </c>
      <c r="M51" s="5">
        <v>2.2260065108634182</v>
      </c>
      <c r="N51" s="5">
        <v>0.82645790125736318</v>
      </c>
      <c r="O51" s="5">
        <v>4.7981955118967488</v>
      </c>
      <c r="P51" s="5">
        <v>7.5482356653257003</v>
      </c>
      <c r="Q51" s="3">
        <v>263.31135796424559</v>
      </c>
      <c r="R51" s="3">
        <v>179.48740735996518</v>
      </c>
      <c r="S51" s="37">
        <v>1941.1365740439931</v>
      </c>
      <c r="T51" s="56">
        <v>1.3950815274731601</v>
      </c>
      <c r="U51" s="3">
        <v>132.65997478324593</v>
      </c>
    </row>
    <row r="52" spans="1:21">
      <c r="A52" s="40" t="s">
        <v>315</v>
      </c>
      <c r="B52" s="41">
        <v>39.700000000000003</v>
      </c>
      <c r="C52" s="41">
        <v>15.48</v>
      </c>
      <c r="D52" s="72">
        <v>0.21724137931034482</v>
      </c>
      <c r="E52" s="72">
        <v>0.18</v>
      </c>
      <c r="F52" s="72">
        <v>0.21</v>
      </c>
      <c r="G52" s="41">
        <v>45.12</v>
      </c>
      <c r="H52" s="72">
        <v>0.03</v>
      </c>
      <c r="I52" s="41">
        <f t="shared" si="3"/>
        <v>100.93724137931035</v>
      </c>
      <c r="J52" s="34">
        <f t="shared" si="2"/>
        <v>83.858777691173742</v>
      </c>
      <c r="K52" s="8">
        <v>3.7232067030889694E-2</v>
      </c>
      <c r="L52" s="8">
        <v>1.3732261781322469E-2</v>
      </c>
      <c r="M52" s="5">
        <v>2.980600340198472</v>
      </c>
      <c r="N52" s="5">
        <v>0.97856217550568547</v>
      </c>
      <c r="O52" s="5">
        <v>5.1005922543610476</v>
      </c>
      <c r="P52" s="5">
        <v>8.0665357900870518</v>
      </c>
      <c r="Q52" s="3">
        <v>264.76205560335961</v>
      </c>
      <c r="R52" s="3">
        <v>178.16113017175095</v>
      </c>
      <c r="S52" s="37">
        <v>1875.836694817302</v>
      </c>
      <c r="T52" s="37">
        <v>3.3254840104034482</v>
      </c>
      <c r="U52" s="3">
        <v>136.09758319049413</v>
      </c>
    </row>
    <row r="53" spans="1:21">
      <c r="A53" s="40" t="s">
        <v>316</v>
      </c>
      <c r="B53" s="41">
        <v>39.630000000000003</v>
      </c>
      <c r="C53" s="41">
        <v>15.24</v>
      </c>
      <c r="D53" s="72">
        <v>0.19425287356321838</v>
      </c>
      <c r="E53" s="72">
        <v>0.18</v>
      </c>
      <c r="F53" s="72">
        <v>0.19</v>
      </c>
      <c r="G53" s="41">
        <v>43.78</v>
      </c>
      <c r="H53" s="72">
        <v>0.05</v>
      </c>
      <c r="I53" s="41">
        <f t="shared" si="3"/>
        <v>99.264252873563223</v>
      </c>
      <c r="J53" s="34">
        <f t="shared" si="2"/>
        <v>83.661226174809045</v>
      </c>
      <c r="K53" s="8">
        <v>2.2799213405571492E-2</v>
      </c>
      <c r="L53" s="8">
        <v>1.1812869140072452E-2</v>
      </c>
      <c r="M53" s="5">
        <v>2.1549126399418248</v>
      </c>
      <c r="N53" s="5">
        <v>0.81842391455371788</v>
      </c>
      <c r="O53" s="5">
        <v>4.8215624658525638</v>
      </c>
      <c r="P53" s="5">
        <v>7.3381373788923083</v>
      </c>
      <c r="Q53" s="3">
        <v>261.09660839044074</v>
      </c>
      <c r="R53" s="3">
        <v>179.11186477875651</v>
      </c>
      <c r="S53" s="37">
        <v>1744.8748509069587</v>
      </c>
      <c r="T53" s="37">
        <v>1.3795644078917784</v>
      </c>
      <c r="U53" s="3">
        <v>134.5401815229898</v>
      </c>
    </row>
    <row r="54" spans="1:21">
      <c r="A54" s="40" t="s">
        <v>317</v>
      </c>
      <c r="B54" s="41">
        <v>39.340000000000003</v>
      </c>
      <c r="C54" s="41">
        <v>15.77</v>
      </c>
      <c r="D54" s="72">
        <v>0.2160919540229885</v>
      </c>
      <c r="E54" s="72">
        <v>0.18</v>
      </c>
      <c r="F54" s="72">
        <v>0.23</v>
      </c>
      <c r="G54" s="41">
        <v>43.43</v>
      </c>
      <c r="H54" s="72">
        <v>0.06</v>
      </c>
      <c r="I54" s="41">
        <f t="shared" si="3"/>
        <v>99.226091954022991</v>
      </c>
      <c r="J54" s="34">
        <f t="shared" si="2"/>
        <v>83.075985410744906</v>
      </c>
      <c r="K54" s="13"/>
      <c r="M54" s="13"/>
      <c r="N54" s="13"/>
      <c r="O54" s="13"/>
      <c r="P54" s="13"/>
      <c r="Q54" s="35"/>
      <c r="R54" s="35"/>
      <c r="S54" s="13"/>
      <c r="T54" s="13"/>
      <c r="U54" s="35"/>
    </row>
    <row r="55" spans="1:21">
      <c r="A55" s="40" t="s">
        <v>318</v>
      </c>
      <c r="B55" s="41">
        <v>39.79</v>
      </c>
      <c r="C55" s="41">
        <v>14.86</v>
      </c>
      <c r="D55" s="72">
        <v>0.15402298850574714</v>
      </c>
      <c r="E55" s="72">
        <v>0.18</v>
      </c>
      <c r="F55" s="72">
        <v>0.19</v>
      </c>
      <c r="G55" s="41">
        <v>44.09</v>
      </c>
      <c r="H55" s="72">
        <v>0.04</v>
      </c>
      <c r="I55" s="41">
        <f t="shared" si="3"/>
        <v>99.30402298850575</v>
      </c>
      <c r="J55" s="34">
        <f t="shared" si="2"/>
        <v>84.098041423269606</v>
      </c>
      <c r="K55" s="8">
        <v>0.31066894695283637</v>
      </c>
      <c r="L55" s="8">
        <v>1.3236436947858999E-2</v>
      </c>
      <c r="M55" s="5">
        <v>2.7968895270102561</v>
      </c>
      <c r="N55" s="5">
        <v>1.0229312654314957</v>
      </c>
      <c r="O55" s="5">
        <v>5.8015977828505614</v>
      </c>
      <c r="P55" s="5">
        <v>9.7338371608039456</v>
      </c>
      <c r="Q55" s="3">
        <v>155.13832731913803</v>
      </c>
      <c r="R55" s="3">
        <v>187.68921787164814</v>
      </c>
      <c r="S55" s="37">
        <v>1110.2315873195264</v>
      </c>
      <c r="T55" s="56">
        <v>2.0010438961604833</v>
      </c>
      <c r="U55" s="3">
        <v>134.87281775225398</v>
      </c>
    </row>
    <row r="56" spans="1:21">
      <c r="A56" s="40" t="s">
        <v>319</v>
      </c>
      <c r="B56" s="41">
        <v>39.89</v>
      </c>
      <c r="C56" s="41">
        <v>15.29</v>
      </c>
      <c r="D56" s="72">
        <v>0.24022988505747125</v>
      </c>
      <c r="E56" s="72">
        <v>0.18</v>
      </c>
      <c r="F56" s="72">
        <v>0.21</v>
      </c>
      <c r="G56" s="41">
        <v>44.15</v>
      </c>
      <c r="H56" s="72">
        <v>0.03</v>
      </c>
      <c r="I56" s="41">
        <f t="shared" si="3"/>
        <v>99.990229885057474</v>
      </c>
      <c r="J56" s="34">
        <f t="shared" si="2"/>
        <v>83.731369426995371</v>
      </c>
      <c r="K56" s="8">
        <v>2.9225321617284427E-2</v>
      </c>
      <c r="L56" s="8">
        <v>1.2273721923234136E-2</v>
      </c>
      <c r="M56" s="5">
        <v>2.2766494143997478</v>
      </c>
      <c r="N56" s="5">
        <v>0.73181525001423464</v>
      </c>
      <c r="O56" s="5">
        <v>5.0488846355837094</v>
      </c>
      <c r="P56" s="5">
        <v>7.7280126144606278</v>
      </c>
      <c r="Q56" s="3">
        <v>267.12869055025919</v>
      </c>
      <c r="R56" s="3">
        <v>179.57713046385953</v>
      </c>
      <c r="S56" s="37">
        <v>1808.6801356197893</v>
      </c>
      <c r="T56" s="37">
        <v>1.2865361370927135</v>
      </c>
      <c r="U56" s="3">
        <v>137.1312379335069</v>
      </c>
    </row>
    <row r="57" spans="1:21">
      <c r="A57" s="40" t="s">
        <v>320</v>
      </c>
      <c r="B57" s="41">
        <v>39.67</v>
      </c>
      <c r="C57" s="41">
        <v>15.54</v>
      </c>
      <c r="D57" s="72">
        <v>0.18390804597701149</v>
      </c>
      <c r="E57" s="72">
        <v>0.16</v>
      </c>
      <c r="F57" s="72">
        <v>0.18</v>
      </c>
      <c r="G57" s="41">
        <v>43.48</v>
      </c>
      <c r="H57" s="72">
        <v>0.03</v>
      </c>
      <c r="I57" s="41">
        <f t="shared" si="3"/>
        <v>99.243908045977008</v>
      </c>
      <c r="J57" s="34">
        <f t="shared" si="2"/>
        <v>83.297564343786092</v>
      </c>
      <c r="K57" s="13"/>
      <c r="M57" s="13"/>
      <c r="N57" s="13"/>
      <c r="O57" s="13"/>
      <c r="P57" s="13"/>
      <c r="Q57" s="35"/>
      <c r="R57" s="35"/>
      <c r="S57" s="13"/>
      <c r="T57" s="13"/>
      <c r="U57" s="35"/>
    </row>
    <row r="58" spans="1:21">
      <c r="A58" s="40" t="s">
        <v>321</v>
      </c>
      <c r="B58" s="41">
        <v>40.020000000000003</v>
      </c>
      <c r="C58" s="41">
        <v>15.23</v>
      </c>
      <c r="D58" s="72">
        <v>0.25287356321839083</v>
      </c>
      <c r="E58" s="72">
        <v>0.17</v>
      </c>
      <c r="F58" s="72">
        <v>0.17</v>
      </c>
      <c r="G58" s="41">
        <v>43.77</v>
      </c>
      <c r="H58" s="72">
        <v>0.05</v>
      </c>
      <c r="I58" s="41">
        <f t="shared" si="3"/>
        <v>99.662873563218398</v>
      </c>
      <c r="J58" s="34">
        <f t="shared" si="2"/>
        <v>83.667074971191582</v>
      </c>
      <c r="K58" s="8">
        <v>3.1736478172538128E-2</v>
      </c>
      <c r="L58" s="8">
        <v>1.2483247262483526E-2</v>
      </c>
      <c r="M58" s="5">
        <v>2.0924128759971405</v>
      </c>
      <c r="N58" s="5">
        <v>0.93638203137128084</v>
      </c>
      <c r="O58" s="5">
        <v>5.0445602407370309</v>
      </c>
      <c r="P58" s="5">
        <v>7.8599336818880827</v>
      </c>
      <c r="Q58" s="3">
        <v>261.51491237404935</v>
      </c>
      <c r="R58" s="3">
        <v>180.11674211938234</v>
      </c>
      <c r="S58" s="37">
        <v>1867.0240541591063</v>
      </c>
      <c r="T58" s="37">
        <v>2.0707597254278221</v>
      </c>
      <c r="U58" s="3">
        <v>136.32553648642761</v>
      </c>
    </row>
    <row r="59" spans="1:21">
      <c r="A59" s="40" t="s">
        <v>322</v>
      </c>
      <c r="B59" s="41">
        <v>39.44</v>
      </c>
      <c r="C59" s="41">
        <v>16.04</v>
      </c>
      <c r="D59" s="72">
        <v>0.26321839080459769</v>
      </c>
      <c r="E59" s="72">
        <v>0.19</v>
      </c>
      <c r="F59" s="72">
        <v>0.21</v>
      </c>
      <c r="G59" s="41">
        <v>43.51</v>
      </c>
      <c r="H59" s="72">
        <v>0.06</v>
      </c>
      <c r="I59" s="41">
        <f t="shared" si="3"/>
        <v>99.713218390804599</v>
      </c>
      <c r="J59" s="34">
        <f t="shared" si="2"/>
        <v>82.862111852739119</v>
      </c>
      <c r="K59" s="8">
        <v>3.1787571524590434E-2</v>
      </c>
      <c r="L59" s="8">
        <v>1.1552416864742249E-2</v>
      </c>
      <c r="M59" s="5">
        <v>2.1679742357328911</v>
      </c>
      <c r="N59" s="5">
        <v>0.76132301830185078</v>
      </c>
      <c r="O59" s="5">
        <v>4.9162613361999874</v>
      </c>
      <c r="P59" s="5">
        <v>7.3940808454653579</v>
      </c>
      <c r="Q59" s="3">
        <v>250.61502537876274</v>
      </c>
      <c r="R59" s="3">
        <v>175.31303301676155</v>
      </c>
      <c r="S59" s="37">
        <v>1548.0970882237966</v>
      </c>
      <c r="T59" s="37">
        <v>1.3098359598163769</v>
      </c>
      <c r="U59" s="3">
        <v>132.31936929508058</v>
      </c>
    </row>
    <row r="60" spans="1:21">
      <c r="A60" s="40" t="s">
        <v>323</v>
      </c>
      <c r="B60" s="41">
        <v>39.369999999999997</v>
      </c>
      <c r="C60" s="41">
        <v>16.77</v>
      </c>
      <c r="D60" s="72">
        <v>0.21839080459770116</v>
      </c>
      <c r="E60" s="72">
        <v>0.19</v>
      </c>
      <c r="F60" s="72">
        <v>0.2</v>
      </c>
      <c r="G60" s="41">
        <v>43.11</v>
      </c>
      <c r="H60" s="72">
        <v>0.05</v>
      </c>
      <c r="I60" s="41">
        <f t="shared" si="3"/>
        <v>99.908390804597701</v>
      </c>
      <c r="J60" s="34">
        <f t="shared" si="2"/>
        <v>82.085404447418213</v>
      </c>
      <c r="K60" s="13"/>
      <c r="M60" s="13"/>
      <c r="N60" s="13"/>
      <c r="O60" s="13"/>
      <c r="P60" s="13"/>
      <c r="Q60" s="35"/>
      <c r="R60" s="35"/>
      <c r="S60" s="13"/>
      <c r="T60" s="13"/>
      <c r="U60" s="35"/>
    </row>
    <row r="61" spans="1:21">
      <c r="A61" s="40" t="s">
        <v>324</v>
      </c>
      <c r="B61" s="41">
        <v>39.61</v>
      </c>
      <c r="C61" s="41">
        <v>15.98</v>
      </c>
      <c r="D61" s="72">
        <v>0.20919540229885056</v>
      </c>
      <c r="E61" s="72">
        <v>0.17</v>
      </c>
      <c r="F61" s="72">
        <v>0.19</v>
      </c>
      <c r="G61" s="41">
        <v>43.29</v>
      </c>
      <c r="H61" s="72">
        <v>0.03</v>
      </c>
      <c r="I61" s="41">
        <f t="shared" si="3"/>
        <v>99.479195402298856</v>
      </c>
      <c r="J61" s="34">
        <f t="shared" si="2"/>
        <v>82.843337705018101</v>
      </c>
      <c r="K61" s="13"/>
      <c r="M61" s="13"/>
      <c r="N61" s="13"/>
      <c r="O61" s="13"/>
      <c r="P61" s="13"/>
      <c r="Q61" s="35"/>
      <c r="R61" s="35"/>
      <c r="S61" s="13"/>
      <c r="T61" s="13"/>
      <c r="U61" s="35"/>
    </row>
    <row r="62" spans="1:21">
      <c r="A62" s="40" t="s">
        <v>325</v>
      </c>
      <c r="B62" s="41">
        <v>39.83</v>
      </c>
      <c r="C62" s="41">
        <v>15.29</v>
      </c>
      <c r="D62" s="72">
        <v>0.23333333333333334</v>
      </c>
      <c r="E62" s="72">
        <v>0.18</v>
      </c>
      <c r="F62" s="72">
        <v>0.2</v>
      </c>
      <c r="G62" s="41">
        <v>44.12</v>
      </c>
      <c r="H62" s="72">
        <v>0.04</v>
      </c>
      <c r="I62" s="41">
        <f t="shared" si="3"/>
        <v>99.893333333333331</v>
      </c>
      <c r="J62" s="34">
        <f t="shared" si="2"/>
        <v>83.722108021422898</v>
      </c>
      <c r="K62" s="8">
        <v>2.40859438199519E-2</v>
      </c>
      <c r="L62" s="8">
        <v>1.2738285824711149E-2</v>
      </c>
      <c r="M62" s="5">
        <v>2.4846974109145528</v>
      </c>
      <c r="N62" s="5">
        <v>0.52905355839924062</v>
      </c>
      <c r="O62" s="5">
        <v>4.6376127948932044</v>
      </c>
      <c r="P62" s="5">
        <v>8.1035585608577509</v>
      </c>
      <c r="Q62" s="3">
        <v>272.99247406185469</v>
      </c>
      <c r="R62" s="3">
        <v>177.82033079393446</v>
      </c>
      <c r="S62" s="37">
        <v>1899.6066870401457</v>
      </c>
      <c r="T62" s="37">
        <v>1.5100079228268362</v>
      </c>
      <c r="U62" s="3">
        <v>128.16236966492752</v>
      </c>
    </row>
    <row r="63" spans="1:21">
      <c r="A63" s="40" t="s">
        <v>326</v>
      </c>
      <c r="B63" s="41">
        <v>39.619999999999997</v>
      </c>
      <c r="C63" s="41">
        <v>15.73</v>
      </c>
      <c r="D63" s="72">
        <v>0.23448275862068965</v>
      </c>
      <c r="E63" s="72">
        <v>0.18</v>
      </c>
      <c r="F63" s="72">
        <v>0.18</v>
      </c>
      <c r="G63" s="41">
        <v>44.2</v>
      </c>
      <c r="H63" s="72">
        <v>0.04</v>
      </c>
      <c r="I63" s="41">
        <f t="shared" si="3"/>
        <v>100.18448275862069</v>
      </c>
      <c r="J63" s="34">
        <f t="shared" si="2"/>
        <v>83.356906025316562</v>
      </c>
      <c r="K63" s="8">
        <v>3.4122907002624603E-2</v>
      </c>
      <c r="L63" s="8">
        <v>1.3983192811245231E-2</v>
      </c>
      <c r="M63" s="5">
        <v>2.4914024716491245</v>
      </c>
      <c r="N63" s="5">
        <v>0.84701789466391753</v>
      </c>
      <c r="O63" s="5">
        <v>5.0111477600597985</v>
      </c>
      <c r="P63" s="5">
        <v>8.0002416943746866</v>
      </c>
      <c r="Q63" s="3">
        <v>264.37236124080584</v>
      </c>
      <c r="R63" s="3">
        <v>175.85099109958367</v>
      </c>
      <c r="S63" s="37">
        <v>1817.2523145727971</v>
      </c>
      <c r="T63" s="56">
        <v>1.8001312652079848</v>
      </c>
      <c r="U63" s="3">
        <v>128.06418896011544</v>
      </c>
    </row>
    <row r="64" spans="1:21">
      <c r="A64" s="40" t="s">
        <v>327</v>
      </c>
      <c r="B64" s="41">
        <v>39.51</v>
      </c>
      <c r="C64" s="41">
        <v>15.55</v>
      </c>
      <c r="D64" s="72">
        <v>0.23908045977011494</v>
      </c>
      <c r="E64" s="72">
        <v>0.19</v>
      </c>
      <c r="F64" s="72">
        <v>0.19</v>
      </c>
      <c r="G64" s="41">
        <v>43.76</v>
      </c>
      <c r="H64" s="72">
        <v>0.05</v>
      </c>
      <c r="I64" s="41">
        <f t="shared" si="3"/>
        <v>99.489080459770108</v>
      </c>
      <c r="J64" s="34">
        <f t="shared" si="2"/>
        <v>83.377767005442763</v>
      </c>
      <c r="K64" s="8">
        <v>2.3978633173592546E-2</v>
      </c>
      <c r="L64" s="8">
        <v>1.1823483428281703E-2</v>
      </c>
      <c r="M64" s="5">
        <v>2.2488016499851993</v>
      </c>
      <c r="N64" s="5">
        <v>0.7157030907766968</v>
      </c>
      <c r="O64" s="5">
        <v>5.1643814238951329</v>
      </c>
      <c r="P64" s="5">
        <v>7.8400781192162281</v>
      </c>
      <c r="Q64" s="3">
        <v>263.636799573296</v>
      </c>
      <c r="R64" s="3">
        <v>178.06518033377017</v>
      </c>
      <c r="S64" s="37">
        <v>1700.4651341335268</v>
      </c>
      <c r="T64" s="37">
        <v>1.1839863696544903</v>
      </c>
      <c r="U64" s="3">
        <v>133.94755999024406</v>
      </c>
    </row>
    <row r="65" spans="1:21">
      <c r="A65" s="40" t="s">
        <v>328</v>
      </c>
      <c r="B65" s="41">
        <v>39.18</v>
      </c>
      <c r="C65" s="41">
        <v>16.91</v>
      </c>
      <c r="D65" s="72">
        <v>0.12873563218390804</v>
      </c>
      <c r="E65" s="72">
        <v>0.21</v>
      </c>
      <c r="F65" s="72">
        <v>0.19</v>
      </c>
      <c r="G65" s="41">
        <v>42.39</v>
      </c>
      <c r="H65" s="72">
        <v>0.02</v>
      </c>
      <c r="I65" s="41">
        <f t="shared" si="3"/>
        <v>99.02873563218391</v>
      </c>
      <c r="J65" s="34">
        <f t="shared" si="2"/>
        <v>81.712487077997977</v>
      </c>
      <c r="K65" s="13"/>
      <c r="M65" s="13"/>
      <c r="N65" s="13"/>
      <c r="O65" s="13"/>
      <c r="P65" s="13"/>
      <c r="Q65" s="35"/>
      <c r="R65" s="35"/>
      <c r="S65" s="13"/>
      <c r="T65" s="13"/>
      <c r="U65" s="35"/>
    </row>
    <row r="66" spans="1:21">
      <c r="A66" s="40" t="s">
        <v>329</v>
      </c>
      <c r="B66" s="41">
        <v>39.58</v>
      </c>
      <c r="C66" s="41">
        <v>14.71</v>
      </c>
      <c r="D66" s="72">
        <v>0.23678160919540231</v>
      </c>
      <c r="E66" s="72">
        <v>0.17</v>
      </c>
      <c r="F66" s="72">
        <v>0.15</v>
      </c>
      <c r="G66" s="41">
        <v>44.4</v>
      </c>
      <c r="H66" s="72">
        <v>0.03</v>
      </c>
      <c r="I66" s="41">
        <f t="shared" si="3"/>
        <v>99.27678160919541</v>
      </c>
      <c r="J66" s="34">
        <f t="shared" si="2"/>
        <v>84.326079555759037</v>
      </c>
      <c r="K66" s="8">
        <v>2.4045939797862629E-2</v>
      </c>
      <c r="L66" s="8">
        <v>1.169110365778493E-2</v>
      </c>
      <c r="M66" s="5">
        <v>1.992026134834687</v>
      </c>
      <c r="N66" s="5">
        <v>0.6534044080506437</v>
      </c>
      <c r="O66" s="5">
        <v>4.650874535905289</v>
      </c>
      <c r="P66" s="5">
        <v>7.7834335675024588</v>
      </c>
      <c r="Q66" s="3">
        <v>263.65409288221366</v>
      </c>
      <c r="R66" s="3">
        <v>174.06774038838552</v>
      </c>
      <c r="S66" s="37">
        <v>1922.8394855528875</v>
      </c>
      <c r="T66" s="37">
        <v>0.96246409645448527</v>
      </c>
      <c r="U66" s="3">
        <v>136.1605475153444</v>
      </c>
    </row>
    <row r="67" spans="1:21">
      <c r="A67" s="40" t="s">
        <v>330</v>
      </c>
      <c r="B67" s="41">
        <v>39.81</v>
      </c>
      <c r="C67" s="41">
        <v>14.55</v>
      </c>
      <c r="D67" s="72">
        <v>0.27471264367816089</v>
      </c>
      <c r="E67" s="72">
        <v>0.16</v>
      </c>
      <c r="F67" s="72">
        <v>0.16</v>
      </c>
      <c r="G67" s="41">
        <v>45.77</v>
      </c>
      <c r="H67" s="72">
        <v>0.04</v>
      </c>
      <c r="I67" s="41">
        <f t="shared" si="3"/>
        <v>100.76471264367817</v>
      </c>
      <c r="J67" s="34">
        <f t="shared" si="2"/>
        <v>84.864577164113825</v>
      </c>
      <c r="K67" s="8">
        <v>3.3912773605631046E-2</v>
      </c>
      <c r="L67" s="8">
        <v>1.1490669322317949E-2</v>
      </c>
      <c r="M67" s="5">
        <v>2.3522152414967623</v>
      </c>
      <c r="N67" s="5">
        <v>0.8686826387464387</v>
      </c>
      <c r="O67" s="5">
        <v>4.6388690042744694</v>
      </c>
      <c r="P67" s="5">
        <v>8.1367399977839359</v>
      </c>
      <c r="Q67" s="3">
        <v>257.66077443955345</v>
      </c>
      <c r="R67" s="3">
        <v>174.45693713366254</v>
      </c>
      <c r="S67" s="37">
        <v>1956.1608268205844</v>
      </c>
      <c r="T67" s="37">
        <v>1.2107183360439584</v>
      </c>
      <c r="U67" s="3">
        <v>132.02124334251215</v>
      </c>
    </row>
    <row r="68" spans="1:21">
      <c r="A68" s="40" t="s">
        <v>331</v>
      </c>
      <c r="B68" s="41">
        <v>39.67</v>
      </c>
      <c r="C68" s="41">
        <v>16.420000000000002</v>
      </c>
      <c r="D68" s="72">
        <v>0.22298850574712642</v>
      </c>
      <c r="E68" s="72">
        <v>0.18</v>
      </c>
      <c r="F68" s="72">
        <v>0.17</v>
      </c>
      <c r="G68" s="41">
        <v>43.24</v>
      </c>
      <c r="H68" s="72">
        <v>0.04</v>
      </c>
      <c r="I68" s="41">
        <f t="shared" si="3"/>
        <v>99.942988505747138</v>
      </c>
      <c r="J68" s="34">
        <f t="shared" si="2"/>
        <v>82.437100991375175</v>
      </c>
      <c r="K68" s="13"/>
      <c r="M68" s="13"/>
      <c r="N68" s="13"/>
      <c r="O68" s="13"/>
      <c r="P68" s="13"/>
      <c r="Q68" s="35"/>
      <c r="R68" s="35"/>
      <c r="S68" s="13"/>
      <c r="T68" s="13"/>
      <c r="U68" s="35"/>
    </row>
    <row r="69" spans="1:21">
      <c r="A69" s="40" t="s">
        <v>332</v>
      </c>
      <c r="B69" s="41">
        <v>39.94</v>
      </c>
      <c r="C69" s="41">
        <v>15.12</v>
      </c>
      <c r="D69" s="72">
        <v>0.23563218390804597</v>
      </c>
      <c r="E69" s="72">
        <v>0.17</v>
      </c>
      <c r="F69" s="72">
        <v>0.19</v>
      </c>
      <c r="G69" s="41">
        <v>44.47</v>
      </c>
      <c r="H69" s="72">
        <v>0.06</v>
      </c>
      <c r="I69" s="41">
        <f t="shared" si="3"/>
        <v>100.18563218390804</v>
      </c>
      <c r="J69" s="34">
        <f t="shared" si="2"/>
        <v>83.980494219097352</v>
      </c>
      <c r="K69" s="8">
        <v>2.8551308882332524E-2</v>
      </c>
      <c r="L69" s="8">
        <v>1.240809303217731E-2</v>
      </c>
      <c r="M69" s="5">
        <v>2.3523685040565758</v>
      </c>
      <c r="N69" s="5">
        <v>0.57031121110441851</v>
      </c>
      <c r="O69" s="5">
        <v>4.6701111659543422</v>
      </c>
      <c r="P69" s="5">
        <v>7.7793036002385696</v>
      </c>
      <c r="Q69" s="3">
        <v>277.51521009238127</v>
      </c>
      <c r="R69" s="3">
        <v>176.67411378568599</v>
      </c>
      <c r="S69" s="37">
        <v>1926.4188510808096</v>
      </c>
      <c r="T69" s="37">
        <v>1.714320511206777</v>
      </c>
      <c r="U69" s="3">
        <v>134.1701694209311</v>
      </c>
    </row>
    <row r="70" spans="1:21">
      <c r="A70" s="40" t="s">
        <v>333</v>
      </c>
      <c r="B70" s="41">
        <v>39.42</v>
      </c>
      <c r="C70" s="41">
        <v>16.260000000000002</v>
      </c>
      <c r="D70" s="72">
        <v>0.19999999999999998</v>
      </c>
      <c r="E70" s="72">
        <v>0.19</v>
      </c>
      <c r="F70" s="72">
        <v>0.19</v>
      </c>
      <c r="G70" s="41">
        <v>43.19</v>
      </c>
      <c r="H70" s="72">
        <v>0.06</v>
      </c>
      <c r="I70" s="41">
        <f t="shared" si="3"/>
        <v>99.51</v>
      </c>
      <c r="J70" s="34">
        <f t="shared" si="2"/>
        <v>82.561771444001025</v>
      </c>
      <c r="K70" s="13"/>
      <c r="M70" s="13"/>
      <c r="N70" s="13"/>
      <c r="O70" s="13"/>
      <c r="P70" s="13"/>
      <c r="Q70" s="35"/>
      <c r="R70" s="35"/>
      <c r="S70" s="13"/>
      <c r="T70" s="13"/>
      <c r="U70" s="35"/>
    </row>
    <row r="71" spans="1:21">
      <c r="A71" s="40" t="s">
        <v>334</v>
      </c>
      <c r="B71" s="41">
        <v>39.75</v>
      </c>
      <c r="C71" s="41">
        <v>15.74</v>
      </c>
      <c r="D71" s="72">
        <v>0.2160919540229885</v>
      </c>
      <c r="E71" s="72">
        <v>0.19</v>
      </c>
      <c r="F71" s="72">
        <v>0.17</v>
      </c>
      <c r="G71" s="41">
        <v>43.91</v>
      </c>
      <c r="H71" s="72">
        <v>0.05</v>
      </c>
      <c r="I71" s="41">
        <f t="shared" si="3"/>
        <v>100.02609195402299</v>
      </c>
      <c r="J71" s="34">
        <f t="shared" si="2"/>
        <v>83.256525041121805</v>
      </c>
      <c r="K71" s="8">
        <v>2.4601719209862857E-2</v>
      </c>
      <c r="L71" s="8">
        <v>1.3012795511349642E-2</v>
      </c>
      <c r="M71" s="5">
        <v>2.3891958063099827</v>
      </c>
      <c r="N71" s="5">
        <v>0.89664154330656731</v>
      </c>
      <c r="O71" s="5">
        <v>4.9310187577634732</v>
      </c>
      <c r="P71" s="5">
        <v>7.7327036149686501</v>
      </c>
      <c r="Q71" s="3">
        <v>260.53686756803626</v>
      </c>
      <c r="R71" s="3">
        <v>181.48768840812772</v>
      </c>
      <c r="S71" s="37">
        <v>1844.3079858325218</v>
      </c>
      <c r="T71" s="37">
        <v>1.506696279772505</v>
      </c>
      <c r="U71" s="3">
        <v>136.72242888807239</v>
      </c>
    </row>
    <row r="72" spans="1:21">
      <c r="A72" s="40" t="s">
        <v>335</v>
      </c>
      <c r="B72" s="41">
        <v>39.53</v>
      </c>
      <c r="C72" s="41">
        <v>15.75</v>
      </c>
      <c r="D72" s="72">
        <v>0.23793103448275862</v>
      </c>
      <c r="E72" s="72">
        <v>0.18</v>
      </c>
      <c r="F72" s="72">
        <v>0.17</v>
      </c>
      <c r="G72" s="41">
        <v>43.71</v>
      </c>
      <c r="H72" s="72">
        <v>0.03</v>
      </c>
      <c r="I72" s="41">
        <f t="shared" si="3"/>
        <v>99.60793103448276</v>
      </c>
      <c r="J72" s="34">
        <f t="shared" si="2"/>
        <v>83.183907278769183</v>
      </c>
      <c r="K72" s="8">
        <v>1.9927325739960856E-2</v>
      </c>
      <c r="L72" s="8">
        <v>1.2789033475694581E-2</v>
      </c>
      <c r="M72" s="5">
        <v>2.2110464561247842</v>
      </c>
      <c r="N72" s="5">
        <v>0.85990810846702337</v>
      </c>
      <c r="O72" s="5">
        <v>4.8955189094700735</v>
      </c>
      <c r="P72" s="5">
        <v>7.5975935642814472</v>
      </c>
      <c r="Q72" s="3">
        <v>267.14877631166172</v>
      </c>
      <c r="R72" s="3">
        <v>183.13896641794798</v>
      </c>
      <c r="S72" s="37">
        <v>1716.2099815795923</v>
      </c>
      <c r="T72" s="37">
        <v>1.240635319215426</v>
      </c>
      <c r="U72" s="3">
        <v>138.5631159391842</v>
      </c>
    </row>
    <row r="73" spans="1:21">
      <c r="A73" s="40" t="s">
        <v>336</v>
      </c>
      <c r="B73" s="41">
        <v>39.39</v>
      </c>
      <c r="C73" s="41">
        <v>17.510000000000002</v>
      </c>
      <c r="D73" s="72">
        <v>0.17011494252873563</v>
      </c>
      <c r="E73" s="72">
        <v>0.23</v>
      </c>
      <c r="F73" s="72">
        <v>0.22</v>
      </c>
      <c r="G73" s="41">
        <v>42.57</v>
      </c>
      <c r="H73" s="72">
        <v>0.03</v>
      </c>
      <c r="I73" s="41">
        <f t="shared" si="3"/>
        <v>100.12011494252874</v>
      </c>
      <c r="J73" s="34">
        <f t="shared" si="2"/>
        <v>81.250329062485221</v>
      </c>
      <c r="K73" s="8">
        <v>2.1692850146946201E-2</v>
      </c>
      <c r="L73" s="8">
        <v>1.3432854336515884E-2</v>
      </c>
      <c r="M73" s="5">
        <v>2.6289240561427061</v>
      </c>
      <c r="N73" s="5">
        <v>1.0246129326651645</v>
      </c>
      <c r="O73" s="5">
        <v>4.8724800250125551</v>
      </c>
      <c r="P73" s="5">
        <v>7.1601519829708087</v>
      </c>
      <c r="Q73" s="3">
        <v>255.57548664985399</v>
      </c>
      <c r="R73" s="3">
        <v>178.98782668460348</v>
      </c>
      <c r="S73" s="37">
        <v>1621.1672243585933</v>
      </c>
      <c r="T73" s="37">
        <v>5.7426672611444252</v>
      </c>
      <c r="U73" s="3">
        <v>139.01028532888904</v>
      </c>
    </row>
    <row r="74" spans="1:21">
      <c r="A74" s="40" t="s">
        <v>337</v>
      </c>
      <c r="B74" s="41">
        <v>39.46</v>
      </c>
      <c r="C74" s="41">
        <v>16.670000000000002</v>
      </c>
      <c r="D74" s="72">
        <v>0.18275862068965518</v>
      </c>
      <c r="E74" s="72">
        <v>0.17</v>
      </c>
      <c r="F74" s="72">
        <v>0.21</v>
      </c>
      <c r="G74" s="41">
        <v>43.04</v>
      </c>
      <c r="H74" s="72">
        <v>0.03</v>
      </c>
      <c r="I74" s="41">
        <f t="shared" si="3"/>
        <v>99.762758620689652</v>
      </c>
      <c r="J74" s="34">
        <f t="shared" si="2"/>
        <v>82.149368249855613</v>
      </c>
      <c r="K74" s="13"/>
      <c r="M74" s="13"/>
      <c r="N74" s="13"/>
      <c r="O74" s="13"/>
      <c r="P74" s="13"/>
      <c r="Q74" s="35"/>
      <c r="R74" s="35"/>
      <c r="S74" s="13"/>
      <c r="T74" s="13"/>
      <c r="U74" s="35"/>
    </row>
    <row r="75" spans="1:21">
      <c r="A75" s="40" t="s">
        <v>338</v>
      </c>
      <c r="B75" s="41">
        <v>38.880000000000003</v>
      </c>
      <c r="C75" s="41">
        <v>17.41</v>
      </c>
      <c r="D75" s="72">
        <v>0.13793103448275862</v>
      </c>
      <c r="E75" s="72">
        <v>0.23</v>
      </c>
      <c r="F75" s="72">
        <v>0.22</v>
      </c>
      <c r="G75" s="41">
        <v>42.16</v>
      </c>
      <c r="H75" s="72">
        <v>0.03</v>
      </c>
      <c r="I75" s="41">
        <f t="shared" si="3"/>
        <v>99.067931034482768</v>
      </c>
      <c r="J75" s="34">
        <f t="shared" si="2"/>
        <v>81.190072423344873</v>
      </c>
      <c r="K75" s="13"/>
      <c r="M75" s="13"/>
      <c r="N75" s="13"/>
      <c r="O75" s="13"/>
      <c r="P75" s="13"/>
      <c r="Q75" s="35"/>
      <c r="R75" s="35"/>
      <c r="S75" s="13"/>
      <c r="T75" s="13"/>
      <c r="U75" s="35"/>
    </row>
    <row r="76" spans="1:21">
      <c r="A76" s="40" t="s">
        <v>339</v>
      </c>
      <c r="B76" s="41">
        <v>38.85</v>
      </c>
      <c r="C76" s="41">
        <v>17.64</v>
      </c>
      <c r="D76" s="72">
        <v>0.1310344827586207</v>
      </c>
      <c r="E76" s="72">
        <v>0.23</v>
      </c>
      <c r="F76" s="72">
        <v>0.22</v>
      </c>
      <c r="G76" s="41">
        <v>41.83</v>
      </c>
      <c r="H76" s="72">
        <v>0.02</v>
      </c>
      <c r="I76" s="41">
        <f t="shared" si="3"/>
        <v>98.921034482758614</v>
      </c>
      <c r="J76" s="34">
        <f t="shared" si="2"/>
        <v>80.867534303753814</v>
      </c>
      <c r="K76" s="13"/>
      <c r="M76" s="13"/>
      <c r="N76" s="13"/>
      <c r="O76" s="13"/>
      <c r="P76" s="13"/>
      <c r="Q76" s="35"/>
      <c r="R76" s="35"/>
      <c r="S76" s="13"/>
      <c r="T76" s="13"/>
      <c r="U76" s="35"/>
    </row>
    <row r="77" spans="1:21">
      <c r="A77" s="40" t="s">
        <v>340</v>
      </c>
      <c r="B77" s="41">
        <v>39.81</v>
      </c>
      <c r="C77" s="41">
        <v>15.35</v>
      </c>
      <c r="D77" s="72">
        <v>0.23103448275862071</v>
      </c>
      <c r="E77" s="72">
        <v>0.17</v>
      </c>
      <c r="F77" s="72">
        <v>0.17</v>
      </c>
      <c r="G77" s="41">
        <v>44.25</v>
      </c>
      <c r="H77" s="72">
        <v>0.04</v>
      </c>
      <c r="I77" s="41">
        <f t="shared" si="3"/>
        <v>100.02103448275864</v>
      </c>
      <c r="J77" s="34">
        <f t="shared" si="2"/>
        <v>83.708826022130424</v>
      </c>
      <c r="K77" s="8">
        <v>2.8990230352314485E-2</v>
      </c>
      <c r="L77" s="8">
        <v>1.3334471016964663E-2</v>
      </c>
      <c r="M77" s="5">
        <v>2.1201949413242929</v>
      </c>
      <c r="N77" s="5">
        <v>0.68479573786702574</v>
      </c>
      <c r="O77" s="5">
        <v>4.8441276564289328</v>
      </c>
      <c r="P77" s="5">
        <v>8.3042843567940565</v>
      </c>
      <c r="Q77" s="3">
        <v>259.56660689651329</v>
      </c>
      <c r="R77" s="3">
        <v>178.12994557880532</v>
      </c>
      <c r="S77" s="37">
        <v>1853.7408147041062</v>
      </c>
      <c r="T77" s="37">
        <v>1.653064955464342</v>
      </c>
      <c r="U77" s="3">
        <v>134.55424848986786</v>
      </c>
    </row>
    <row r="78" spans="1:21">
      <c r="A78" s="40"/>
      <c r="B78" s="41"/>
      <c r="C78" s="41"/>
      <c r="D78" s="73"/>
      <c r="E78" s="73"/>
      <c r="F78" s="73"/>
      <c r="G78" s="41"/>
      <c r="H78" s="73"/>
      <c r="I78" s="41"/>
      <c r="J78" s="73"/>
      <c r="K78" s="13"/>
      <c r="M78" s="13"/>
      <c r="N78" s="13"/>
      <c r="O78" s="13"/>
      <c r="P78" s="13"/>
      <c r="Q78" s="35"/>
      <c r="R78" s="35"/>
      <c r="S78" s="13"/>
      <c r="T78" s="13"/>
      <c r="U78" s="35"/>
    </row>
    <row r="79" spans="1:21">
      <c r="A79" s="40" t="s">
        <v>341</v>
      </c>
      <c r="B79" s="41">
        <v>39.31</v>
      </c>
      <c r="C79" s="41">
        <v>16.18</v>
      </c>
      <c r="D79" s="72">
        <v>0.22183908045977013</v>
      </c>
      <c r="E79" s="72">
        <v>0.16</v>
      </c>
      <c r="F79" s="72">
        <v>0.2</v>
      </c>
      <c r="G79" s="41">
        <v>44.38</v>
      </c>
      <c r="H79" s="72">
        <v>0.03</v>
      </c>
      <c r="I79" s="41">
        <f t="shared" ref="I79:I115" si="4">SUM(B79:H79)</f>
        <v>100.48183908045978</v>
      </c>
      <c r="J79" s="34">
        <f t="shared" ref="J79:J115" si="5">(G79/40.31)/(G79/40.31+C79/71.85)*100</f>
        <v>83.019276533521079</v>
      </c>
      <c r="K79" s="13"/>
      <c r="M79" s="13"/>
      <c r="N79" s="13"/>
      <c r="O79" s="13"/>
      <c r="P79" s="13"/>
      <c r="Q79" s="35"/>
      <c r="R79" s="35"/>
      <c r="S79" s="13"/>
      <c r="T79" s="13"/>
      <c r="U79" s="35"/>
    </row>
    <row r="80" spans="1:21">
      <c r="A80" s="40" t="s">
        <v>342</v>
      </c>
      <c r="B80" s="41">
        <v>38.78</v>
      </c>
      <c r="C80" s="41">
        <v>17.32</v>
      </c>
      <c r="D80" s="72">
        <v>0.20114942528735633</v>
      </c>
      <c r="E80" s="72">
        <v>0.17</v>
      </c>
      <c r="F80" s="72">
        <v>0.21</v>
      </c>
      <c r="G80" s="41">
        <v>43.37</v>
      </c>
      <c r="H80" s="72">
        <v>0.04</v>
      </c>
      <c r="I80" s="41">
        <f t="shared" si="4"/>
        <v>100.09114942528736</v>
      </c>
      <c r="J80" s="34">
        <f t="shared" si="5"/>
        <v>81.696024886534332</v>
      </c>
      <c r="K80" s="8">
        <v>4.2894657757992664E-2</v>
      </c>
      <c r="L80" s="8">
        <v>1.472763050834258E-2</v>
      </c>
      <c r="M80" s="5">
        <v>6.9172326403691375</v>
      </c>
      <c r="N80" s="5">
        <v>1.8059123017369467</v>
      </c>
      <c r="O80" s="5">
        <v>4.5733870082409975</v>
      </c>
      <c r="P80" s="5">
        <v>6.4681554231521163</v>
      </c>
      <c r="Q80" s="3">
        <v>215.70273057289685</v>
      </c>
      <c r="R80" s="3">
        <v>181.43086853963482</v>
      </c>
      <c r="S80" s="4">
        <v>1599.5684702890214</v>
      </c>
      <c r="T80" s="1">
        <v>4.652262151049511</v>
      </c>
      <c r="U80" s="3">
        <v>175.16534955894849</v>
      </c>
    </row>
    <row r="81" spans="1:21">
      <c r="A81" s="40" t="s">
        <v>343</v>
      </c>
      <c r="B81" s="41">
        <v>39.07</v>
      </c>
      <c r="C81" s="41">
        <v>17.21</v>
      </c>
      <c r="D81" s="72">
        <v>0.16896551724137931</v>
      </c>
      <c r="E81" s="72">
        <v>0.18</v>
      </c>
      <c r="F81" s="72">
        <v>0.17</v>
      </c>
      <c r="G81" s="41">
        <v>43.29</v>
      </c>
      <c r="H81" s="72">
        <v>0.02</v>
      </c>
      <c r="I81" s="41">
        <f t="shared" si="4"/>
        <v>100.10896551724137</v>
      </c>
      <c r="J81" s="34">
        <f t="shared" si="5"/>
        <v>81.763592940877601</v>
      </c>
      <c r="K81" s="8">
        <v>4.3054406739444412E-2</v>
      </c>
      <c r="L81" s="8">
        <v>1.5086918748847471E-2</v>
      </c>
      <c r="M81" s="5">
        <v>3.2762595117294917</v>
      </c>
      <c r="N81" s="5">
        <v>1.4689736802775015</v>
      </c>
      <c r="O81" s="5">
        <v>5.3548432130179808</v>
      </c>
      <c r="P81" s="5">
        <v>6.4656943149358082</v>
      </c>
      <c r="Q81" s="3">
        <v>229.67581918627968</v>
      </c>
      <c r="R81" s="3">
        <v>187.02424171359877</v>
      </c>
      <c r="S81" s="4">
        <v>1253.3464757716843</v>
      </c>
      <c r="T81" s="1">
        <v>0.72087893959852722</v>
      </c>
      <c r="U81" s="3">
        <v>180.08376746477541</v>
      </c>
    </row>
    <row r="82" spans="1:21">
      <c r="A82" s="40" t="s">
        <v>344</v>
      </c>
      <c r="B82" s="41">
        <v>38.44</v>
      </c>
      <c r="C82" s="41">
        <v>19.86</v>
      </c>
      <c r="D82" s="72">
        <v>8.2758620689655171E-2</v>
      </c>
      <c r="E82" s="72">
        <v>0.23</v>
      </c>
      <c r="F82" s="72">
        <v>0.28000000000000003</v>
      </c>
      <c r="G82" s="41">
        <v>41.18</v>
      </c>
      <c r="H82" s="72">
        <v>0.01</v>
      </c>
      <c r="I82" s="41">
        <f t="shared" si="4"/>
        <v>100.08275862068966</v>
      </c>
      <c r="J82" s="34">
        <f t="shared" si="5"/>
        <v>78.704860821831574</v>
      </c>
      <c r="K82" s="13"/>
      <c r="M82" s="13"/>
      <c r="N82" s="13"/>
      <c r="O82" s="13"/>
      <c r="P82" s="13"/>
      <c r="Q82" s="35"/>
      <c r="R82" s="35"/>
      <c r="S82" s="13"/>
      <c r="T82" s="13"/>
      <c r="U82" s="35"/>
    </row>
    <row r="83" spans="1:21">
      <c r="A83" s="40" t="s">
        <v>345</v>
      </c>
      <c r="B83" s="41">
        <v>38.36</v>
      </c>
      <c r="C83" s="41">
        <v>19.8</v>
      </c>
      <c r="D83" s="72">
        <v>0.10574712643678161</v>
      </c>
      <c r="E83" s="72">
        <v>0.22</v>
      </c>
      <c r="F83" s="72">
        <v>0.24</v>
      </c>
      <c r="G83" s="41">
        <v>40.5</v>
      </c>
      <c r="H83" s="72">
        <v>0.03</v>
      </c>
      <c r="I83" s="41">
        <f t="shared" si="4"/>
        <v>99.255747126436773</v>
      </c>
      <c r="J83" s="34">
        <f t="shared" si="5"/>
        <v>78.475608424128723</v>
      </c>
      <c r="K83" s="13"/>
      <c r="M83" s="13"/>
      <c r="N83" s="13"/>
      <c r="O83" s="13"/>
      <c r="P83" s="13"/>
      <c r="Q83" s="35"/>
      <c r="R83" s="35"/>
      <c r="S83" s="13"/>
      <c r="T83" s="13"/>
      <c r="U83" s="35"/>
    </row>
    <row r="84" spans="1:21">
      <c r="A84" s="40" t="s">
        <v>346</v>
      </c>
      <c r="B84" s="41">
        <v>38.42</v>
      </c>
      <c r="C84" s="41">
        <v>20.05</v>
      </c>
      <c r="D84" s="72">
        <v>0.12988505747126439</v>
      </c>
      <c r="E84" s="72">
        <v>0.24</v>
      </c>
      <c r="F84" s="72">
        <v>0.23</v>
      </c>
      <c r="G84" s="41">
        <v>40.54</v>
      </c>
      <c r="H84" s="72">
        <v>0.03</v>
      </c>
      <c r="I84" s="41">
        <f t="shared" si="4"/>
        <v>99.639885057471261</v>
      </c>
      <c r="J84" s="34">
        <f t="shared" si="5"/>
        <v>78.279700334411487</v>
      </c>
      <c r="K84" s="13"/>
      <c r="M84" s="13"/>
      <c r="N84" s="13"/>
      <c r="O84" s="13"/>
      <c r="P84" s="13"/>
      <c r="Q84" s="35"/>
      <c r="R84" s="35"/>
      <c r="S84" s="13"/>
      <c r="T84" s="13"/>
      <c r="U84" s="35"/>
    </row>
    <row r="85" spans="1:21">
      <c r="A85" s="40" t="s">
        <v>347</v>
      </c>
      <c r="B85" s="41">
        <v>38.47</v>
      </c>
      <c r="C85" s="41">
        <v>20.11</v>
      </c>
      <c r="D85" s="72">
        <v>0.12758620689655173</v>
      </c>
      <c r="E85" s="72">
        <v>0.23</v>
      </c>
      <c r="F85" s="72">
        <v>0.27</v>
      </c>
      <c r="G85" s="41">
        <v>40.68</v>
      </c>
      <c r="H85" s="72">
        <v>0.01</v>
      </c>
      <c r="I85" s="41">
        <f t="shared" si="4"/>
        <v>99.897586206896548</v>
      </c>
      <c r="J85" s="34">
        <f t="shared" si="5"/>
        <v>78.28750996955371</v>
      </c>
      <c r="K85" s="13"/>
      <c r="M85" s="13"/>
      <c r="N85" s="13"/>
      <c r="O85" s="13"/>
      <c r="P85" s="13"/>
      <c r="Q85" s="35"/>
      <c r="R85" s="35"/>
      <c r="S85" s="13"/>
      <c r="T85" s="13"/>
      <c r="U85" s="35"/>
    </row>
    <row r="86" spans="1:21">
      <c r="A86" s="40" t="s">
        <v>348</v>
      </c>
      <c r="B86" s="41">
        <v>38.32</v>
      </c>
      <c r="C86" s="41">
        <v>19.850000000000001</v>
      </c>
      <c r="D86" s="72">
        <v>9.9999999999999992E-2</v>
      </c>
      <c r="E86" s="72">
        <v>0.22</v>
      </c>
      <c r="F86" s="72">
        <v>0.27</v>
      </c>
      <c r="G86" s="41">
        <v>40.770000000000003</v>
      </c>
      <c r="H86" s="72">
        <v>0.02</v>
      </c>
      <c r="I86" s="41">
        <f t="shared" si="4"/>
        <v>99.55</v>
      </c>
      <c r="J86" s="34">
        <f t="shared" si="5"/>
        <v>78.545161011809157</v>
      </c>
      <c r="K86" s="13"/>
      <c r="M86" s="13"/>
      <c r="N86" s="13"/>
      <c r="O86" s="13"/>
      <c r="P86" s="13"/>
      <c r="Q86" s="35"/>
      <c r="R86" s="35"/>
      <c r="S86" s="13"/>
      <c r="T86" s="13"/>
      <c r="U86" s="35"/>
    </row>
    <row r="87" spans="1:21">
      <c r="A87" s="40" t="s">
        <v>349</v>
      </c>
      <c r="B87" s="41">
        <v>38.380000000000003</v>
      </c>
      <c r="C87" s="41">
        <v>20.100000000000001</v>
      </c>
      <c r="D87" s="72">
        <v>0.11379310344827587</v>
      </c>
      <c r="E87" s="72">
        <v>0.22</v>
      </c>
      <c r="F87" s="72">
        <v>0.28000000000000003</v>
      </c>
      <c r="G87" s="41">
        <v>40.61</v>
      </c>
      <c r="H87" s="72">
        <v>0.02</v>
      </c>
      <c r="I87" s="41">
        <f t="shared" si="4"/>
        <v>99.723793103448273</v>
      </c>
      <c r="J87" s="34">
        <f t="shared" si="5"/>
        <v>78.266682707183193</v>
      </c>
      <c r="K87" s="13"/>
      <c r="M87" s="13"/>
      <c r="N87" s="13"/>
      <c r="O87" s="13"/>
      <c r="P87" s="13"/>
      <c r="Q87" s="35"/>
      <c r="R87" s="35"/>
      <c r="S87" s="13"/>
      <c r="T87" s="13"/>
      <c r="U87" s="35"/>
    </row>
    <row r="88" spans="1:21">
      <c r="A88" s="40" t="s">
        <v>350</v>
      </c>
      <c r="B88" s="41">
        <v>38.78</v>
      </c>
      <c r="C88" s="41">
        <v>17.72</v>
      </c>
      <c r="D88" s="72">
        <v>0.18045977011494252</v>
      </c>
      <c r="E88" s="72">
        <v>0.17</v>
      </c>
      <c r="F88" s="72">
        <v>0.24</v>
      </c>
      <c r="G88" s="41">
        <v>42.76</v>
      </c>
      <c r="H88" s="72">
        <v>0.03</v>
      </c>
      <c r="I88" s="41">
        <f t="shared" si="4"/>
        <v>99.880459770114953</v>
      </c>
      <c r="J88" s="34">
        <f t="shared" si="5"/>
        <v>81.136287146524523</v>
      </c>
      <c r="K88" s="8">
        <v>4.0002276756571781E-2</v>
      </c>
      <c r="L88" s="8">
        <v>1.5899214612777501E-2</v>
      </c>
      <c r="M88" s="5">
        <v>3.4358154890855412</v>
      </c>
      <c r="N88" s="5">
        <v>1.2874234061492875</v>
      </c>
      <c r="O88" s="5">
        <v>5.5427717057164365</v>
      </c>
      <c r="P88" s="5">
        <v>6.2863644504961842</v>
      </c>
      <c r="Q88" s="3">
        <v>177.33659150298422</v>
      </c>
      <c r="R88" s="3">
        <v>188.3430409575341</v>
      </c>
      <c r="S88" s="4">
        <v>981.14540524572681</v>
      </c>
      <c r="T88" s="1">
        <v>0.99927863346681878</v>
      </c>
      <c r="U88" s="3">
        <v>185.31290141384247</v>
      </c>
    </row>
    <row r="89" spans="1:21">
      <c r="A89" s="40" t="s">
        <v>351</v>
      </c>
      <c r="B89" s="41">
        <v>38.51</v>
      </c>
      <c r="C89" s="41">
        <v>19.809999999999999</v>
      </c>
      <c r="D89" s="72">
        <v>0.11724137931034483</v>
      </c>
      <c r="E89" s="72">
        <v>0.2</v>
      </c>
      <c r="F89" s="72">
        <v>0.27</v>
      </c>
      <c r="G89" s="41">
        <v>41.25</v>
      </c>
      <c r="H89" s="72">
        <v>0.04</v>
      </c>
      <c r="I89" s="41">
        <f t="shared" si="4"/>
        <v>100.19724137931034</v>
      </c>
      <c r="J89" s="34">
        <f t="shared" si="5"/>
        <v>78.775490427056084</v>
      </c>
      <c r="K89" s="13"/>
      <c r="M89" s="13"/>
      <c r="N89" s="13"/>
      <c r="O89" s="13"/>
      <c r="P89" s="13"/>
      <c r="Q89" s="35"/>
      <c r="R89" s="35"/>
      <c r="S89" s="13"/>
      <c r="T89" s="13"/>
      <c r="U89" s="35"/>
    </row>
    <row r="90" spans="1:21">
      <c r="A90" s="40" t="s">
        <v>352</v>
      </c>
      <c r="B90" s="41">
        <v>39.229999999999997</v>
      </c>
      <c r="C90" s="41">
        <v>16.61</v>
      </c>
      <c r="D90" s="72">
        <v>0.19310344827586207</v>
      </c>
      <c r="E90" s="72">
        <v>0.16</v>
      </c>
      <c r="F90" s="72">
        <v>0.19</v>
      </c>
      <c r="G90" s="41">
        <v>44.2</v>
      </c>
      <c r="H90" s="72">
        <v>0.04</v>
      </c>
      <c r="I90" s="41">
        <f t="shared" si="4"/>
        <v>100.62310344827587</v>
      </c>
      <c r="J90" s="34">
        <f t="shared" si="5"/>
        <v>82.587944391923145</v>
      </c>
      <c r="K90" s="8">
        <v>4.1650104543617984E-2</v>
      </c>
      <c r="L90" s="8">
        <v>1.2995071672788131E-2</v>
      </c>
      <c r="M90" s="5">
        <v>3.0375334933812423</v>
      </c>
      <c r="N90" s="5">
        <v>1.3882132532811908</v>
      </c>
      <c r="O90" s="5">
        <v>4.9032174786789247</v>
      </c>
      <c r="P90" s="5">
        <v>6.9533824905131132</v>
      </c>
      <c r="Q90" s="3">
        <v>232.57776255981207</v>
      </c>
      <c r="R90" s="3">
        <v>183.89429587595848</v>
      </c>
      <c r="S90" s="4">
        <v>1571.5606585843655</v>
      </c>
      <c r="T90" s="1">
        <v>0.69972025964953211</v>
      </c>
      <c r="U90" s="3">
        <v>167.55353230605058</v>
      </c>
    </row>
    <row r="91" spans="1:21">
      <c r="A91" s="40" t="s">
        <v>353</v>
      </c>
      <c r="B91" s="41">
        <v>38.19</v>
      </c>
      <c r="C91" s="41">
        <v>21.88</v>
      </c>
      <c r="D91" s="72">
        <v>9.6551724137931033E-2</v>
      </c>
      <c r="E91" s="72">
        <v>0.21</v>
      </c>
      <c r="F91" s="72">
        <v>0.27</v>
      </c>
      <c r="G91" s="41">
        <v>39.880000000000003</v>
      </c>
      <c r="H91" s="72">
        <v>0.02</v>
      </c>
      <c r="I91" s="41">
        <f t="shared" si="4"/>
        <v>100.54655172413793</v>
      </c>
      <c r="J91" s="34">
        <f t="shared" si="5"/>
        <v>76.463894269268124</v>
      </c>
      <c r="K91" s="13"/>
      <c r="M91" s="13"/>
      <c r="N91" s="13"/>
      <c r="O91" s="13"/>
      <c r="P91" s="13"/>
      <c r="Q91" s="35"/>
      <c r="R91" s="35"/>
      <c r="S91" s="13"/>
      <c r="T91" s="13"/>
      <c r="U91" s="35"/>
    </row>
    <row r="92" spans="1:21">
      <c r="A92" s="40" t="s">
        <v>354</v>
      </c>
      <c r="B92" s="41">
        <v>37.69</v>
      </c>
      <c r="C92" s="41">
        <v>24</v>
      </c>
      <c r="D92" s="72">
        <v>6.7816091954022995E-2</v>
      </c>
      <c r="E92" s="72">
        <v>0.23</v>
      </c>
      <c r="F92" s="72">
        <v>0.34</v>
      </c>
      <c r="G92" s="41">
        <v>37.5</v>
      </c>
      <c r="H92" s="72">
        <v>0.02</v>
      </c>
      <c r="I92" s="41">
        <f t="shared" si="4"/>
        <v>99.847816091954016</v>
      </c>
      <c r="J92" s="34">
        <f t="shared" si="5"/>
        <v>73.580314680015235</v>
      </c>
      <c r="K92" s="13"/>
      <c r="M92" s="13"/>
      <c r="N92" s="13"/>
      <c r="O92" s="13"/>
      <c r="P92" s="13"/>
      <c r="Q92" s="35"/>
      <c r="R92" s="35"/>
      <c r="S92" s="13"/>
      <c r="T92" s="13"/>
      <c r="U92" s="35"/>
    </row>
    <row r="93" spans="1:21">
      <c r="A93" s="40" t="s">
        <v>355</v>
      </c>
      <c r="B93" s="41">
        <v>37.909999999999997</v>
      </c>
      <c r="C93" s="41">
        <v>23.11</v>
      </c>
      <c r="D93" s="72">
        <v>4.0229885057471264E-2</v>
      </c>
      <c r="E93" s="72">
        <v>0.22</v>
      </c>
      <c r="F93" s="72">
        <v>0.3</v>
      </c>
      <c r="G93" s="41">
        <v>38.18</v>
      </c>
      <c r="H93" s="72">
        <v>0</v>
      </c>
      <c r="I93" s="41">
        <f t="shared" si="4"/>
        <v>99.76022988505747</v>
      </c>
      <c r="J93" s="34">
        <f t="shared" si="5"/>
        <v>74.649917406324278</v>
      </c>
      <c r="K93" s="13"/>
      <c r="M93" s="13"/>
      <c r="N93" s="13"/>
      <c r="O93" s="13"/>
      <c r="P93" s="13"/>
      <c r="Q93" s="35"/>
      <c r="R93" s="35"/>
      <c r="S93" s="13"/>
      <c r="T93" s="13"/>
      <c r="U93" s="35"/>
    </row>
    <row r="94" spans="1:21">
      <c r="A94" s="40" t="s">
        <v>356</v>
      </c>
      <c r="B94" s="41">
        <v>38.450000000000003</v>
      </c>
      <c r="C94" s="41">
        <v>20.350000000000001</v>
      </c>
      <c r="D94" s="72">
        <v>0.11839080459770115</v>
      </c>
      <c r="E94" s="72">
        <v>0.2</v>
      </c>
      <c r="F94" s="72">
        <v>0.27</v>
      </c>
      <c r="G94" s="41">
        <v>40.83</v>
      </c>
      <c r="H94" s="72">
        <v>0.03</v>
      </c>
      <c r="I94" s="41">
        <f t="shared" si="4"/>
        <v>100.2483908045977</v>
      </c>
      <c r="J94" s="34">
        <f t="shared" si="5"/>
        <v>78.148089049810011</v>
      </c>
      <c r="K94" s="13"/>
      <c r="M94" s="13"/>
      <c r="N94" s="13"/>
      <c r="O94" s="13"/>
      <c r="P94" s="13"/>
      <c r="Q94" s="35"/>
      <c r="R94" s="35"/>
      <c r="S94" s="13"/>
      <c r="T94" s="13"/>
      <c r="U94" s="35"/>
    </row>
    <row r="95" spans="1:21">
      <c r="A95" s="40" t="s">
        <v>357</v>
      </c>
      <c r="B95" s="41">
        <v>38.869999999999997</v>
      </c>
      <c r="C95" s="41">
        <v>18.12</v>
      </c>
      <c r="D95" s="72">
        <v>0.14827586206896551</v>
      </c>
      <c r="E95" s="72">
        <v>0.17</v>
      </c>
      <c r="F95" s="72">
        <v>0.21</v>
      </c>
      <c r="G95" s="41">
        <v>42.75</v>
      </c>
      <c r="H95" s="72">
        <v>0.02</v>
      </c>
      <c r="I95" s="41">
        <f t="shared" si="4"/>
        <v>100.28827586206896</v>
      </c>
      <c r="J95" s="34">
        <f t="shared" si="5"/>
        <v>80.788629745775964</v>
      </c>
      <c r="K95" s="8">
        <v>3.4199735911229184E-2</v>
      </c>
      <c r="L95" s="8">
        <v>1.3016178453067068E-2</v>
      </c>
      <c r="M95" s="5">
        <v>3.3057987992524924</v>
      </c>
      <c r="N95" s="5">
        <v>1.2601641745031276</v>
      </c>
      <c r="O95" s="5">
        <v>5.3184887772285192</v>
      </c>
      <c r="P95" s="5">
        <v>8.7786824057011223</v>
      </c>
      <c r="Q95" s="3">
        <v>204.99042662580135</v>
      </c>
      <c r="R95" s="3">
        <v>184.00559129335312</v>
      </c>
      <c r="S95" s="4">
        <v>1378.835832645939</v>
      </c>
      <c r="T95" s="1">
        <v>1.0802792866200071</v>
      </c>
      <c r="U95" s="3">
        <v>205.70878952275683</v>
      </c>
    </row>
    <row r="96" spans="1:21">
      <c r="A96" s="40" t="s">
        <v>358</v>
      </c>
      <c r="B96" s="41">
        <v>38.96</v>
      </c>
      <c r="C96" s="41">
        <v>17.96</v>
      </c>
      <c r="D96" s="72">
        <v>0.18620689655172412</v>
      </c>
      <c r="E96" s="72">
        <v>0.18</v>
      </c>
      <c r="F96" s="72">
        <v>0.26</v>
      </c>
      <c r="G96" s="41">
        <v>42.9</v>
      </c>
      <c r="H96" s="72">
        <v>0.03</v>
      </c>
      <c r="I96" s="41">
        <f t="shared" si="4"/>
        <v>100.47620689655173</v>
      </c>
      <c r="J96" s="34">
        <f t="shared" si="5"/>
        <v>80.97991751955675</v>
      </c>
      <c r="K96" s="8">
        <v>3.4157589165442551E-2</v>
      </c>
      <c r="L96" s="8">
        <v>1.2404057311206706E-2</v>
      </c>
      <c r="M96" s="5">
        <v>2.7187578874405212</v>
      </c>
      <c r="N96" s="5">
        <v>1.1344886182505647</v>
      </c>
      <c r="O96" s="5">
        <v>4.7407375320760883</v>
      </c>
      <c r="P96" s="5">
        <v>7.0784276407044002</v>
      </c>
      <c r="Q96" s="3">
        <v>193.02260774994031</v>
      </c>
      <c r="R96" s="3">
        <v>180.5266333290588</v>
      </c>
      <c r="S96" s="4">
        <v>1342.4667206568856</v>
      </c>
      <c r="T96" s="1">
        <v>0.99134930019129275</v>
      </c>
      <c r="U96" s="3">
        <v>185.05570405752897</v>
      </c>
    </row>
    <row r="97" spans="1:21">
      <c r="A97" s="40" t="s">
        <v>359</v>
      </c>
      <c r="B97" s="41">
        <v>38.86</v>
      </c>
      <c r="C97" s="41">
        <v>17.62</v>
      </c>
      <c r="D97" s="72">
        <v>0.18735632183908046</v>
      </c>
      <c r="E97" s="72">
        <v>0.18</v>
      </c>
      <c r="F97" s="72">
        <v>0.22</v>
      </c>
      <c r="G97" s="41">
        <v>43.23</v>
      </c>
      <c r="H97" s="72">
        <v>0.02</v>
      </c>
      <c r="I97" s="41">
        <f t="shared" si="4"/>
        <v>100.31735632183909</v>
      </c>
      <c r="J97" s="34">
        <f t="shared" si="5"/>
        <v>81.388905913645957</v>
      </c>
      <c r="K97" s="8">
        <v>3.587212855522319E-2</v>
      </c>
      <c r="L97" s="8">
        <v>1.2605167092512639E-2</v>
      </c>
      <c r="M97" s="5">
        <v>3.1744764514699302</v>
      </c>
      <c r="N97" s="5">
        <v>0.97371550258023198</v>
      </c>
      <c r="O97" s="5">
        <v>5.0088906633214023</v>
      </c>
      <c r="P97" s="5">
        <v>7.0459622038893954</v>
      </c>
      <c r="Q97" s="3">
        <v>216.99200500555943</v>
      </c>
      <c r="R97" s="3">
        <v>182.81246415176119</v>
      </c>
      <c r="S97" s="4">
        <v>1431.1918787730017</v>
      </c>
      <c r="T97" s="1">
        <v>1.1590594792544318</v>
      </c>
      <c r="U97" s="3">
        <v>185.19042310974373</v>
      </c>
    </row>
    <row r="98" spans="1:21">
      <c r="A98" s="40" t="s">
        <v>360</v>
      </c>
      <c r="B98" s="41">
        <v>38.79</v>
      </c>
      <c r="C98" s="41">
        <v>17.29</v>
      </c>
      <c r="D98" s="72">
        <v>0.1793103448275862</v>
      </c>
      <c r="E98" s="72">
        <v>0.18</v>
      </c>
      <c r="F98" s="72">
        <v>0.22</v>
      </c>
      <c r="G98" s="41">
        <v>43.28</v>
      </c>
      <c r="H98" s="72">
        <v>0.01</v>
      </c>
      <c r="I98" s="41">
        <f t="shared" si="4"/>
        <v>99.949310344827595</v>
      </c>
      <c r="J98" s="34">
        <f t="shared" si="5"/>
        <v>81.69088447021575</v>
      </c>
      <c r="K98" s="8">
        <v>2.6167180863880552E-2</v>
      </c>
      <c r="L98" s="8">
        <v>1.4129759559654981E-2</v>
      </c>
      <c r="M98" s="5">
        <v>2.6754332169414128</v>
      </c>
      <c r="N98" s="5">
        <v>1.0245106196465796</v>
      </c>
      <c r="O98" s="5">
        <v>5.0962775714228608</v>
      </c>
      <c r="P98" s="5">
        <v>6.5408613720515243</v>
      </c>
      <c r="Q98" s="3">
        <v>204.98663112614625</v>
      </c>
      <c r="R98" s="3">
        <v>184.64732941209996</v>
      </c>
      <c r="S98" s="4">
        <v>1334.5084911161168</v>
      </c>
      <c r="T98" s="1">
        <v>1.0076622761942868</v>
      </c>
      <c r="U98" s="3">
        <v>182.66205023510602</v>
      </c>
    </row>
    <row r="99" spans="1:21">
      <c r="A99" s="40" t="s">
        <v>361</v>
      </c>
      <c r="B99" s="41">
        <v>38.36</v>
      </c>
      <c r="C99" s="41">
        <v>20.58</v>
      </c>
      <c r="D99" s="72">
        <v>0.12413793103448277</v>
      </c>
      <c r="E99" s="72">
        <v>0.19</v>
      </c>
      <c r="F99" s="72">
        <v>0.3</v>
      </c>
      <c r="G99" s="41">
        <v>40.68</v>
      </c>
      <c r="H99" s="72">
        <v>0</v>
      </c>
      <c r="I99" s="41">
        <f t="shared" si="4"/>
        <v>100.23413793103447</v>
      </c>
      <c r="J99" s="34">
        <f t="shared" si="5"/>
        <v>77.892243810143896</v>
      </c>
      <c r="K99" s="13"/>
      <c r="M99" s="13"/>
      <c r="N99" s="13"/>
      <c r="O99" s="13"/>
      <c r="P99" s="13"/>
      <c r="Q99" s="35"/>
      <c r="R99" s="35"/>
      <c r="S99" s="13"/>
      <c r="T99" s="13"/>
      <c r="U99" s="35"/>
    </row>
    <row r="100" spans="1:21">
      <c r="A100" s="40" t="s">
        <v>362</v>
      </c>
      <c r="B100" s="41">
        <v>38.92</v>
      </c>
      <c r="C100" s="41">
        <v>17.62</v>
      </c>
      <c r="D100" s="72">
        <v>0.13793103448275862</v>
      </c>
      <c r="E100" s="72">
        <v>0.19</v>
      </c>
      <c r="F100" s="72">
        <v>0.2</v>
      </c>
      <c r="G100" s="41">
        <v>43</v>
      </c>
      <c r="H100" s="72">
        <v>0.02</v>
      </c>
      <c r="I100" s="41">
        <f t="shared" si="4"/>
        <v>100.08793103448276</v>
      </c>
      <c r="J100" s="34">
        <f t="shared" si="5"/>
        <v>81.307965693672969</v>
      </c>
      <c r="K100" s="8">
        <v>3.9137232009747662E-2</v>
      </c>
      <c r="L100" s="8">
        <v>1.4390699915598951E-2</v>
      </c>
      <c r="M100" s="5">
        <v>3.1065385454509324</v>
      </c>
      <c r="N100" s="5">
        <v>1.3742362949781675</v>
      </c>
      <c r="O100" s="5">
        <v>4.968479964424918</v>
      </c>
      <c r="P100" s="5">
        <v>6.412607628665973</v>
      </c>
      <c r="Q100" s="3">
        <v>227.13342705254757</v>
      </c>
      <c r="R100" s="3">
        <v>187.94008966427509</v>
      </c>
      <c r="S100" s="4">
        <v>1260.269871901796</v>
      </c>
      <c r="T100" s="1">
        <v>0.9031150129496307</v>
      </c>
      <c r="U100" s="3">
        <v>177.69967722992089</v>
      </c>
    </row>
    <row r="101" spans="1:21">
      <c r="A101" s="40" t="s">
        <v>363</v>
      </c>
      <c r="B101" s="41">
        <v>38.909999999999997</v>
      </c>
      <c r="C101" s="41">
        <v>17.53</v>
      </c>
      <c r="D101" s="72">
        <v>0.1367816091954023</v>
      </c>
      <c r="E101" s="72">
        <v>0.19</v>
      </c>
      <c r="F101" s="72">
        <v>0.24</v>
      </c>
      <c r="G101" s="41">
        <v>42.6</v>
      </c>
      <c r="H101" s="72">
        <v>0.02</v>
      </c>
      <c r="I101" s="41">
        <f t="shared" si="4"/>
        <v>99.62678160919539</v>
      </c>
      <c r="J101" s="34">
        <f t="shared" si="5"/>
        <v>81.24366961443863</v>
      </c>
      <c r="K101" s="13"/>
      <c r="M101" s="13"/>
      <c r="N101" s="13"/>
      <c r="O101" s="13"/>
      <c r="P101" s="13"/>
      <c r="Q101" s="35"/>
      <c r="R101" s="35"/>
      <c r="S101" s="13"/>
      <c r="T101" s="13"/>
      <c r="U101" s="35"/>
    </row>
    <row r="102" spans="1:21">
      <c r="A102" s="40" t="s">
        <v>364</v>
      </c>
      <c r="B102" s="41">
        <v>38.9</v>
      </c>
      <c r="C102" s="41">
        <v>17.100000000000001</v>
      </c>
      <c r="D102" s="72">
        <v>0.1988505747126437</v>
      </c>
      <c r="E102" s="72">
        <v>0.17</v>
      </c>
      <c r="F102" s="72">
        <v>0.24</v>
      </c>
      <c r="G102" s="41">
        <v>43.03</v>
      </c>
      <c r="H102" s="72">
        <v>0.03</v>
      </c>
      <c r="I102" s="41">
        <f t="shared" si="4"/>
        <v>99.66885057471265</v>
      </c>
      <c r="J102" s="34">
        <f t="shared" si="5"/>
        <v>81.769378074330206</v>
      </c>
      <c r="K102" s="8">
        <v>3.1616893898058294E-2</v>
      </c>
      <c r="L102" s="8">
        <v>1.2708165403543125E-2</v>
      </c>
      <c r="M102" s="5">
        <v>2.8631232399879916</v>
      </c>
      <c r="N102" s="5">
        <v>1.3388240234149265</v>
      </c>
      <c r="O102" s="5">
        <v>4.9858421236393236</v>
      </c>
      <c r="P102" s="5">
        <v>6.6680432851386664</v>
      </c>
      <c r="Q102" s="3">
        <v>198.05083579795476</v>
      </c>
      <c r="R102" s="3">
        <v>182.46183394788298</v>
      </c>
      <c r="S102" s="4">
        <v>1477.1473292492406</v>
      </c>
      <c r="T102" s="1">
        <v>0.74326805803480089</v>
      </c>
      <c r="U102" s="3">
        <v>196.76435692473947</v>
      </c>
    </row>
    <row r="103" spans="1:21">
      <c r="A103" s="40" t="s">
        <v>365</v>
      </c>
      <c r="B103" s="41">
        <v>38.82</v>
      </c>
      <c r="C103" s="41">
        <v>19.010000000000002</v>
      </c>
      <c r="D103" s="72">
        <v>0.14137931034482759</v>
      </c>
      <c r="E103" s="72">
        <v>0.17</v>
      </c>
      <c r="F103" s="72">
        <v>0.23</v>
      </c>
      <c r="G103" s="41">
        <v>41.8</v>
      </c>
      <c r="H103" s="72">
        <v>0.03</v>
      </c>
      <c r="I103" s="41">
        <f t="shared" si="4"/>
        <v>100.20137931034482</v>
      </c>
      <c r="J103" s="34">
        <f t="shared" si="5"/>
        <v>79.671890805210737</v>
      </c>
      <c r="K103" s="13"/>
      <c r="M103" s="13"/>
      <c r="N103" s="13"/>
      <c r="O103" s="13"/>
      <c r="P103" s="13"/>
      <c r="Q103" s="35"/>
      <c r="R103" s="35"/>
      <c r="S103" s="13"/>
      <c r="T103" s="13"/>
      <c r="U103" s="35"/>
    </row>
    <row r="104" spans="1:21">
      <c r="A104" s="40" t="s">
        <v>366</v>
      </c>
      <c r="B104" s="41">
        <v>38.56</v>
      </c>
      <c r="C104" s="41">
        <v>19.04</v>
      </c>
      <c r="D104" s="72">
        <v>0.16896551724137931</v>
      </c>
      <c r="E104" s="72">
        <v>0.16</v>
      </c>
      <c r="F104" s="72">
        <v>0.2</v>
      </c>
      <c r="G104" s="41">
        <v>41.68</v>
      </c>
      <c r="H104" s="72">
        <v>0.03</v>
      </c>
      <c r="I104" s="41">
        <f t="shared" si="4"/>
        <v>99.838965517241377</v>
      </c>
      <c r="J104" s="34">
        <f t="shared" si="5"/>
        <v>79.599694902762479</v>
      </c>
      <c r="K104" s="13"/>
      <c r="M104" s="13"/>
      <c r="N104" s="13"/>
      <c r="O104" s="13"/>
      <c r="P104" s="13"/>
      <c r="Q104" s="35"/>
      <c r="R104" s="35"/>
      <c r="S104" s="13"/>
      <c r="T104" s="13"/>
      <c r="U104" s="35"/>
    </row>
    <row r="105" spans="1:21">
      <c r="A105" s="40" t="s">
        <v>367</v>
      </c>
      <c r="B105" s="41">
        <v>38.28</v>
      </c>
      <c r="C105" s="41">
        <v>20.56</v>
      </c>
      <c r="D105" s="72">
        <v>9.4252873563218389E-2</v>
      </c>
      <c r="E105" s="72">
        <v>0.19</v>
      </c>
      <c r="F105" s="72">
        <v>0.24</v>
      </c>
      <c r="G105" s="41">
        <v>40.46</v>
      </c>
      <c r="H105" s="72">
        <v>0.01</v>
      </c>
      <c r="I105" s="41">
        <f t="shared" si="4"/>
        <v>99.83425287356323</v>
      </c>
      <c r="J105" s="34">
        <f t="shared" si="5"/>
        <v>77.815510931642777</v>
      </c>
      <c r="K105" s="13"/>
      <c r="M105" s="13"/>
      <c r="N105" s="13"/>
      <c r="O105" s="13"/>
      <c r="P105" s="13"/>
      <c r="Q105" s="35"/>
      <c r="R105" s="35"/>
      <c r="S105" s="13"/>
      <c r="T105" s="13"/>
      <c r="U105" s="35"/>
    </row>
    <row r="106" spans="1:21">
      <c r="A106" s="40" t="s">
        <v>368</v>
      </c>
      <c r="B106" s="41">
        <v>38.549999999999997</v>
      </c>
      <c r="C106" s="41">
        <v>18.82</v>
      </c>
      <c r="D106" s="72">
        <v>0.11724137931034483</v>
      </c>
      <c r="E106" s="72">
        <v>0.2</v>
      </c>
      <c r="F106" s="72">
        <v>0.26</v>
      </c>
      <c r="G106" s="41">
        <v>41.97</v>
      </c>
      <c r="H106" s="72">
        <v>0.01</v>
      </c>
      <c r="I106" s="41">
        <f t="shared" si="4"/>
        <v>99.927241379310345</v>
      </c>
      <c r="J106" s="34">
        <f t="shared" si="5"/>
        <v>79.899356646785151</v>
      </c>
      <c r="K106" s="13"/>
      <c r="M106" s="13"/>
      <c r="N106" s="13"/>
      <c r="O106" s="13"/>
      <c r="P106" s="13"/>
      <c r="Q106" s="35"/>
      <c r="R106" s="35"/>
      <c r="S106" s="13"/>
      <c r="T106" s="13"/>
      <c r="U106" s="35"/>
    </row>
    <row r="107" spans="1:21">
      <c r="A107" s="40" t="s">
        <v>369</v>
      </c>
      <c r="B107" s="41">
        <v>38.450000000000003</v>
      </c>
      <c r="C107" s="41">
        <v>20.190000000000001</v>
      </c>
      <c r="D107" s="72">
        <v>7.4712643678160925E-2</v>
      </c>
      <c r="E107" s="72">
        <v>0.23</v>
      </c>
      <c r="F107" s="72">
        <v>0.24</v>
      </c>
      <c r="G107" s="41">
        <v>40.700000000000003</v>
      </c>
      <c r="H107" s="72">
        <v>0.01</v>
      </c>
      <c r="I107" s="41">
        <f t="shared" si="4"/>
        <v>99.894712643678176</v>
      </c>
      <c r="J107" s="34">
        <f t="shared" si="5"/>
        <v>78.228320134171042</v>
      </c>
      <c r="K107" s="13"/>
      <c r="M107" s="13"/>
      <c r="N107" s="13"/>
      <c r="O107" s="13"/>
      <c r="P107" s="13"/>
      <c r="Q107" s="35"/>
      <c r="R107" s="35"/>
      <c r="S107" s="13"/>
      <c r="T107" s="13"/>
      <c r="U107" s="35"/>
    </row>
    <row r="108" spans="1:21">
      <c r="A108" s="40" t="s">
        <v>370</v>
      </c>
      <c r="B108" s="41">
        <v>38.090000000000003</v>
      </c>
      <c r="C108" s="41">
        <v>21.49</v>
      </c>
      <c r="D108" s="72">
        <v>6.5517241379310351E-2</v>
      </c>
      <c r="E108" s="72">
        <v>0.23</v>
      </c>
      <c r="F108" s="72">
        <v>0.28999999999999998</v>
      </c>
      <c r="G108" s="41">
        <v>39.72</v>
      </c>
      <c r="H108" s="72">
        <v>0.01</v>
      </c>
      <c r="I108" s="41">
        <f t="shared" si="4"/>
        <v>99.895517241379309</v>
      </c>
      <c r="J108" s="34">
        <f t="shared" si="5"/>
        <v>76.714290541287937</v>
      </c>
      <c r="K108" s="13"/>
      <c r="M108" s="13"/>
      <c r="N108" s="13"/>
      <c r="O108" s="13"/>
      <c r="P108" s="13"/>
      <c r="Q108" s="35"/>
      <c r="R108" s="35"/>
      <c r="S108" s="13"/>
      <c r="T108" s="13"/>
      <c r="U108" s="35"/>
    </row>
    <row r="109" spans="1:21">
      <c r="A109" s="40" t="s">
        <v>371</v>
      </c>
      <c r="B109" s="41">
        <v>38.64</v>
      </c>
      <c r="C109" s="41">
        <v>19.04</v>
      </c>
      <c r="D109" s="72">
        <v>0.1367816091954023</v>
      </c>
      <c r="E109" s="72">
        <v>0.21</v>
      </c>
      <c r="F109" s="72">
        <v>0.24</v>
      </c>
      <c r="G109" s="41">
        <v>41.94</v>
      </c>
      <c r="H109" s="72">
        <v>0.02</v>
      </c>
      <c r="I109" s="41">
        <f t="shared" si="4"/>
        <v>100.2267816091954</v>
      </c>
      <c r="J109" s="34">
        <f t="shared" si="5"/>
        <v>79.700490736126412</v>
      </c>
      <c r="K109" s="13"/>
      <c r="M109" s="13"/>
      <c r="N109" s="13"/>
      <c r="O109" s="13"/>
      <c r="P109" s="13"/>
      <c r="Q109" s="35"/>
      <c r="R109" s="35"/>
      <c r="S109" s="13"/>
      <c r="T109" s="13"/>
      <c r="U109" s="35"/>
    </row>
    <row r="110" spans="1:21">
      <c r="A110" s="40" t="s">
        <v>372</v>
      </c>
      <c r="B110" s="41">
        <v>38.92</v>
      </c>
      <c r="C110" s="41">
        <v>17.579999999999998</v>
      </c>
      <c r="D110" s="72">
        <v>0.15172413793103448</v>
      </c>
      <c r="E110" s="72">
        <v>0.19</v>
      </c>
      <c r="F110" s="72">
        <v>0.22</v>
      </c>
      <c r="G110" s="41">
        <v>43.4</v>
      </c>
      <c r="H110" s="72">
        <v>0.03</v>
      </c>
      <c r="I110" s="41">
        <f t="shared" si="4"/>
        <v>100.49172413793103</v>
      </c>
      <c r="J110" s="34">
        <f t="shared" si="5"/>
        <v>81.4825987071968</v>
      </c>
      <c r="K110" s="8">
        <v>5.9517747128166432E-2</v>
      </c>
      <c r="L110" s="8">
        <v>1.4485243017607266E-2</v>
      </c>
      <c r="M110" s="5">
        <v>3.0314236937362429</v>
      </c>
      <c r="N110" s="5">
        <v>1.0607266642389537</v>
      </c>
      <c r="O110" s="5">
        <v>5.2029073556523349</v>
      </c>
      <c r="P110" s="5">
        <v>6.7264608346134445</v>
      </c>
      <c r="Q110" s="3">
        <v>227.8579812717478</v>
      </c>
      <c r="R110" s="3">
        <v>182.69993278364893</v>
      </c>
      <c r="S110" s="4">
        <v>1317.7187248348077</v>
      </c>
      <c r="T110" s="1">
        <v>0.97082598826047473</v>
      </c>
      <c r="U110" s="3">
        <v>178.36609481754391</v>
      </c>
    </row>
    <row r="111" spans="1:21">
      <c r="A111" s="40" t="s">
        <v>373</v>
      </c>
      <c r="B111" s="41">
        <v>38.659999999999997</v>
      </c>
      <c r="C111" s="41">
        <v>18.72</v>
      </c>
      <c r="D111" s="72">
        <v>0.11954022988505747</v>
      </c>
      <c r="E111" s="72">
        <v>0.21</v>
      </c>
      <c r="F111" s="72">
        <v>0.23</v>
      </c>
      <c r="G111" s="41">
        <v>42.12</v>
      </c>
      <c r="H111" s="72">
        <v>0.02</v>
      </c>
      <c r="I111" s="41">
        <f t="shared" si="4"/>
        <v>100.07954022988504</v>
      </c>
      <c r="J111" s="34">
        <f t="shared" si="5"/>
        <v>80.041837378851071</v>
      </c>
      <c r="K111" s="13"/>
      <c r="M111" s="13"/>
      <c r="N111" s="13"/>
      <c r="O111" s="13"/>
      <c r="P111" s="13"/>
      <c r="Q111" s="35"/>
      <c r="R111" s="35"/>
      <c r="S111" s="13"/>
      <c r="T111" s="13"/>
      <c r="U111" s="35"/>
    </row>
    <row r="112" spans="1:21">
      <c r="A112" s="40" t="s">
        <v>374</v>
      </c>
      <c r="B112" s="41">
        <v>39.07</v>
      </c>
      <c r="C112" s="41">
        <v>16.95</v>
      </c>
      <c r="D112" s="72">
        <v>0.17816091954022989</v>
      </c>
      <c r="E112" s="72">
        <v>0.19</v>
      </c>
      <c r="F112" s="72">
        <v>0.18</v>
      </c>
      <c r="G112" s="41">
        <v>43.75</v>
      </c>
      <c r="H112" s="72">
        <v>0.03</v>
      </c>
      <c r="I112" s="41">
        <f t="shared" si="4"/>
        <v>100.34816091954022</v>
      </c>
      <c r="J112" s="34">
        <f t="shared" si="5"/>
        <v>82.145035450984821</v>
      </c>
      <c r="K112" s="8">
        <v>3.7857779708798903E-2</v>
      </c>
      <c r="L112" s="8">
        <v>1.4044845239727337E-2</v>
      </c>
      <c r="M112" s="5">
        <v>3.1187872530181009</v>
      </c>
      <c r="N112" s="5">
        <v>1.4106047938698354</v>
      </c>
      <c r="O112" s="5">
        <v>5.119738447643968</v>
      </c>
      <c r="P112" s="5">
        <v>6.8135199822564063</v>
      </c>
      <c r="Q112" s="3">
        <v>220.34831839762222</v>
      </c>
      <c r="R112" s="3">
        <v>187.69443196422421</v>
      </c>
      <c r="S112" s="4">
        <v>1382.2281323700824</v>
      </c>
      <c r="T112" s="1">
        <v>1.1462474083012975</v>
      </c>
      <c r="U112" s="3">
        <v>172.16170968697975</v>
      </c>
    </row>
    <row r="113" spans="1:21">
      <c r="A113" s="40" t="s">
        <v>375</v>
      </c>
      <c r="B113" s="41">
        <v>38.83</v>
      </c>
      <c r="C113" s="41">
        <v>16.87</v>
      </c>
      <c r="D113" s="72">
        <v>0.14482758620689654</v>
      </c>
      <c r="E113" s="72">
        <v>0.18</v>
      </c>
      <c r="F113" s="72">
        <v>0.21</v>
      </c>
      <c r="G113" s="41">
        <v>43.85</v>
      </c>
      <c r="H113" s="72">
        <v>0.03</v>
      </c>
      <c r="I113" s="41">
        <f t="shared" si="4"/>
        <v>100.1148275862069</v>
      </c>
      <c r="J113" s="34">
        <f t="shared" si="5"/>
        <v>82.247678345739658</v>
      </c>
      <c r="K113" s="8">
        <v>3.3574538329307339E-2</v>
      </c>
      <c r="L113" s="8">
        <v>1.3642711080160862E-2</v>
      </c>
      <c r="M113" s="5">
        <v>2.9820295503230159</v>
      </c>
      <c r="N113" s="5">
        <v>1.23812897394182</v>
      </c>
      <c r="O113" s="5">
        <v>4.6671885252710785</v>
      </c>
      <c r="P113" s="5">
        <v>6.4210824710274181</v>
      </c>
      <c r="Q113" s="3">
        <v>214.35362359850916</v>
      </c>
      <c r="R113" s="3">
        <v>182.86985227210732</v>
      </c>
      <c r="S113" s="4">
        <v>1352.1550704079659</v>
      </c>
      <c r="T113" s="1">
        <v>1.091558236084418</v>
      </c>
      <c r="U113" s="3">
        <v>165.65619512250214</v>
      </c>
    </row>
    <row r="114" spans="1:21">
      <c r="A114" s="40" t="s">
        <v>376</v>
      </c>
      <c r="B114" s="41">
        <v>39.1</v>
      </c>
      <c r="C114" s="41">
        <v>17.329999999999998</v>
      </c>
      <c r="D114" s="72">
        <v>0.17011494252873563</v>
      </c>
      <c r="E114" s="72">
        <v>0.19</v>
      </c>
      <c r="F114" s="72">
        <v>0.21</v>
      </c>
      <c r="G114" s="41">
        <v>43.36</v>
      </c>
      <c r="H114" s="72">
        <v>0.02</v>
      </c>
      <c r="I114" s="41">
        <f t="shared" si="4"/>
        <v>100.38011494252872</v>
      </c>
      <c r="J114" s="34">
        <f t="shared" si="5"/>
        <v>81.683942239675986</v>
      </c>
      <c r="K114" s="8">
        <v>1.8639228039019445E-2</v>
      </c>
      <c r="L114" s="8">
        <v>1.374107267545059E-2</v>
      </c>
      <c r="M114" s="5">
        <v>2.6954141250156098</v>
      </c>
      <c r="N114" s="5">
        <v>0.9899353936509715</v>
      </c>
      <c r="O114" s="5">
        <v>4.696532972924274</v>
      </c>
      <c r="P114" s="5">
        <v>6.7496851964114883</v>
      </c>
      <c r="Q114" s="3">
        <v>221.54111865966675</v>
      </c>
      <c r="R114" s="3">
        <v>185.11957328362996</v>
      </c>
      <c r="S114" s="4">
        <v>1398.3578804057224</v>
      </c>
      <c r="T114" s="1">
        <v>1.7840768514010172</v>
      </c>
      <c r="U114" s="3">
        <v>177.34119494443834</v>
      </c>
    </row>
    <row r="115" spans="1:21">
      <c r="A115" s="40" t="s">
        <v>377</v>
      </c>
      <c r="B115" s="41">
        <v>39.119999999999997</v>
      </c>
      <c r="C115" s="41">
        <v>16.93</v>
      </c>
      <c r="D115" s="72">
        <v>0.18275862068965518</v>
      </c>
      <c r="E115" s="72">
        <v>0.21</v>
      </c>
      <c r="F115" s="72">
        <v>0.22</v>
      </c>
      <c r="G115" s="41">
        <v>43.88</v>
      </c>
      <c r="H115" s="72">
        <v>0.03</v>
      </c>
      <c r="I115" s="41">
        <f t="shared" si="4"/>
        <v>100.57275862068965</v>
      </c>
      <c r="J115" s="34">
        <f t="shared" si="5"/>
        <v>82.205787960934657</v>
      </c>
      <c r="K115" s="8">
        <v>3.7223874542156254E-2</v>
      </c>
      <c r="L115" s="8">
        <v>1.398961673663544E-2</v>
      </c>
      <c r="M115" s="5">
        <v>3.3355128294676475</v>
      </c>
      <c r="N115" s="5">
        <v>1.1430681644521237</v>
      </c>
      <c r="O115" s="5">
        <v>4.7092133731262891</v>
      </c>
      <c r="P115" s="5">
        <v>6.3998219082711989</v>
      </c>
      <c r="Q115" s="3">
        <v>225.03182449076149</v>
      </c>
      <c r="R115" s="3">
        <v>185.26802711520523</v>
      </c>
      <c r="S115" s="4">
        <v>1364.0906197215422</v>
      </c>
      <c r="T115" s="1">
        <v>1.1859886476739185</v>
      </c>
      <c r="U115" s="3">
        <v>163.70255123436414</v>
      </c>
    </row>
    <row r="116" spans="1:21">
      <c r="A116" s="40"/>
      <c r="B116" s="41"/>
      <c r="C116" s="41"/>
      <c r="D116" s="73"/>
      <c r="E116" s="73"/>
      <c r="F116" s="73"/>
      <c r="G116" s="41"/>
      <c r="H116" s="73"/>
      <c r="I116" s="41"/>
      <c r="J116" s="73"/>
      <c r="K116" s="13"/>
      <c r="M116" s="13"/>
      <c r="N116" s="13"/>
      <c r="O116" s="13"/>
      <c r="P116" s="13"/>
      <c r="Q116" s="35"/>
      <c r="R116" s="35"/>
      <c r="S116" s="13"/>
      <c r="T116" s="13"/>
      <c r="U116" s="35"/>
    </row>
    <row r="117" spans="1:21">
      <c r="A117" s="40" t="s">
        <v>378</v>
      </c>
      <c r="B117" s="41">
        <v>39.31</v>
      </c>
      <c r="C117" s="41">
        <v>15.89</v>
      </c>
      <c r="D117" s="72">
        <v>0.25287356321839083</v>
      </c>
      <c r="E117" s="72">
        <v>0.17</v>
      </c>
      <c r="F117" s="72">
        <v>0.16</v>
      </c>
      <c r="G117" s="41">
        <v>44.91</v>
      </c>
      <c r="H117" s="72">
        <v>0.03</v>
      </c>
      <c r="I117" s="41">
        <f t="shared" ref="I117:I144" si="6">SUM(B117:H117)</f>
        <v>100.7228735632184</v>
      </c>
      <c r="J117" s="34">
        <f t="shared" ref="J117:J144" si="7">(G117/40.31)/(G117/40.31+C117/71.85)*100</f>
        <v>83.437428099236115</v>
      </c>
      <c r="K117" s="2">
        <v>4.1725933386519011E-2</v>
      </c>
      <c r="L117" s="2">
        <v>1.315333270421597E-2</v>
      </c>
      <c r="M117" s="1">
        <v>2.6729030491904173</v>
      </c>
      <c r="N117" s="1">
        <v>1.3841020558917825</v>
      </c>
      <c r="O117" s="1">
        <v>4.4041462945326515</v>
      </c>
      <c r="P117" s="1">
        <v>7.0615769218953179</v>
      </c>
      <c r="Q117" s="3">
        <v>238.13218723713214</v>
      </c>
      <c r="R117" s="3">
        <v>183.63227634468635</v>
      </c>
      <c r="S117" s="4">
        <v>1791.9756314270269</v>
      </c>
      <c r="T117" s="1">
        <v>1.0005189092337481</v>
      </c>
      <c r="U117" s="3">
        <v>159.88898023027556</v>
      </c>
    </row>
    <row r="118" spans="1:21">
      <c r="A118" s="40" t="s">
        <v>379</v>
      </c>
      <c r="B118" s="41">
        <v>38.9</v>
      </c>
      <c r="C118" s="41">
        <v>18.13</v>
      </c>
      <c r="D118" s="72">
        <v>0.14827586206896551</v>
      </c>
      <c r="E118" s="72">
        <v>0.19</v>
      </c>
      <c r="F118" s="72">
        <v>0.23</v>
      </c>
      <c r="G118" s="41">
        <v>42.53</v>
      </c>
      <c r="H118" s="72">
        <v>0.04</v>
      </c>
      <c r="I118" s="41">
        <f t="shared" si="6"/>
        <v>100.16827586206897</v>
      </c>
      <c r="J118" s="34">
        <f t="shared" si="7"/>
        <v>80.699832419620265</v>
      </c>
      <c r="K118" s="13"/>
      <c r="M118" s="13"/>
      <c r="N118" s="13"/>
      <c r="O118" s="13"/>
      <c r="P118" s="13"/>
      <c r="Q118" s="35"/>
      <c r="R118" s="35"/>
      <c r="S118" s="13"/>
      <c r="T118" s="13"/>
      <c r="U118" s="35"/>
    </row>
    <row r="119" spans="1:21">
      <c r="A119" s="40" t="s">
        <v>380</v>
      </c>
      <c r="B119" s="41">
        <v>38.69</v>
      </c>
      <c r="C119" s="41">
        <v>18.64</v>
      </c>
      <c r="D119" s="72">
        <v>0.14712643678160919</v>
      </c>
      <c r="E119" s="72">
        <v>0.19</v>
      </c>
      <c r="F119" s="72">
        <v>0.25</v>
      </c>
      <c r="G119" s="41">
        <v>41.86</v>
      </c>
      <c r="H119" s="72">
        <v>0.03</v>
      </c>
      <c r="I119" s="41">
        <f t="shared" si="6"/>
        <v>99.807126436781601</v>
      </c>
      <c r="J119" s="34">
        <f t="shared" si="7"/>
        <v>80.011318909394291</v>
      </c>
      <c r="K119" s="13"/>
      <c r="M119" s="13"/>
      <c r="N119" s="13"/>
      <c r="O119" s="13"/>
      <c r="P119" s="13"/>
      <c r="Q119" s="35"/>
      <c r="R119" s="35"/>
      <c r="S119" s="13"/>
      <c r="T119" s="13"/>
      <c r="U119" s="35"/>
    </row>
    <row r="120" spans="1:21">
      <c r="A120" s="40" t="s">
        <v>381</v>
      </c>
      <c r="B120" s="41">
        <v>39.049999999999997</v>
      </c>
      <c r="C120" s="41">
        <v>16.079999999999998</v>
      </c>
      <c r="D120" s="72">
        <v>0.22413793103448276</v>
      </c>
      <c r="E120" s="72">
        <v>0.17</v>
      </c>
      <c r="F120" s="72">
        <v>0.2</v>
      </c>
      <c r="G120" s="41">
        <v>44.25</v>
      </c>
      <c r="H120" s="72">
        <v>0.06</v>
      </c>
      <c r="I120" s="41">
        <f t="shared" si="6"/>
        <v>100.03413793103448</v>
      </c>
      <c r="J120" s="34">
        <f t="shared" si="7"/>
        <v>83.06527002292043</v>
      </c>
      <c r="K120" s="2">
        <v>4.4396708232112947E-2</v>
      </c>
      <c r="L120" s="2">
        <v>1.2581714888085573E-2</v>
      </c>
      <c r="M120" s="1">
        <v>2.4761321253691251</v>
      </c>
      <c r="N120" s="1">
        <v>1.2716050541577679</v>
      </c>
      <c r="O120" s="1">
        <v>4.9283212663800455</v>
      </c>
      <c r="P120" s="1">
        <v>6.910300319732265</v>
      </c>
      <c r="Q120" s="3">
        <v>247.29395500625111</v>
      </c>
      <c r="R120" s="3">
        <v>178.77592595324185</v>
      </c>
      <c r="S120" s="4">
        <v>1802.3177953735387</v>
      </c>
      <c r="T120" s="1">
        <v>0.84497192821891842</v>
      </c>
      <c r="U120" s="3">
        <v>170.35257553713885</v>
      </c>
    </row>
    <row r="121" spans="1:21">
      <c r="A121" s="40" t="s">
        <v>382</v>
      </c>
      <c r="B121" s="41">
        <v>38.82</v>
      </c>
      <c r="C121" s="41">
        <v>18.63</v>
      </c>
      <c r="D121" s="72">
        <v>0.13563218390804599</v>
      </c>
      <c r="E121" s="72">
        <v>0.2</v>
      </c>
      <c r="F121" s="72">
        <v>0.21</v>
      </c>
      <c r="G121" s="41">
        <v>42.16</v>
      </c>
      <c r="H121" s="72">
        <v>0.03</v>
      </c>
      <c r="I121" s="41">
        <f t="shared" si="6"/>
        <v>100.18563218390804</v>
      </c>
      <c r="J121" s="34">
        <f t="shared" si="7"/>
        <v>80.133828855851064</v>
      </c>
      <c r="K121" s="13"/>
      <c r="M121" s="13"/>
      <c r="N121" s="13"/>
      <c r="O121" s="13"/>
      <c r="P121" s="13"/>
      <c r="Q121" s="35"/>
      <c r="R121" s="35"/>
      <c r="S121" s="13"/>
      <c r="T121" s="13"/>
      <c r="U121" s="35"/>
    </row>
    <row r="122" spans="1:21">
      <c r="A122" s="40" t="s">
        <v>383</v>
      </c>
      <c r="B122" s="41">
        <v>39.229999999999997</v>
      </c>
      <c r="C122" s="41">
        <v>16.28</v>
      </c>
      <c r="D122" s="72">
        <v>0.20919540229885056</v>
      </c>
      <c r="E122" s="72">
        <v>0.15</v>
      </c>
      <c r="F122" s="72">
        <v>0.19</v>
      </c>
      <c r="G122" s="41">
        <v>44.31</v>
      </c>
      <c r="H122" s="72">
        <v>0</v>
      </c>
      <c r="I122" s="41">
        <f t="shared" si="6"/>
        <v>100.36919540229886</v>
      </c>
      <c r="J122" s="34">
        <f t="shared" si="7"/>
        <v>82.909884874433459</v>
      </c>
      <c r="K122" s="2">
        <v>3.8803355140038458E-2</v>
      </c>
      <c r="L122" s="2">
        <v>1.3274058022133522E-2</v>
      </c>
      <c r="M122" s="1">
        <v>2.5842754150258096</v>
      </c>
      <c r="N122" s="1">
        <v>1.46001730314485</v>
      </c>
      <c r="O122" s="1">
        <v>4.7379330176067267</v>
      </c>
      <c r="P122" s="1">
        <v>7.1156981517713618</v>
      </c>
      <c r="Q122" s="3">
        <v>234.43344552707507</v>
      </c>
      <c r="R122" s="3">
        <v>182.34309835455755</v>
      </c>
      <c r="S122" s="4">
        <v>1766.1750203826537</v>
      </c>
      <c r="T122" s="1">
        <v>0.88516077817871996</v>
      </c>
      <c r="U122" s="3">
        <v>160.36491358216779</v>
      </c>
    </row>
    <row r="123" spans="1:21">
      <c r="A123" s="40" t="s">
        <v>384</v>
      </c>
      <c r="B123" s="41">
        <v>38.9</v>
      </c>
      <c r="C123" s="41">
        <v>17.93</v>
      </c>
      <c r="D123" s="72">
        <v>0.18505747126436783</v>
      </c>
      <c r="E123" s="72">
        <v>0.15</v>
      </c>
      <c r="F123" s="72">
        <v>0.23</v>
      </c>
      <c r="G123" s="41">
        <v>42.72</v>
      </c>
      <c r="H123" s="72">
        <v>0.02</v>
      </c>
      <c r="I123" s="41">
        <f t="shared" si="6"/>
        <v>100.13505747126435</v>
      </c>
      <c r="J123" s="34">
        <f t="shared" si="7"/>
        <v>80.940874723507406</v>
      </c>
      <c r="K123" s="13"/>
      <c r="M123" s="13"/>
      <c r="N123" s="13"/>
      <c r="O123" s="13"/>
      <c r="P123" s="13"/>
      <c r="Q123" s="35"/>
      <c r="R123" s="35"/>
      <c r="S123" s="13"/>
      <c r="T123" s="13"/>
      <c r="U123" s="35"/>
    </row>
    <row r="124" spans="1:21">
      <c r="A124" s="40" t="s">
        <v>385</v>
      </c>
      <c r="B124" s="41">
        <v>38.9</v>
      </c>
      <c r="C124" s="41">
        <v>16.91</v>
      </c>
      <c r="D124" s="72">
        <v>0.13218390804597702</v>
      </c>
      <c r="E124" s="72">
        <v>0.2</v>
      </c>
      <c r="F124" s="72">
        <v>0.18</v>
      </c>
      <c r="G124" s="41">
        <v>43.44</v>
      </c>
      <c r="H124" s="72">
        <v>0.03</v>
      </c>
      <c r="I124" s="41">
        <f t="shared" si="6"/>
        <v>99.792183908045985</v>
      </c>
      <c r="J124" s="34">
        <f t="shared" si="7"/>
        <v>82.075286457545133</v>
      </c>
      <c r="K124" s="2">
        <v>3.5788832938793924E-2</v>
      </c>
      <c r="L124" s="2">
        <v>1.3828374730212293E-2</v>
      </c>
      <c r="M124" s="1">
        <v>2.4884283635428317</v>
      </c>
      <c r="N124" s="1">
        <v>1.6373719151214854</v>
      </c>
      <c r="O124" s="1">
        <v>4.9981139081914483</v>
      </c>
      <c r="P124" s="1">
        <v>6.6613472980492991</v>
      </c>
      <c r="Q124" s="3">
        <v>229.9923855463677</v>
      </c>
      <c r="R124" s="3">
        <v>183.4685122948585</v>
      </c>
      <c r="S124" s="4">
        <v>1348.7011882799018</v>
      </c>
      <c r="T124" s="1">
        <v>0.797073177789695</v>
      </c>
      <c r="U124" s="3">
        <v>167.95380858806016</v>
      </c>
    </row>
    <row r="125" spans="1:21">
      <c r="A125" s="40" t="s">
        <v>386</v>
      </c>
      <c r="B125" s="41">
        <v>39.07</v>
      </c>
      <c r="C125" s="41">
        <v>17.059999999999999</v>
      </c>
      <c r="D125" s="72">
        <v>0.18045977011494252</v>
      </c>
      <c r="E125" s="72">
        <v>0.17</v>
      </c>
      <c r="F125" s="72">
        <v>0.21</v>
      </c>
      <c r="G125" s="41">
        <v>43.59</v>
      </c>
      <c r="H125" s="72">
        <v>0.04</v>
      </c>
      <c r="I125" s="41">
        <f t="shared" si="6"/>
        <v>100.32045977011495</v>
      </c>
      <c r="J125" s="34">
        <f t="shared" si="7"/>
        <v>81.995937250573036</v>
      </c>
      <c r="K125" s="2">
        <v>4.4318517829669703E-2</v>
      </c>
      <c r="L125" s="2">
        <v>1.4446931128838448E-2</v>
      </c>
      <c r="M125" s="1">
        <v>3.1369246645290048</v>
      </c>
      <c r="N125" s="1">
        <v>1.4118899416046418</v>
      </c>
      <c r="O125" s="1">
        <v>5.3300082089129051</v>
      </c>
      <c r="P125" s="1">
        <v>6.9117211938170104</v>
      </c>
      <c r="Q125" s="3">
        <v>240.0576924787963</v>
      </c>
      <c r="R125" s="3">
        <v>181.00457097875886</v>
      </c>
      <c r="S125" s="4">
        <v>1528.829639359006</v>
      </c>
      <c r="T125" s="1">
        <v>1.3665426610469216</v>
      </c>
      <c r="U125" s="3">
        <v>172.14560002545417</v>
      </c>
    </row>
    <row r="126" spans="1:21">
      <c r="A126" s="40" t="s">
        <v>387</v>
      </c>
      <c r="B126" s="41">
        <v>38.729999999999997</v>
      </c>
      <c r="C126" s="41">
        <v>18.18</v>
      </c>
      <c r="D126" s="72">
        <v>0.13563218390804599</v>
      </c>
      <c r="E126" s="72">
        <v>0.23</v>
      </c>
      <c r="F126" s="72">
        <v>0.2</v>
      </c>
      <c r="G126" s="41">
        <v>42.55</v>
      </c>
      <c r="H126" s="72">
        <v>0.01</v>
      </c>
      <c r="I126" s="41">
        <f t="shared" si="6"/>
        <v>100.03563218390805</v>
      </c>
      <c r="J126" s="34">
        <f t="shared" si="7"/>
        <v>80.664234985824606</v>
      </c>
      <c r="K126" s="13"/>
      <c r="M126" s="13"/>
      <c r="N126" s="13"/>
      <c r="O126" s="13"/>
      <c r="P126" s="13"/>
      <c r="Q126" s="35"/>
      <c r="R126" s="35"/>
      <c r="S126" s="13"/>
      <c r="T126" s="13"/>
      <c r="U126" s="35"/>
    </row>
    <row r="127" spans="1:21">
      <c r="A127" s="40" t="s">
        <v>388</v>
      </c>
      <c r="B127" s="41">
        <v>39.35</v>
      </c>
      <c r="C127" s="41">
        <v>15.91</v>
      </c>
      <c r="D127" s="72">
        <v>0.23448275862068965</v>
      </c>
      <c r="E127" s="72">
        <v>0.17</v>
      </c>
      <c r="F127" s="72">
        <v>0.18</v>
      </c>
      <c r="G127" s="41">
        <v>44.45</v>
      </c>
      <c r="H127" s="72">
        <v>0.02</v>
      </c>
      <c r="I127" s="41">
        <f t="shared" si="6"/>
        <v>100.31448275862068</v>
      </c>
      <c r="J127" s="34">
        <f t="shared" si="7"/>
        <v>83.27715001202327</v>
      </c>
      <c r="K127" s="2">
        <v>4.016644259490687E-2</v>
      </c>
      <c r="L127" s="2">
        <v>1.3612166622198427E-2</v>
      </c>
      <c r="M127" s="1">
        <v>2.4552678505646193</v>
      </c>
      <c r="N127" s="1">
        <v>1.2217698413038383</v>
      </c>
      <c r="O127" s="1">
        <v>4.5050015043401723</v>
      </c>
      <c r="P127" s="1">
        <v>7.1978289725118785</v>
      </c>
      <c r="Q127" s="3">
        <v>229.86651034226651</v>
      </c>
      <c r="R127" s="3">
        <v>179.8035297342617</v>
      </c>
      <c r="S127" s="4">
        <v>1782.403088165235</v>
      </c>
      <c r="T127" s="1">
        <v>1.0258513799710482</v>
      </c>
      <c r="U127" s="3">
        <v>167.04259850676081</v>
      </c>
    </row>
    <row r="128" spans="1:21">
      <c r="A128" s="40" t="s">
        <v>389</v>
      </c>
      <c r="B128" s="41">
        <v>38.93</v>
      </c>
      <c r="C128" s="41">
        <v>17.82</v>
      </c>
      <c r="D128" s="72">
        <v>0.18850574712643678</v>
      </c>
      <c r="E128" s="72">
        <v>0.18</v>
      </c>
      <c r="F128" s="72">
        <v>0.19</v>
      </c>
      <c r="G128" s="41">
        <v>42.82</v>
      </c>
      <c r="H128" s="72">
        <v>0.03</v>
      </c>
      <c r="I128" s="41">
        <f t="shared" si="6"/>
        <v>100.15850574712644</v>
      </c>
      <c r="J128" s="34">
        <f t="shared" si="7"/>
        <v>81.071532807939164</v>
      </c>
      <c r="K128" s="2">
        <v>2.698475141553484E-2</v>
      </c>
      <c r="L128" s="2">
        <v>1.3298400147583005E-2</v>
      </c>
      <c r="M128" s="1">
        <v>3.0782878503130706</v>
      </c>
      <c r="N128" s="1">
        <v>1.324308299702315</v>
      </c>
      <c r="O128" s="1">
        <v>4.7573611890121006</v>
      </c>
      <c r="P128" s="1">
        <v>7.9290077111064479</v>
      </c>
      <c r="Q128" s="3">
        <v>212.36751657841467</v>
      </c>
      <c r="R128" s="3">
        <v>183.52712525034789</v>
      </c>
      <c r="S128" s="4">
        <v>1485.7894738083605</v>
      </c>
      <c r="T128" s="1">
        <v>1.5239443906858186</v>
      </c>
      <c r="U128" s="3">
        <v>173.99897141022657</v>
      </c>
    </row>
    <row r="129" spans="1:21">
      <c r="A129" s="40" t="s">
        <v>390</v>
      </c>
      <c r="B129" s="41">
        <v>39.19</v>
      </c>
      <c r="C129" s="41">
        <v>16.68</v>
      </c>
      <c r="D129" s="72">
        <v>0.19999999999999998</v>
      </c>
      <c r="E129" s="72">
        <v>0.17</v>
      </c>
      <c r="F129" s="72">
        <v>0.23</v>
      </c>
      <c r="G129" s="41">
        <v>43.83</v>
      </c>
      <c r="H129" s="72">
        <v>0.03</v>
      </c>
      <c r="I129" s="41">
        <f t="shared" si="6"/>
        <v>100.33</v>
      </c>
      <c r="J129" s="34">
        <f t="shared" si="7"/>
        <v>82.405838165984889</v>
      </c>
      <c r="K129" s="2">
        <v>3.7656428840016659E-2</v>
      </c>
      <c r="L129" s="2">
        <v>1.4915279912036122E-2</v>
      </c>
      <c r="M129" s="1">
        <v>2.9613930511926894</v>
      </c>
      <c r="N129" s="1">
        <v>1.3001486417984527</v>
      </c>
      <c r="O129" s="1">
        <v>5.6122791968434447</v>
      </c>
      <c r="P129" s="1">
        <v>7.735283917556723</v>
      </c>
      <c r="Q129" s="3">
        <v>198.88962902936396</v>
      </c>
      <c r="R129" s="3">
        <v>187.02455571538704</v>
      </c>
      <c r="S129" s="4">
        <v>1211.4199020731039</v>
      </c>
      <c r="T129" s="1">
        <v>1.4018321037121806</v>
      </c>
      <c r="U129" s="3">
        <v>194.79343388945716</v>
      </c>
    </row>
    <row r="130" spans="1:21">
      <c r="A130" s="40" t="s">
        <v>391</v>
      </c>
      <c r="B130" s="41">
        <v>38.770000000000003</v>
      </c>
      <c r="C130" s="41">
        <v>18.239999999999998</v>
      </c>
      <c r="D130" s="72">
        <v>0.12873563218390804</v>
      </c>
      <c r="E130" s="72">
        <v>0.16</v>
      </c>
      <c r="F130" s="72">
        <v>0.27</v>
      </c>
      <c r="G130" s="41">
        <v>42.23</v>
      </c>
      <c r="H130" s="72">
        <v>0.03</v>
      </c>
      <c r="I130" s="41">
        <f t="shared" si="6"/>
        <v>99.828735632183907</v>
      </c>
      <c r="J130" s="34">
        <f t="shared" si="7"/>
        <v>80.494539843547116</v>
      </c>
      <c r="K130" s="13"/>
      <c r="M130" s="13"/>
      <c r="N130" s="13"/>
      <c r="O130" s="13"/>
      <c r="P130" s="13"/>
      <c r="Q130" s="35"/>
      <c r="R130" s="35"/>
      <c r="S130" s="13"/>
      <c r="T130" s="13"/>
      <c r="U130" s="35"/>
    </row>
    <row r="131" spans="1:21">
      <c r="A131" s="40" t="s">
        <v>392</v>
      </c>
      <c r="B131" s="41">
        <v>39.200000000000003</v>
      </c>
      <c r="C131" s="41">
        <v>16.59</v>
      </c>
      <c r="D131" s="72">
        <v>0.18965517241379309</v>
      </c>
      <c r="E131" s="72">
        <v>0.18</v>
      </c>
      <c r="F131" s="72">
        <v>0.19</v>
      </c>
      <c r="G131" s="41">
        <v>44.27</v>
      </c>
      <c r="H131" s="72">
        <v>0.01</v>
      </c>
      <c r="I131" s="41">
        <f t="shared" si="6"/>
        <v>100.62965517241381</v>
      </c>
      <c r="J131" s="34">
        <f t="shared" si="7"/>
        <v>82.627989757951497</v>
      </c>
      <c r="K131" s="2">
        <v>3.5600557921116306E-2</v>
      </c>
      <c r="L131" s="2">
        <v>1.3373920300473078E-2</v>
      </c>
      <c r="M131" s="1">
        <v>3.4997395480409184</v>
      </c>
      <c r="N131" s="1">
        <v>1.4968670515539486</v>
      </c>
      <c r="O131" s="1">
        <v>4.8192308980565199</v>
      </c>
      <c r="P131" s="1">
        <v>6.9884119795941597</v>
      </c>
      <c r="Q131" s="3">
        <v>225.18712993587647</v>
      </c>
      <c r="R131" s="3">
        <v>183.34509941602795</v>
      </c>
      <c r="S131" s="4">
        <v>1452.5107501269786</v>
      </c>
      <c r="T131" s="1">
        <v>1.170376212874052</v>
      </c>
      <c r="U131" s="3">
        <v>169.35566899240831</v>
      </c>
    </row>
    <row r="132" spans="1:21">
      <c r="A132" s="40" t="s">
        <v>393</v>
      </c>
      <c r="B132" s="41">
        <v>38.72</v>
      </c>
      <c r="C132" s="41">
        <v>17.739999999999998</v>
      </c>
      <c r="D132" s="72">
        <v>0.17126436781609194</v>
      </c>
      <c r="E132" s="72">
        <v>0.2</v>
      </c>
      <c r="F132" s="72">
        <v>0.22</v>
      </c>
      <c r="G132" s="41">
        <v>42.89</v>
      </c>
      <c r="H132" s="72">
        <v>0.02</v>
      </c>
      <c r="I132" s="41">
        <f t="shared" si="6"/>
        <v>99.961264367816085</v>
      </c>
      <c r="J132" s="34">
        <f t="shared" si="7"/>
        <v>81.165465932286907</v>
      </c>
      <c r="K132" s="13"/>
      <c r="M132" s="13"/>
      <c r="N132" s="13"/>
      <c r="O132" s="13"/>
      <c r="P132" s="13"/>
      <c r="Q132" s="35"/>
      <c r="R132" s="35"/>
      <c r="S132" s="13"/>
      <c r="T132" s="13"/>
      <c r="U132" s="35"/>
    </row>
    <row r="133" spans="1:21">
      <c r="A133" s="40" t="s">
        <v>394</v>
      </c>
      <c r="B133" s="41">
        <v>38.78</v>
      </c>
      <c r="C133" s="41">
        <v>18.5</v>
      </c>
      <c r="D133" s="72">
        <v>0.10459770114942528</v>
      </c>
      <c r="E133" s="72">
        <v>0.25</v>
      </c>
      <c r="F133" s="72">
        <v>0.26</v>
      </c>
      <c r="G133" s="41">
        <v>42.22</v>
      </c>
      <c r="H133" s="72">
        <v>0.03</v>
      </c>
      <c r="I133" s="41">
        <f t="shared" si="6"/>
        <v>100.14459770114942</v>
      </c>
      <c r="J133" s="34">
        <f t="shared" si="7"/>
        <v>80.26760392692502</v>
      </c>
      <c r="K133" s="13"/>
      <c r="M133" s="13"/>
      <c r="N133" s="13"/>
      <c r="O133" s="13"/>
      <c r="P133" s="13"/>
      <c r="Q133" s="35"/>
      <c r="R133" s="35"/>
      <c r="S133" s="13"/>
      <c r="T133" s="13"/>
      <c r="U133" s="35"/>
    </row>
    <row r="134" spans="1:21">
      <c r="A134" s="40" t="s">
        <v>395</v>
      </c>
      <c r="B134" s="41">
        <v>39.380000000000003</v>
      </c>
      <c r="C134" s="41">
        <v>15.46</v>
      </c>
      <c r="D134" s="72">
        <v>0.25517241379310346</v>
      </c>
      <c r="E134" s="72">
        <v>0.15</v>
      </c>
      <c r="F134" s="72">
        <v>0.21</v>
      </c>
      <c r="G134" s="41">
        <v>45.12</v>
      </c>
      <c r="H134" s="72">
        <v>0.03</v>
      </c>
      <c r="I134" s="41">
        <f t="shared" si="6"/>
        <v>100.6051724137931</v>
      </c>
      <c r="J134" s="34">
        <f t="shared" si="7"/>
        <v>83.876269493658654</v>
      </c>
      <c r="K134" s="2">
        <v>4.8471833650563761E-2</v>
      </c>
      <c r="L134" s="2">
        <v>1.346136454717607E-2</v>
      </c>
      <c r="M134" s="1">
        <v>2.4490675720679946</v>
      </c>
      <c r="N134" s="1">
        <v>1.8800579618489974</v>
      </c>
      <c r="O134" s="1">
        <v>4.4911736275758329</v>
      </c>
      <c r="P134" s="1">
        <v>7.5818717127354303</v>
      </c>
      <c r="Q134" s="3">
        <v>235.79259536751832</v>
      </c>
      <c r="R134" s="3">
        <v>178.68440415979376</v>
      </c>
      <c r="S134" s="4">
        <v>2105.1785659231987</v>
      </c>
      <c r="T134" s="1">
        <v>1.3240153695186725</v>
      </c>
      <c r="U134" s="3">
        <v>156.30722522997934</v>
      </c>
    </row>
    <row r="135" spans="1:21">
      <c r="A135" s="40" t="s">
        <v>396</v>
      </c>
      <c r="B135" s="41">
        <v>39.409999999999997</v>
      </c>
      <c r="C135" s="41">
        <v>17.010000000000002</v>
      </c>
      <c r="D135" s="72">
        <v>0.18390804597701149</v>
      </c>
      <c r="E135" s="72">
        <v>0.18</v>
      </c>
      <c r="F135" s="72">
        <v>0.19</v>
      </c>
      <c r="G135" s="41">
        <v>44.23</v>
      </c>
      <c r="H135" s="72">
        <v>0.04</v>
      </c>
      <c r="I135" s="41">
        <f t="shared" si="6"/>
        <v>101.24390804597702</v>
      </c>
      <c r="J135" s="34">
        <f t="shared" si="7"/>
        <v>82.252993362198652</v>
      </c>
      <c r="K135" s="2">
        <v>4.8299418744153222E-2</v>
      </c>
      <c r="L135" s="2">
        <v>1.4203779714860518E-2</v>
      </c>
      <c r="M135" s="1">
        <v>2.5525044090539262</v>
      </c>
      <c r="N135" s="1">
        <v>1.6967037158436611</v>
      </c>
      <c r="O135" s="1">
        <v>5.1024111864072381</v>
      </c>
      <c r="P135" s="1">
        <v>7.4983383369871417</v>
      </c>
      <c r="Q135" s="3">
        <v>214.79165974389096</v>
      </c>
      <c r="R135" s="3">
        <v>182.10460105325606</v>
      </c>
      <c r="S135" s="4">
        <v>1561.8228465944535</v>
      </c>
      <c r="T135" s="1">
        <v>1.2044041887873727</v>
      </c>
      <c r="U135" s="3">
        <v>165.15642060500448</v>
      </c>
    </row>
    <row r="136" spans="1:21">
      <c r="A136" s="40" t="s">
        <v>397</v>
      </c>
      <c r="B136" s="41">
        <v>39.39</v>
      </c>
      <c r="C136" s="41">
        <v>16.010000000000002</v>
      </c>
      <c r="D136" s="72">
        <v>0.20574712643678159</v>
      </c>
      <c r="E136" s="72">
        <v>0.16</v>
      </c>
      <c r="F136" s="72">
        <v>0.2</v>
      </c>
      <c r="G136" s="41">
        <v>44.5</v>
      </c>
      <c r="H136" s="72">
        <v>0.02</v>
      </c>
      <c r="I136" s="41">
        <f t="shared" si="6"/>
        <v>100.48574712643678</v>
      </c>
      <c r="J136" s="34">
        <f t="shared" si="7"/>
        <v>83.205425910054984</v>
      </c>
      <c r="K136" s="2">
        <v>3.721654995065829E-2</v>
      </c>
      <c r="L136" s="2">
        <v>1.3761844768813727E-2</v>
      </c>
      <c r="M136" s="1">
        <v>2.8354192372242015</v>
      </c>
      <c r="N136" s="1">
        <v>1.4929337171347679</v>
      </c>
      <c r="O136" s="1">
        <v>4.6170506125604112</v>
      </c>
      <c r="P136" s="1">
        <v>7.1746308940299839</v>
      </c>
      <c r="Q136" s="3">
        <v>233.43491246723656</v>
      </c>
      <c r="R136" s="3">
        <v>181.20934419855519</v>
      </c>
      <c r="S136" s="4">
        <v>1684.9913045613107</v>
      </c>
      <c r="T136" s="1">
        <v>1.247716795166161</v>
      </c>
      <c r="U136" s="3">
        <v>167.58014512923231</v>
      </c>
    </row>
    <row r="137" spans="1:21">
      <c r="A137" s="40" t="s">
        <v>398</v>
      </c>
      <c r="B137" s="41">
        <v>38.659999999999997</v>
      </c>
      <c r="C137" s="41">
        <v>18.690000000000001</v>
      </c>
      <c r="D137" s="72">
        <v>0.11494252873563218</v>
      </c>
      <c r="E137" s="72">
        <v>0.23</v>
      </c>
      <c r="F137" s="72">
        <v>0.24</v>
      </c>
      <c r="G137" s="41">
        <v>42</v>
      </c>
      <c r="H137" s="72">
        <v>0.02</v>
      </c>
      <c r="I137" s="41">
        <f t="shared" si="6"/>
        <v>99.954942528735629</v>
      </c>
      <c r="J137" s="34">
        <f t="shared" si="7"/>
        <v>80.021873759229379</v>
      </c>
      <c r="K137" s="13"/>
      <c r="M137" s="13"/>
      <c r="N137" s="13"/>
      <c r="O137" s="13"/>
      <c r="P137" s="13"/>
      <c r="Q137" s="35"/>
      <c r="R137" s="35"/>
      <c r="S137" s="13"/>
      <c r="T137" s="13"/>
      <c r="U137" s="35"/>
    </row>
    <row r="138" spans="1:21">
      <c r="A138" s="40" t="s">
        <v>399</v>
      </c>
      <c r="B138" s="41">
        <v>39.200000000000003</v>
      </c>
      <c r="C138" s="41">
        <v>17.079999999999998</v>
      </c>
      <c r="D138" s="72">
        <v>0.1793103448275862</v>
      </c>
      <c r="E138" s="72">
        <v>0.19</v>
      </c>
      <c r="F138" s="72">
        <v>0.18</v>
      </c>
      <c r="G138" s="41">
        <v>43.91</v>
      </c>
      <c r="H138" s="72">
        <v>0</v>
      </c>
      <c r="I138" s="41">
        <f t="shared" si="6"/>
        <v>100.73931034482757</v>
      </c>
      <c r="J138" s="34">
        <f t="shared" si="7"/>
        <v>82.086440899652004</v>
      </c>
      <c r="K138" s="2">
        <v>3.6261521462034978E-2</v>
      </c>
      <c r="L138" s="2">
        <v>1.3491386342732508E-2</v>
      </c>
      <c r="M138" s="1">
        <v>2.2753576557370345</v>
      </c>
      <c r="N138" s="1">
        <v>1.408095040572851</v>
      </c>
      <c r="O138" s="1">
        <v>4.784856109623413</v>
      </c>
      <c r="P138" s="1">
        <v>7.0383304246984943</v>
      </c>
      <c r="Q138" s="3">
        <v>247.56974842552057</v>
      </c>
      <c r="R138" s="3">
        <v>180.88394469804615</v>
      </c>
      <c r="S138" s="4">
        <v>1600.3992025464704</v>
      </c>
      <c r="T138" s="1">
        <v>0.89434791216476317</v>
      </c>
      <c r="U138" s="3">
        <v>174.67351066949959</v>
      </c>
    </row>
    <row r="139" spans="1:21">
      <c r="A139" s="40" t="s">
        <v>400</v>
      </c>
      <c r="B139" s="41">
        <v>38.950000000000003</v>
      </c>
      <c r="C139" s="41">
        <v>16.600000000000001</v>
      </c>
      <c r="D139" s="72">
        <v>0.22988505747126436</v>
      </c>
      <c r="E139" s="72">
        <v>0.17</v>
      </c>
      <c r="F139" s="72">
        <v>0.17</v>
      </c>
      <c r="G139" s="41">
        <v>43.97</v>
      </c>
      <c r="H139" s="72">
        <v>0.02</v>
      </c>
      <c r="I139" s="41">
        <f t="shared" si="6"/>
        <v>100.10988505747126</v>
      </c>
      <c r="J139" s="34">
        <f t="shared" si="7"/>
        <v>82.521479979641569</v>
      </c>
      <c r="K139" s="2">
        <v>4.3386631698007529E-2</v>
      </c>
      <c r="L139" s="2">
        <v>1.3590964985815581E-2</v>
      </c>
      <c r="M139" s="1">
        <v>2.3881990733781908</v>
      </c>
      <c r="N139" s="1">
        <v>1.2044964783595331</v>
      </c>
      <c r="O139" s="1">
        <v>4.8937730594644435</v>
      </c>
      <c r="P139" s="1">
        <v>6.9552585185491616</v>
      </c>
      <c r="Q139" s="3">
        <v>254.4109007013416</v>
      </c>
      <c r="R139" s="3">
        <v>178.81372211135522</v>
      </c>
      <c r="S139" s="4">
        <v>1629.8232750480829</v>
      </c>
      <c r="T139" s="1">
        <v>0.93001192755385576</v>
      </c>
      <c r="U139" s="3">
        <v>178.92208790142783</v>
      </c>
    </row>
    <row r="140" spans="1:21">
      <c r="A140" s="40" t="s">
        <v>401</v>
      </c>
      <c r="B140" s="41">
        <v>38.74</v>
      </c>
      <c r="C140" s="41">
        <v>19.12</v>
      </c>
      <c r="D140" s="72">
        <v>0.1310344827586207</v>
      </c>
      <c r="E140" s="72">
        <v>0.22</v>
      </c>
      <c r="F140" s="72">
        <v>0.22</v>
      </c>
      <c r="G140" s="41">
        <v>41.53</v>
      </c>
      <c r="H140" s="72">
        <v>0.02</v>
      </c>
      <c r="I140" s="41">
        <f t="shared" si="6"/>
        <v>99.981034482758616</v>
      </c>
      <c r="J140" s="34">
        <f t="shared" si="7"/>
        <v>79.472770580391384</v>
      </c>
      <c r="K140" s="13"/>
      <c r="M140" s="13"/>
      <c r="N140" s="13"/>
      <c r="O140" s="13"/>
      <c r="P140" s="13"/>
      <c r="Q140" s="35"/>
      <c r="R140" s="35"/>
      <c r="S140" s="13"/>
      <c r="T140" s="13"/>
      <c r="U140" s="35"/>
    </row>
    <row r="141" spans="1:21">
      <c r="A141" s="40" t="s">
        <v>402</v>
      </c>
      <c r="B141" s="41">
        <v>38.9</v>
      </c>
      <c r="C141" s="41">
        <v>17.98</v>
      </c>
      <c r="D141" s="72">
        <v>0.17816091954022989</v>
      </c>
      <c r="E141" s="72">
        <v>0.18</v>
      </c>
      <c r="F141" s="72">
        <v>0.2</v>
      </c>
      <c r="G141" s="41">
        <v>42.67</v>
      </c>
      <c r="H141" s="72">
        <v>0.03</v>
      </c>
      <c r="I141" s="41">
        <f t="shared" si="6"/>
        <v>100.13816091954024</v>
      </c>
      <c r="J141" s="34">
        <f t="shared" si="7"/>
        <v>80.87977478472942</v>
      </c>
      <c r="K141" s="13"/>
      <c r="M141" s="13"/>
      <c r="N141" s="13"/>
      <c r="O141" s="13"/>
      <c r="P141" s="13"/>
      <c r="Q141" s="35"/>
      <c r="R141" s="35"/>
      <c r="S141" s="13"/>
      <c r="T141" s="13"/>
      <c r="U141" s="35"/>
    </row>
    <row r="142" spans="1:21">
      <c r="A142" s="40" t="s">
        <v>403</v>
      </c>
      <c r="B142" s="41">
        <v>39.17</v>
      </c>
      <c r="C142" s="41">
        <v>16.3</v>
      </c>
      <c r="D142" s="72">
        <v>0.23103448275862071</v>
      </c>
      <c r="E142" s="72">
        <v>0.17</v>
      </c>
      <c r="F142" s="72">
        <v>0.22</v>
      </c>
      <c r="G142" s="41">
        <v>44.61</v>
      </c>
      <c r="H142" s="72">
        <v>0.05</v>
      </c>
      <c r="I142" s="41">
        <f t="shared" si="6"/>
        <v>100.75103448275861</v>
      </c>
      <c r="J142" s="34">
        <f t="shared" si="7"/>
        <v>82.987956729720494</v>
      </c>
      <c r="K142" s="2">
        <v>2.6661408812802712E-2</v>
      </c>
      <c r="L142" s="2">
        <v>1.316880912479257E-2</v>
      </c>
      <c r="M142" s="1">
        <v>2.3042816642160995</v>
      </c>
      <c r="N142" s="1">
        <v>1.3136568438058469</v>
      </c>
      <c r="O142" s="1">
        <v>4.7417431719048579</v>
      </c>
      <c r="P142" s="1">
        <v>7.0263374086935162</v>
      </c>
      <c r="Q142" s="3">
        <v>222.14256213265068</v>
      </c>
      <c r="R142" s="3">
        <v>183.0951407335788</v>
      </c>
      <c r="S142" s="4">
        <v>1650.2475659852989</v>
      </c>
      <c r="T142" s="1">
        <v>1.0433516935322744</v>
      </c>
      <c r="U142" s="3">
        <v>164.5087850255841</v>
      </c>
    </row>
    <row r="143" spans="1:21">
      <c r="A143" s="40" t="s">
        <v>404</v>
      </c>
      <c r="B143" s="41">
        <v>39.25</v>
      </c>
      <c r="C143" s="41">
        <v>16.489999999999998</v>
      </c>
      <c r="D143" s="72">
        <v>0.16436781609195403</v>
      </c>
      <c r="E143" s="72">
        <v>0.16</v>
      </c>
      <c r="F143" s="72">
        <v>0.16</v>
      </c>
      <c r="G143" s="41">
        <v>44.07</v>
      </c>
      <c r="H143" s="72">
        <v>0.03</v>
      </c>
      <c r="I143" s="41">
        <f t="shared" si="6"/>
        <v>100.32436781609195</v>
      </c>
      <c r="J143" s="34">
        <f t="shared" si="7"/>
        <v>82.649768552003849</v>
      </c>
      <c r="K143" s="2">
        <v>4.0441743103602788E-2</v>
      </c>
      <c r="L143" s="2">
        <v>1.4158813263914424E-2</v>
      </c>
      <c r="M143" s="1">
        <v>2.8079144363781738</v>
      </c>
      <c r="N143" s="1">
        <v>1.1575328176194133</v>
      </c>
      <c r="O143" s="1">
        <v>4.895908503877032</v>
      </c>
      <c r="P143" s="1">
        <v>7.16442853714205</v>
      </c>
      <c r="Q143" s="3">
        <v>239.36748290262412</v>
      </c>
      <c r="R143" s="3">
        <v>180.69387921779062</v>
      </c>
      <c r="S143" s="4">
        <v>1569.8378660165367</v>
      </c>
      <c r="T143" s="1">
        <v>1.3664394602283034</v>
      </c>
      <c r="U143" s="3">
        <v>172.95820056693802</v>
      </c>
    </row>
    <row r="144" spans="1:21">
      <c r="A144" s="40" t="s">
        <v>405</v>
      </c>
      <c r="B144" s="41">
        <v>39.25</v>
      </c>
      <c r="C144" s="41">
        <v>16.489999999999998</v>
      </c>
      <c r="D144" s="72">
        <v>0.20689655172413793</v>
      </c>
      <c r="E144" s="72">
        <v>0.17</v>
      </c>
      <c r="F144" s="72">
        <v>0.19</v>
      </c>
      <c r="G144" s="41">
        <v>44.25</v>
      </c>
      <c r="H144" s="72">
        <v>0.03</v>
      </c>
      <c r="I144" s="41">
        <f t="shared" si="6"/>
        <v>100.58689655172412</v>
      </c>
      <c r="J144" s="34">
        <f t="shared" si="7"/>
        <v>82.708141653033564</v>
      </c>
      <c r="K144" s="2">
        <v>2.2489820864560004E-2</v>
      </c>
      <c r="L144" s="2">
        <v>3.2039527006912032E-2</v>
      </c>
      <c r="M144" s="1">
        <v>2.7371211806868385</v>
      </c>
      <c r="N144" s="1">
        <v>1.1581959524225935</v>
      </c>
      <c r="O144" s="1">
        <v>5.1902193819657283</v>
      </c>
      <c r="P144" s="7">
        <v>10.600905452750956</v>
      </c>
      <c r="Q144" s="3">
        <v>315.3595617473328</v>
      </c>
      <c r="R144" s="3">
        <v>182.73220660227997</v>
      </c>
      <c r="S144" s="4">
        <v>1622.5330125386176</v>
      </c>
      <c r="T144" s="1">
        <v>0.92821866105755524</v>
      </c>
      <c r="U144" s="3">
        <v>157.9529569050857</v>
      </c>
    </row>
    <row r="145" spans="1:10">
      <c r="A145" s="40"/>
      <c r="B145" s="41"/>
      <c r="C145" s="41"/>
      <c r="D145" s="73"/>
      <c r="E145" s="73"/>
      <c r="F145" s="73"/>
      <c r="G145" s="41"/>
      <c r="H145" s="73"/>
      <c r="I145" s="41"/>
      <c r="J145" s="73"/>
    </row>
    <row r="146" spans="1:10">
      <c r="A146" s="40" t="s">
        <v>406</v>
      </c>
      <c r="B146" s="41">
        <v>39.49</v>
      </c>
      <c r="C146" s="41">
        <v>15.31</v>
      </c>
      <c r="D146" s="72">
        <v>0.21724137931034482</v>
      </c>
      <c r="E146" s="72">
        <v>0.18</v>
      </c>
      <c r="F146" s="72">
        <v>0.17</v>
      </c>
      <c r="G146" s="41">
        <v>43.71</v>
      </c>
      <c r="H146" s="72">
        <v>0.03</v>
      </c>
      <c r="I146" s="41">
        <f t="shared" ref="I146:I180" si="8">SUM(B146:H146)</f>
        <v>99.107241379310352</v>
      </c>
      <c r="J146" s="34">
        <f t="shared" ref="J146:J180" si="9">(G146/40.31)/(G146/40.31+C146/71.85)*100</f>
        <v>83.576535557723773</v>
      </c>
    </row>
    <row r="147" spans="1:10">
      <c r="A147" s="40" t="s">
        <v>407</v>
      </c>
      <c r="B147" s="41">
        <v>39.29</v>
      </c>
      <c r="C147" s="41">
        <v>15.41</v>
      </c>
      <c r="D147" s="72">
        <v>0.22068965517241379</v>
      </c>
      <c r="E147" s="72">
        <v>0.17</v>
      </c>
      <c r="F147" s="72">
        <v>0.17</v>
      </c>
      <c r="G147" s="41">
        <v>43.76</v>
      </c>
      <c r="H147" s="72">
        <v>0.02</v>
      </c>
      <c r="I147" s="41">
        <f t="shared" si="8"/>
        <v>99.040689655172415</v>
      </c>
      <c r="J147" s="34">
        <f t="shared" si="9"/>
        <v>83.502731803462495</v>
      </c>
    </row>
    <row r="148" spans="1:10">
      <c r="A148" s="40" t="s">
        <v>408</v>
      </c>
      <c r="B148" s="41">
        <v>39.450000000000003</v>
      </c>
      <c r="C148" s="41">
        <v>15.5</v>
      </c>
      <c r="D148" s="72">
        <v>0.21839080459770116</v>
      </c>
      <c r="E148" s="72">
        <v>0.18</v>
      </c>
      <c r="F148" s="72">
        <v>0.21</v>
      </c>
      <c r="G148" s="41">
        <v>43.53</v>
      </c>
      <c r="H148" s="72">
        <v>0.04</v>
      </c>
      <c r="I148" s="41">
        <f t="shared" si="8"/>
        <v>99.128390804597714</v>
      </c>
      <c r="J148" s="34">
        <f t="shared" si="9"/>
        <v>83.349347377190099</v>
      </c>
    </row>
    <row r="149" spans="1:10">
      <c r="A149" s="40" t="s">
        <v>409</v>
      </c>
      <c r="B149" s="41">
        <v>39.74</v>
      </c>
      <c r="C149" s="41">
        <v>15.71</v>
      </c>
      <c r="D149" s="72">
        <v>0.18735632183908046</v>
      </c>
      <c r="E149" s="72">
        <v>0.21</v>
      </c>
      <c r="F149" s="72">
        <v>0.21</v>
      </c>
      <c r="G149" s="41">
        <v>43.89</v>
      </c>
      <c r="H149" s="72">
        <v>0.03</v>
      </c>
      <c r="I149" s="41">
        <f t="shared" si="8"/>
        <v>99.977356321839096</v>
      </c>
      <c r="J149" s="34">
        <f t="shared" si="9"/>
        <v>83.276759122149215</v>
      </c>
    </row>
    <row r="150" spans="1:10">
      <c r="A150" s="40" t="s">
        <v>410</v>
      </c>
      <c r="B150" s="41">
        <v>39.69</v>
      </c>
      <c r="C150" s="41">
        <v>15.64</v>
      </c>
      <c r="D150" s="72">
        <v>0.18850574712643678</v>
      </c>
      <c r="E150" s="72">
        <v>0.21</v>
      </c>
      <c r="F150" s="72">
        <v>0.18</v>
      </c>
      <c r="G150" s="41">
        <v>43.57</v>
      </c>
      <c r="H150" s="72">
        <v>0.02</v>
      </c>
      <c r="I150" s="41">
        <f t="shared" si="8"/>
        <v>99.49850574712643</v>
      </c>
      <c r="J150" s="34">
        <f t="shared" si="9"/>
        <v>83.237003579598152</v>
      </c>
    </row>
    <row r="151" spans="1:10">
      <c r="A151" s="40" t="s">
        <v>411</v>
      </c>
      <c r="B151" s="41">
        <v>39.46</v>
      </c>
      <c r="C151" s="41">
        <v>15.5</v>
      </c>
      <c r="D151" s="72">
        <v>0.19195402298850575</v>
      </c>
      <c r="E151" s="72">
        <v>0.21</v>
      </c>
      <c r="F151" s="72">
        <v>0.18</v>
      </c>
      <c r="G151" s="41">
        <v>43.48</v>
      </c>
      <c r="H151" s="72">
        <v>0.02</v>
      </c>
      <c r="I151" s="41">
        <f t="shared" si="8"/>
        <v>99.041954022988492</v>
      </c>
      <c r="J151" s="34">
        <f t="shared" si="9"/>
        <v>83.333391128942964</v>
      </c>
    </row>
    <row r="152" spans="1:10">
      <c r="A152" s="40" t="s">
        <v>412</v>
      </c>
      <c r="B152" s="41">
        <v>39.520000000000003</v>
      </c>
      <c r="C152" s="41">
        <v>15.49</v>
      </c>
      <c r="D152" s="72">
        <v>0.19999999999999998</v>
      </c>
      <c r="E152" s="72">
        <v>0.18</v>
      </c>
      <c r="F152" s="72">
        <v>0.16</v>
      </c>
      <c r="G152" s="41">
        <v>43.9</v>
      </c>
      <c r="H152" s="72">
        <v>0.02</v>
      </c>
      <c r="I152" s="41">
        <f t="shared" si="8"/>
        <v>99.47</v>
      </c>
      <c r="J152" s="34">
        <f t="shared" si="9"/>
        <v>83.475384868997963</v>
      </c>
    </row>
    <row r="153" spans="1:10">
      <c r="A153" s="40" t="s">
        <v>413</v>
      </c>
      <c r="B153" s="41">
        <v>39.51</v>
      </c>
      <c r="C153" s="41">
        <v>15.22</v>
      </c>
      <c r="D153" s="72">
        <v>0.18275862068965518</v>
      </c>
      <c r="E153" s="72">
        <v>0.2</v>
      </c>
      <c r="F153" s="72">
        <v>0.15</v>
      </c>
      <c r="G153" s="41">
        <v>43.89</v>
      </c>
      <c r="H153" s="72">
        <v>0.02</v>
      </c>
      <c r="I153" s="41">
        <f t="shared" si="8"/>
        <v>99.172758620689649</v>
      </c>
      <c r="J153" s="34">
        <f t="shared" si="9"/>
        <v>83.713411046683731</v>
      </c>
    </row>
    <row r="154" spans="1:10">
      <c r="A154" s="40" t="s">
        <v>414</v>
      </c>
      <c r="B154" s="41">
        <v>39.57</v>
      </c>
      <c r="C154" s="41">
        <v>15.36</v>
      </c>
      <c r="D154" s="72">
        <v>0.18390804597701149</v>
      </c>
      <c r="E154" s="72">
        <v>0.19</v>
      </c>
      <c r="F154" s="72">
        <v>0.19</v>
      </c>
      <c r="G154" s="41">
        <v>43.87</v>
      </c>
      <c r="H154" s="72">
        <v>0.02</v>
      </c>
      <c r="I154" s="41">
        <f t="shared" si="8"/>
        <v>99.383908045977009</v>
      </c>
      <c r="J154" s="34">
        <f t="shared" si="9"/>
        <v>83.581933183392493</v>
      </c>
    </row>
    <row r="155" spans="1:10">
      <c r="A155" s="40" t="s">
        <v>415</v>
      </c>
      <c r="B155" s="41">
        <v>39.659999999999997</v>
      </c>
      <c r="C155" s="41">
        <v>15.6</v>
      </c>
      <c r="D155" s="72">
        <v>0.20919540229885056</v>
      </c>
      <c r="E155" s="72">
        <v>0.19</v>
      </c>
      <c r="F155" s="72">
        <v>0.16</v>
      </c>
      <c r="G155" s="41">
        <v>43.7</v>
      </c>
      <c r="H155" s="72">
        <v>0.03</v>
      </c>
      <c r="I155" s="41">
        <f t="shared" si="8"/>
        <v>99.549195402298849</v>
      </c>
      <c r="J155" s="34">
        <f t="shared" si="9"/>
        <v>83.314162169735241</v>
      </c>
    </row>
    <row r="156" spans="1:10">
      <c r="A156" s="40" t="s">
        <v>416</v>
      </c>
      <c r="B156" s="41">
        <v>39.54</v>
      </c>
      <c r="C156" s="41">
        <v>15.95</v>
      </c>
      <c r="D156" s="72">
        <v>0.20804597701149427</v>
      </c>
      <c r="E156" s="72">
        <v>0.21</v>
      </c>
      <c r="F156" s="72">
        <v>0.19</v>
      </c>
      <c r="G156" s="41">
        <v>43.44</v>
      </c>
      <c r="H156" s="72">
        <v>0.01</v>
      </c>
      <c r="I156" s="41">
        <f t="shared" si="8"/>
        <v>99.548045977011483</v>
      </c>
      <c r="J156" s="34">
        <f t="shared" si="9"/>
        <v>82.91907632311873</v>
      </c>
    </row>
    <row r="157" spans="1:10">
      <c r="A157" s="40" t="s">
        <v>417</v>
      </c>
      <c r="B157" s="41">
        <v>39.19</v>
      </c>
      <c r="C157" s="41">
        <v>16.329999999999998</v>
      </c>
      <c r="D157" s="72">
        <v>0.17816091954022989</v>
      </c>
      <c r="E157" s="72">
        <v>0.22</v>
      </c>
      <c r="F157" s="72">
        <v>0.19</v>
      </c>
      <c r="G157" s="41">
        <v>43.24</v>
      </c>
      <c r="H157" s="72">
        <v>0.03</v>
      </c>
      <c r="I157" s="41">
        <f t="shared" si="8"/>
        <v>99.378160919540221</v>
      </c>
      <c r="J157" s="34">
        <f t="shared" si="9"/>
        <v>82.516535011707518</v>
      </c>
    </row>
    <row r="158" spans="1:10">
      <c r="A158" s="40" t="s">
        <v>418</v>
      </c>
      <c r="B158" s="41">
        <v>39.51</v>
      </c>
      <c r="C158" s="41">
        <v>15.84</v>
      </c>
      <c r="D158" s="72">
        <v>0.2160919540229885</v>
      </c>
      <c r="E158" s="72">
        <v>0.2</v>
      </c>
      <c r="F158" s="72">
        <v>0.23</v>
      </c>
      <c r="G158" s="41">
        <v>43.4</v>
      </c>
      <c r="H158" s="72">
        <v>0</v>
      </c>
      <c r="I158" s="41">
        <f t="shared" si="8"/>
        <v>99.396091954022978</v>
      </c>
      <c r="J158" s="34">
        <f t="shared" si="9"/>
        <v>83.003877448479827</v>
      </c>
    </row>
    <row r="159" spans="1:10">
      <c r="A159" s="40" t="s">
        <v>419</v>
      </c>
      <c r="B159" s="41">
        <v>39.200000000000003</v>
      </c>
      <c r="C159" s="41">
        <v>16.18</v>
      </c>
      <c r="D159" s="72">
        <v>0.23448275862068965</v>
      </c>
      <c r="E159" s="72">
        <v>0.21</v>
      </c>
      <c r="F159" s="72">
        <v>0.18</v>
      </c>
      <c r="G159" s="41">
        <v>43.13</v>
      </c>
      <c r="H159" s="72">
        <v>0.03</v>
      </c>
      <c r="I159" s="41">
        <f t="shared" si="8"/>
        <v>99.164482758620693</v>
      </c>
      <c r="J159" s="34">
        <f t="shared" si="9"/>
        <v>82.612708149593104</v>
      </c>
    </row>
    <row r="160" spans="1:10">
      <c r="A160" s="40" t="s">
        <v>420</v>
      </c>
      <c r="B160" s="41">
        <v>39.56</v>
      </c>
      <c r="C160" s="41">
        <v>15.71</v>
      </c>
      <c r="D160" s="72">
        <v>0.22183908045977013</v>
      </c>
      <c r="E160" s="72">
        <v>0.21</v>
      </c>
      <c r="F160" s="72">
        <v>0.17</v>
      </c>
      <c r="G160" s="41">
        <v>43.65</v>
      </c>
      <c r="H160" s="72">
        <v>0.01</v>
      </c>
      <c r="I160" s="41">
        <f t="shared" si="8"/>
        <v>99.53183908045979</v>
      </c>
      <c r="J160" s="34">
        <f t="shared" si="9"/>
        <v>83.200257242123968</v>
      </c>
    </row>
    <row r="161" spans="1:10">
      <c r="A161" s="40" t="s">
        <v>421</v>
      </c>
      <c r="B161" s="41">
        <v>39.1</v>
      </c>
      <c r="C161" s="41">
        <v>17.440000000000001</v>
      </c>
      <c r="D161" s="72">
        <v>0.14712643678160919</v>
      </c>
      <c r="E161" s="72">
        <v>0.27</v>
      </c>
      <c r="F161" s="72">
        <v>0.25</v>
      </c>
      <c r="G161" s="41">
        <v>42.29</v>
      </c>
      <c r="H161" s="72">
        <v>0.01</v>
      </c>
      <c r="I161" s="41">
        <f t="shared" si="8"/>
        <v>99.507126436781633</v>
      </c>
      <c r="J161" s="34">
        <f t="shared" si="9"/>
        <v>81.210788736379314</v>
      </c>
    </row>
    <row r="162" spans="1:10">
      <c r="A162" s="40" t="s">
        <v>422</v>
      </c>
      <c r="B162" s="41">
        <v>39.1</v>
      </c>
      <c r="C162" s="41">
        <v>17.64</v>
      </c>
      <c r="D162" s="72">
        <v>0.15287356321839082</v>
      </c>
      <c r="E162" s="72">
        <v>0.25</v>
      </c>
      <c r="F162" s="72">
        <v>0.23</v>
      </c>
      <c r="G162" s="41">
        <v>41.97</v>
      </c>
      <c r="H162" s="72">
        <v>0.01</v>
      </c>
      <c r="I162" s="41">
        <f t="shared" si="8"/>
        <v>99.352873563218395</v>
      </c>
      <c r="J162" s="34">
        <f t="shared" si="9"/>
        <v>80.919177304409587</v>
      </c>
    </row>
    <row r="163" spans="1:10">
      <c r="A163" s="40" t="s">
        <v>423</v>
      </c>
      <c r="B163" s="41">
        <v>39.700000000000003</v>
      </c>
      <c r="C163" s="41">
        <v>14.8</v>
      </c>
      <c r="D163" s="72">
        <v>0.28275862068965518</v>
      </c>
      <c r="E163" s="72">
        <v>0.2</v>
      </c>
      <c r="F163" s="72">
        <v>0.16</v>
      </c>
      <c r="G163" s="41">
        <v>44.17</v>
      </c>
      <c r="H163" s="72">
        <v>0.01</v>
      </c>
      <c r="I163" s="41">
        <f t="shared" si="8"/>
        <v>99.322758620689669</v>
      </c>
      <c r="J163" s="34">
        <f t="shared" si="9"/>
        <v>84.176234565649992</v>
      </c>
    </row>
    <row r="164" spans="1:10">
      <c r="A164" s="40" t="s">
        <v>424</v>
      </c>
      <c r="B164" s="41">
        <v>39.29</v>
      </c>
      <c r="C164" s="41">
        <v>17.39</v>
      </c>
      <c r="D164" s="72">
        <v>0.18275862068965518</v>
      </c>
      <c r="E164" s="72">
        <v>0.2</v>
      </c>
      <c r="F164" s="72">
        <v>0.2</v>
      </c>
      <c r="G164" s="41">
        <v>42.69</v>
      </c>
      <c r="H164" s="72">
        <v>0.01</v>
      </c>
      <c r="I164" s="41">
        <f t="shared" si="8"/>
        <v>99.962758620689655</v>
      </c>
      <c r="J164" s="34">
        <f t="shared" si="9"/>
        <v>81.397527680758543</v>
      </c>
    </row>
    <row r="165" spans="1:10">
      <c r="A165" s="40" t="s">
        <v>425</v>
      </c>
      <c r="B165" s="41">
        <v>39.64</v>
      </c>
      <c r="C165" s="41">
        <v>15.37</v>
      </c>
      <c r="D165" s="72">
        <v>0.22528735632183911</v>
      </c>
      <c r="E165" s="72">
        <v>0.2</v>
      </c>
      <c r="F165" s="72">
        <v>0.15</v>
      </c>
      <c r="G165" s="41">
        <v>44.11</v>
      </c>
      <c r="H165" s="72">
        <v>0.03</v>
      </c>
      <c r="I165" s="41">
        <f t="shared" si="8"/>
        <v>99.725287356321843</v>
      </c>
      <c r="J165" s="34">
        <f t="shared" si="9"/>
        <v>83.647763202742169</v>
      </c>
    </row>
    <row r="166" spans="1:10">
      <c r="A166" s="40" t="s">
        <v>426</v>
      </c>
      <c r="B166" s="41">
        <v>39.549999999999997</v>
      </c>
      <c r="C166" s="41">
        <v>14.91</v>
      </c>
      <c r="D166" s="72">
        <v>0.20114942528735633</v>
      </c>
      <c r="E166" s="72">
        <v>0.22</v>
      </c>
      <c r="F166" s="72">
        <v>0.16</v>
      </c>
      <c r="G166" s="41">
        <v>43.82</v>
      </c>
      <c r="H166" s="72">
        <v>0.04</v>
      </c>
      <c r="I166" s="41">
        <f t="shared" si="8"/>
        <v>98.901149425287358</v>
      </c>
      <c r="J166" s="34">
        <f t="shared" si="9"/>
        <v>83.970560149114704</v>
      </c>
    </row>
    <row r="167" spans="1:10">
      <c r="A167" s="40" t="s">
        <v>427</v>
      </c>
      <c r="B167" s="41">
        <v>38.799999999999997</v>
      </c>
      <c r="C167" s="41">
        <v>17.53</v>
      </c>
      <c r="D167" s="72">
        <v>0.16091954022988506</v>
      </c>
      <c r="E167" s="72">
        <v>0.23</v>
      </c>
      <c r="F167" s="72">
        <v>0.22</v>
      </c>
      <c r="G167" s="41">
        <v>41.84</v>
      </c>
      <c r="H167" s="72">
        <v>0.02</v>
      </c>
      <c r="I167" s="41">
        <f t="shared" si="8"/>
        <v>98.800919540229884</v>
      </c>
      <c r="J167" s="34">
        <f t="shared" si="9"/>
        <v>80.967813761240294</v>
      </c>
    </row>
    <row r="168" spans="1:10">
      <c r="A168" s="40" t="s">
        <v>428</v>
      </c>
      <c r="B168" s="41">
        <v>39.020000000000003</v>
      </c>
      <c r="C168" s="41">
        <v>16.91</v>
      </c>
      <c r="D168" s="72">
        <v>0.1988505747126437</v>
      </c>
      <c r="E168" s="72">
        <v>0.25</v>
      </c>
      <c r="F168" s="72">
        <v>0.22</v>
      </c>
      <c r="G168" s="41">
        <v>42.34</v>
      </c>
      <c r="H168" s="72">
        <v>0.02</v>
      </c>
      <c r="I168" s="41">
        <f t="shared" si="8"/>
        <v>98.958850574712656</v>
      </c>
      <c r="J168" s="34">
        <f t="shared" si="9"/>
        <v>81.694844240023244</v>
      </c>
    </row>
    <row r="169" spans="1:10">
      <c r="A169" s="40" t="s">
        <v>429</v>
      </c>
      <c r="B169" s="41">
        <v>39.340000000000003</v>
      </c>
      <c r="C169" s="41">
        <v>16.28</v>
      </c>
      <c r="D169" s="72">
        <v>0.19310344827586207</v>
      </c>
      <c r="E169" s="72">
        <v>0.25</v>
      </c>
      <c r="F169" s="72">
        <v>0.23</v>
      </c>
      <c r="G169" s="41">
        <v>42.96</v>
      </c>
      <c r="H169" s="72">
        <v>0.01</v>
      </c>
      <c r="I169" s="41">
        <f t="shared" si="8"/>
        <v>99.263103448275871</v>
      </c>
      <c r="J169" s="34">
        <f t="shared" si="9"/>
        <v>82.466996113304816</v>
      </c>
    </row>
    <row r="170" spans="1:10">
      <c r="A170" s="40" t="s">
        <v>430</v>
      </c>
      <c r="B170" s="41">
        <v>39.32</v>
      </c>
      <c r="C170" s="41">
        <v>16.36</v>
      </c>
      <c r="D170" s="72">
        <v>0.20804597701149427</v>
      </c>
      <c r="E170" s="72">
        <v>0.21</v>
      </c>
      <c r="F170" s="72">
        <v>0.22</v>
      </c>
      <c r="G170" s="41">
        <v>42.7</v>
      </c>
      <c r="H170" s="72">
        <v>0.01</v>
      </c>
      <c r="I170" s="41">
        <f t="shared" si="8"/>
        <v>99.028045977011502</v>
      </c>
      <c r="J170" s="34">
        <f t="shared" si="9"/>
        <v>82.3077797665578</v>
      </c>
    </row>
    <row r="171" spans="1:10">
      <c r="A171" s="40" t="s">
        <v>431</v>
      </c>
      <c r="B171" s="41">
        <v>39.26</v>
      </c>
      <c r="C171" s="41">
        <v>15.6</v>
      </c>
      <c r="D171" s="72">
        <v>0.19310344827586207</v>
      </c>
      <c r="E171" s="72">
        <v>0.21</v>
      </c>
      <c r="F171" s="72">
        <v>0.16</v>
      </c>
      <c r="G171" s="41">
        <v>43.52</v>
      </c>
      <c r="H171" s="72">
        <v>0.03</v>
      </c>
      <c r="I171" s="41">
        <f t="shared" si="8"/>
        <v>98.973103448275864</v>
      </c>
      <c r="J171" s="34">
        <f t="shared" si="9"/>
        <v>83.256704123918851</v>
      </c>
    </row>
    <row r="172" spans="1:10">
      <c r="A172" s="40" t="s">
        <v>432</v>
      </c>
      <c r="B172" s="41">
        <v>39.75</v>
      </c>
      <c r="C172" s="41">
        <v>15.75</v>
      </c>
      <c r="D172" s="72">
        <v>0.20689655172413793</v>
      </c>
      <c r="E172" s="72">
        <v>0.21</v>
      </c>
      <c r="F172" s="72">
        <v>0.18</v>
      </c>
      <c r="G172" s="41">
        <v>44.16</v>
      </c>
      <c r="H172" s="72">
        <v>0.02</v>
      </c>
      <c r="I172" s="41">
        <f t="shared" si="8"/>
        <v>100.27689655172414</v>
      </c>
      <c r="J172" s="34">
        <f t="shared" si="9"/>
        <v>83.326695604799482</v>
      </c>
    </row>
    <row r="173" spans="1:10">
      <c r="A173" s="40" t="s">
        <v>433</v>
      </c>
      <c r="B173" s="41">
        <v>39.340000000000003</v>
      </c>
      <c r="C173" s="41">
        <v>16.649999999999999</v>
      </c>
      <c r="D173" s="72">
        <v>0.1793103448275862</v>
      </c>
      <c r="E173" s="72">
        <v>0.2</v>
      </c>
      <c r="F173" s="72">
        <v>0.19</v>
      </c>
      <c r="G173" s="41">
        <v>43.11</v>
      </c>
      <c r="H173" s="72">
        <v>0.03</v>
      </c>
      <c r="I173" s="41">
        <f t="shared" si="8"/>
        <v>99.69931034482758</v>
      </c>
      <c r="J173" s="34">
        <f t="shared" si="9"/>
        <v>82.190765042329886</v>
      </c>
    </row>
    <row r="174" spans="1:10">
      <c r="A174" s="40" t="s">
        <v>434</v>
      </c>
      <c r="B174" s="41">
        <v>39.549999999999997</v>
      </c>
      <c r="C174" s="41">
        <v>16.28</v>
      </c>
      <c r="D174" s="72">
        <v>0.1988505747126437</v>
      </c>
      <c r="E174" s="72">
        <v>0.21</v>
      </c>
      <c r="F174" s="72">
        <v>0.19</v>
      </c>
      <c r="G174" s="41">
        <v>43.02</v>
      </c>
      <c r="H174" s="72">
        <v>0.02</v>
      </c>
      <c r="I174" s="41">
        <f t="shared" si="8"/>
        <v>99.468850574712647</v>
      </c>
      <c r="J174" s="34">
        <f t="shared" si="9"/>
        <v>82.487166933645824</v>
      </c>
    </row>
    <row r="175" spans="1:10">
      <c r="A175" s="40" t="s">
        <v>435</v>
      </c>
      <c r="B175" s="41">
        <v>39.58</v>
      </c>
      <c r="C175" s="41">
        <v>15.37</v>
      </c>
      <c r="D175" s="72">
        <v>0.22298850574712642</v>
      </c>
      <c r="E175" s="72">
        <v>0.2</v>
      </c>
      <c r="F175" s="72">
        <v>0.18</v>
      </c>
      <c r="G175" s="41">
        <v>43.88</v>
      </c>
      <c r="H175" s="72">
        <v>0.04</v>
      </c>
      <c r="I175" s="41">
        <f t="shared" si="8"/>
        <v>99.472988505747125</v>
      </c>
      <c r="J175" s="34">
        <f t="shared" si="9"/>
        <v>83.576128966225681</v>
      </c>
    </row>
    <row r="176" spans="1:10">
      <c r="A176" s="40" t="s">
        <v>436</v>
      </c>
      <c r="B176" s="41">
        <v>39.39</v>
      </c>
      <c r="C176" s="41">
        <v>15.53</v>
      </c>
      <c r="D176" s="72">
        <v>0.21149425287356322</v>
      </c>
      <c r="E176" s="72">
        <v>0.2</v>
      </c>
      <c r="F176" s="72">
        <v>0.16</v>
      </c>
      <c r="G176" s="41">
        <v>43.76</v>
      </c>
      <c r="H176" s="72">
        <v>0.03</v>
      </c>
      <c r="I176" s="41">
        <f t="shared" si="8"/>
        <v>99.281494252873557</v>
      </c>
      <c r="J176" s="34">
        <f t="shared" si="9"/>
        <v>83.39559621484473</v>
      </c>
    </row>
    <row r="177" spans="1:10">
      <c r="A177" s="40" t="s">
        <v>437</v>
      </c>
      <c r="B177" s="41">
        <v>39.6</v>
      </c>
      <c r="C177" s="41">
        <v>15.58</v>
      </c>
      <c r="D177" s="72">
        <v>0.22183908045977013</v>
      </c>
      <c r="E177" s="72">
        <v>0.21</v>
      </c>
      <c r="F177" s="72">
        <v>0.17</v>
      </c>
      <c r="G177" s="41">
        <v>44.08</v>
      </c>
      <c r="H177" s="72">
        <v>0.02</v>
      </c>
      <c r="I177" s="41">
        <f t="shared" si="8"/>
        <v>99.88183908045977</v>
      </c>
      <c r="J177" s="34">
        <f t="shared" si="9"/>
        <v>83.451900461685881</v>
      </c>
    </row>
    <row r="178" spans="1:10">
      <c r="A178" s="40" t="s">
        <v>438</v>
      </c>
      <c r="B178" s="41">
        <v>39.49</v>
      </c>
      <c r="C178" s="41">
        <v>15.32</v>
      </c>
      <c r="D178" s="72">
        <v>0.24022988505747125</v>
      </c>
      <c r="E178" s="72">
        <v>0.2</v>
      </c>
      <c r="F178" s="72">
        <v>0.17</v>
      </c>
      <c r="G178" s="41">
        <v>44.12</v>
      </c>
      <c r="H178" s="72">
        <v>0.03</v>
      </c>
      <c r="I178" s="41">
        <f t="shared" si="8"/>
        <v>99.570229885057472</v>
      </c>
      <c r="J178" s="34">
        <f t="shared" si="9"/>
        <v>83.695377132448371</v>
      </c>
    </row>
    <row r="179" spans="1:10">
      <c r="A179" s="40" t="s">
        <v>439</v>
      </c>
      <c r="B179" s="41">
        <v>39.450000000000003</v>
      </c>
      <c r="C179" s="41">
        <v>15.74</v>
      </c>
      <c r="D179" s="72">
        <v>0.18850574712643678</v>
      </c>
      <c r="E179" s="72">
        <v>0.2</v>
      </c>
      <c r="F179" s="72">
        <v>0.18</v>
      </c>
      <c r="G179" s="41">
        <v>43.75</v>
      </c>
      <c r="H179" s="72">
        <v>0.01</v>
      </c>
      <c r="I179" s="41">
        <f t="shared" si="8"/>
        <v>99.51850574712644</v>
      </c>
      <c r="J179" s="34">
        <f t="shared" si="9"/>
        <v>83.205575538202012</v>
      </c>
    </row>
    <row r="180" spans="1:10">
      <c r="A180" s="40" t="s">
        <v>440</v>
      </c>
      <c r="B180" s="41">
        <v>39.72</v>
      </c>
      <c r="C180" s="41">
        <v>14.96</v>
      </c>
      <c r="D180" s="72">
        <v>0.26551724137931038</v>
      </c>
      <c r="E180" s="72">
        <v>0.22</v>
      </c>
      <c r="F180" s="72">
        <v>0.19</v>
      </c>
      <c r="G180" s="41">
        <v>44.17</v>
      </c>
      <c r="H180" s="72">
        <v>0.02</v>
      </c>
      <c r="I180" s="41">
        <f t="shared" si="8"/>
        <v>99.545517241379301</v>
      </c>
      <c r="J180" s="34">
        <f t="shared" si="9"/>
        <v>84.03248210233609</v>
      </c>
    </row>
  </sheetData>
  <mergeCells count="1">
    <mergeCell ref="A3:J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Orkhon</vt:lpstr>
      <vt:lpstr>Togo</vt:lpstr>
      <vt:lpstr>Tariat</vt:lpstr>
      <vt:lpstr>Jargalant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2020-11-24T21:53:59Z</dcterms:modified>
</cp:coreProperties>
</file>