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09"/>
  <workbookPr/>
  <mc:AlternateContent xmlns:mc="http://schemas.openxmlformats.org/markup-compatibility/2006">
    <mc:Choice Requires="x15">
      <x15ac:absPath xmlns:x15ac="http://schemas.microsoft.com/office/spreadsheetml/2010/11/ac" url="D:\1博士资料\Volume{ced7dda0-bf7b-11e5-a821-806e6f6e6963}\富乐资料\富乐实验结果\LA-微量\Maozu Pb-Zn deposit\Results-Li\Article\Final\AM审稿意见\AM-final\"/>
    </mc:Choice>
  </mc:AlternateContent>
  <xr:revisionPtr revIDLastSave="7" documentId="13_ncr:1_{6AD74FFE-4915-4C4D-8685-C4A6CA16F751}" xr6:coauthVersionLast="45" xr6:coauthVersionMax="45" xr10:uidLastSave="{93C06BD0-46A7-42DD-966D-75A923346653}"/>
  <bookViews>
    <workbookView xWindow="-108" yWindow="-108" windowWidth="23256" windowHeight="12576" firstSheet="1" xr2:uid="{00000000-000D-0000-FFFF-FFFF00000000}"/>
  </bookViews>
  <sheets>
    <sheet name="Sp" sheetId="17" r:id="rId1"/>
    <sheet name="Gn" sheetId="18" r:id="rId2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1" i="18" l="1"/>
  <c r="I31" i="18"/>
  <c r="J31" i="18"/>
  <c r="K31" i="18"/>
  <c r="M31" i="18"/>
  <c r="N31" i="18"/>
  <c r="O31" i="18"/>
  <c r="P31" i="18"/>
  <c r="R31" i="18"/>
  <c r="S31" i="18"/>
  <c r="T31" i="18"/>
  <c r="U31" i="18"/>
  <c r="V31" i="18"/>
  <c r="X31" i="18"/>
  <c r="Y31" i="18"/>
  <c r="Z31" i="18"/>
  <c r="AA31" i="18"/>
  <c r="G31" i="18"/>
  <c r="F77" i="17"/>
  <c r="G77" i="17"/>
  <c r="H77" i="17"/>
  <c r="I77" i="17"/>
  <c r="J77" i="17"/>
  <c r="K77" i="17"/>
  <c r="L77" i="17"/>
  <c r="M77" i="17"/>
  <c r="N77" i="17"/>
  <c r="O77" i="17"/>
  <c r="P77" i="17"/>
  <c r="Q77" i="17"/>
  <c r="R77" i="17"/>
  <c r="S77" i="17"/>
  <c r="T77" i="17"/>
  <c r="U77" i="17"/>
  <c r="V77" i="17"/>
  <c r="E77" i="17"/>
  <c r="AA34" i="18" l="1"/>
  <c r="Z34" i="18"/>
  <c r="Y34" i="18"/>
  <c r="X34" i="18"/>
  <c r="V34" i="18"/>
  <c r="U34" i="18"/>
  <c r="T34" i="18"/>
  <c r="S34" i="18"/>
  <c r="R34" i="18"/>
  <c r="P34" i="18"/>
  <c r="O34" i="18"/>
  <c r="N34" i="18"/>
  <c r="M34" i="18"/>
  <c r="K34" i="18"/>
  <c r="J34" i="18"/>
  <c r="I34" i="18"/>
  <c r="H34" i="18"/>
  <c r="G34" i="18"/>
  <c r="AA33" i="18"/>
  <c r="Z33" i="18"/>
  <c r="Y33" i="18"/>
  <c r="X33" i="18"/>
  <c r="V33" i="18"/>
  <c r="U33" i="18"/>
  <c r="T33" i="18"/>
  <c r="S33" i="18"/>
  <c r="R33" i="18"/>
  <c r="P33" i="18"/>
  <c r="O33" i="18"/>
  <c r="N33" i="18"/>
  <c r="M33" i="18"/>
  <c r="K33" i="18"/>
  <c r="J33" i="18"/>
  <c r="I33" i="18"/>
  <c r="H33" i="18"/>
  <c r="G33" i="18"/>
  <c r="AA30" i="18"/>
  <c r="Z30" i="18"/>
  <c r="Y30" i="18"/>
  <c r="X30" i="18"/>
  <c r="V30" i="18"/>
  <c r="U30" i="18"/>
  <c r="T30" i="18"/>
  <c r="S30" i="18"/>
  <c r="R30" i="18"/>
  <c r="P30" i="18"/>
  <c r="O30" i="18"/>
  <c r="N30" i="18"/>
  <c r="M30" i="18"/>
  <c r="K30" i="18"/>
  <c r="J30" i="18"/>
  <c r="I30" i="18"/>
  <c r="H30" i="18"/>
  <c r="G30" i="18"/>
</calcChain>
</file>

<file path=xl/sharedStrings.xml><?xml version="1.0" encoding="utf-8"?>
<sst xmlns="http://schemas.openxmlformats.org/spreadsheetml/2006/main" count="1438" uniqueCount="586">
  <si>
    <t>American Mineralogist: November 2020 Deposit AM-20-116950</t>
  </si>
  <si>
    <t xml:space="preserve">Li et al.: Trace elements in sulfides from Maozu Pb-Zn deposit </t>
  </si>
  <si>
    <t>Ore deposit</t>
    <phoneticPr fontId="3" type="noConversion"/>
  </si>
  <si>
    <t>Mineralization type</t>
  </si>
  <si>
    <t>Sample Name</t>
    <phoneticPr fontId="3" type="noConversion"/>
  </si>
  <si>
    <t>Ore body</t>
    <phoneticPr fontId="3" type="noConversion"/>
  </si>
  <si>
    <t>Mn</t>
    <phoneticPr fontId="3" type="noConversion"/>
  </si>
  <si>
    <t>Fe</t>
    <phoneticPr fontId="3" type="noConversion"/>
  </si>
  <si>
    <t>Co</t>
    <phoneticPr fontId="3" type="noConversion"/>
  </si>
  <si>
    <t>Ni</t>
    <phoneticPr fontId="3" type="noConversion"/>
  </si>
  <si>
    <t>Cu</t>
    <phoneticPr fontId="3" type="noConversion"/>
  </si>
  <si>
    <t>Ge</t>
    <phoneticPr fontId="3" type="noConversion"/>
  </si>
  <si>
    <t>As</t>
    <phoneticPr fontId="3" type="noConversion"/>
  </si>
  <si>
    <t>Se</t>
    <phoneticPr fontId="3" type="noConversion"/>
  </si>
  <si>
    <t>Ag</t>
    <phoneticPr fontId="3" type="noConversion"/>
  </si>
  <si>
    <t>Cd</t>
    <phoneticPr fontId="3" type="noConversion"/>
  </si>
  <si>
    <t>In</t>
    <phoneticPr fontId="3" type="noConversion"/>
  </si>
  <si>
    <t>Sn</t>
    <phoneticPr fontId="3" type="noConversion"/>
  </si>
  <si>
    <t>Sb</t>
    <phoneticPr fontId="3" type="noConversion"/>
  </si>
  <si>
    <t>Te</t>
    <phoneticPr fontId="3" type="noConversion"/>
  </si>
  <si>
    <t>Au</t>
    <phoneticPr fontId="3" type="noConversion"/>
  </si>
  <si>
    <t>Tl</t>
    <phoneticPr fontId="3" type="noConversion"/>
  </si>
  <si>
    <t>Pb</t>
    <phoneticPr fontId="3" type="noConversion"/>
  </si>
  <si>
    <t>Bi</t>
    <phoneticPr fontId="3" type="noConversion"/>
  </si>
  <si>
    <t>Total</t>
    <phoneticPr fontId="3" type="noConversion"/>
  </si>
  <si>
    <t>Method</t>
  </si>
  <si>
    <t>Refenrence</t>
  </si>
  <si>
    <t>Maozu</t>
    <phoneticPr fontId="3" type="noConversion"/>
  </si>
  <si>
    <t>MZ-8-Sp1</t>
  </si>
  <si>
    <t>Upper</t>
    <phoneticPr fontId="3" type="noConversion"/>
  </si>
  <si>
    <t>&lt;0.1017</t>
  </si>
  <si>
    <t>&lt;0.5208</t>
  </si>
  <si>
    <t>&lt;1.4667</t>
  </si>
  <si>
    <t>&lt;0.0118</t>
  </si>
  <si>
    <t>&lt;0.0093</t>
  </si>
  <si>
    <t>&lt;0.0086</t>
  </si>
  <si>
    <t>LA-ICP-MS</t>
  </si>
  <si>
    <t>this paper</t>
  </si>
  <si>
    <t>MZ-8-Sp2</t>
  </si>
  <si>
    <t>&lt;1.4493</t>
  </si>
  <si>
    <t>&lt;0.3950</t>
  </si>
  <si>
    <t>&lt;0.0119</t>
  </si>
  <si>
    <t>&lt;0.0067</t>
  </si>
  <si>
    <t>&lt;0.0121</t>
  </si>
  <si>
    <t>MZ-8-Sp3</t>
  </si>
  <si>
    <t>&lt;0.0604</t>
  </si>
  <si>
    <t>&lt;1.2665</t>
  </si>
  <si>
    <t>&lt;0.4422</t>
  </si>
  <si>
    <t>&lt;0.0000</t>
  </si>
  <si>
    <t>MZ-8-Sp4</t>
  </si>
  <si>
    <t>&lt;0.0427</t>
  </si>
  <si>
    <t>&lt;0.0227</t>
  </si>
  <si>
    <t>&lt;0.0124</t>
  </si>
  <si>
    <t>MZ-8-Sp5</t>
  </si>
  <si>
    <t>&lt;0.1032</t>
  </si>
  <si>
    <t>&lt;1.1373</t>
  </si>
  <si>
    <t>&lt;0.0111</t>
  </si>
  <si>
    <t>MZ-8-Sp6</t>
  </si>
  <si>
    <t>&lt;0.0848</t>
  </si>
  <si>
    <t>&lt;1.0698</t>
  </si>
  <si>
    <t>&lt;0.2209</t>
  </si>
  <si>
    <t>MZ-8-Sp7</t>
  </si>
  <si>
    <t>&lt;0.1838</t>
  </si>
  <si>
    <t>&lt;1.8213</t>
  </si>
  <si>
    <t>&lt;0.3219</t>
  </si>
  <si>
    <t>&lt;0.0178</t>
  </si>
  <si>
    <t>&lt;0.0188</t>
  </si>
  <si>
    <t>MZ-8-Sp8</t>
  </si>
  <si>
    <t>&lt;0.0871</t>
  </si>
  <si>
    <t>&lt;1.0652</t>
  </si>
  <si>
    <t>&lt;0.0043</t>
  </si>
  <si>
    <t>&lt;0.4586</t>
  </si>
  <si>
    <t>&lt;0.0235</t>
  </si>
  <si>
    <t>MZ-30-Sp1</t>
  </si>
  <si>
    <t>&lt;0.0778</t>
  </si>
  <si>
    <t>&lt;0.2324</t>
  </si>
  <si>
    <t>&lt;0.0155</t>
  </si>
  <si>
    <t>&lt;0.0147</t>
  </si>
  <si>
    <t>MZ-30-Sp2</t>
  </si>
  <si>
    <t>&lt;1.3202</t>
  </si>
  <si>
    <t>&lt;0.2371</t>
  </si>
  <si>
    <t>&lt;0.0300</t>
  </si>
  <si>
    <t>&lt;0.0079</t>
  </si>
  <si>
    <t>MZ-30-Sp3</t>
  </si>
  <si>
    <t>&lt;0.1241</t>
  </si>
  <si>
    <t>&lt;1.4687</t>
  </si>
  <si>
    <t>&lt;0.3543</t>
  </si>
  <si>
    <t>&lt;0.0364</t>
  </si>
  <si>
    <t>&lt;0.0072</t>
  </si>
  <si>
    <t>&lt;0.0091</t>
  </si>
  <si>
    <t>MZ-30-Sp4</t>
  </si>
  <si>
    <t>&lt;0.0764</t>
  </si>
  <si>
    <t>&lt;1.3085</t>
  </si>
  <si>
    <t>&lt;0.5302</t>
  </si>
  <si>
    <t>&lt;0.0058</t>
  </si>
  <si>
    <t>MZ-30-Sp5</t>
  </si>
  <si>
    <t>&lt;0.0954</t>
  </si>
  <si>
    <t>&lt;1.4138</t>
  </si>
  <si>
    <t>&lt;0.0174</t>
  </si>
  <si>
    <t>MZ-30-Sp6</t>
  </si>
  <si>
    <t>&lt;0.0475</t>
  </si>
  <si>
    <t>&lt;1.1859</t>
  </si>
  <si>
    <t>&lt;0.3965</t>
  </si>
  <si>
    <t>&lt;0.0071</t>
  </si>
  <si>
    <t>&lt;0.0102</t>
  </si>
  <si>
    <t>MZ-30-Sp7</t>
  </si>
  <si>
    <t>&lt;0.2101</t>
  </si>
  <si>
    <t>&lt;1.6299</t>
  </si>
  <si>
    <t>&lt;0.4486</t>
  </si>
  <si>
    <t>MZ-30-Sp8</t>
  </si>
  <si>
    <t>&lt;0.1621</t>
  </si>
  <si>
    <t>&lt;0.9020</t>
  </si>
  <si>
    <t>&lt;0.3062</t>
  </si>
  <si>
    <t>&lt;0.0085</t>
  </si>
  <si>
    <t>&lt;0.0109</t>
  </si>
  <si>
    <t>MZ-51-Sp1</t>
  </si>
  <si>
    <t>&lt;0.5063</t>
  </si>
  <si>
    <t>&lt;0.4068</t>
  </si>
  <si>
    <t>&lt;0.0175</t>
  </si>
  <si>
    <t>&lt;0.0112</t>
  </si>
  <si>
    <t>&lt;0.0092</t>
  </si>
  <si>
    <t>MZ-51-Sp2</t>
  </si>
  <si>
    <t>&lt;0.2296</t>
  </si>
  <si>
    <t>&lt;0.0247</t>
  </si>
  <si>
    <t>&lt;0.0103</t>
  </si>
  <si>
    <t>&lt;0.0126</t>
  </si>
  <si>
    <t>MZ-51-Sp3</t>
  </si>
  <si>
    <t>&lt;1.4437</t>
  </si>
  <si>
    <t>&lt;0.0323</t>
  </si>
  <si>
    <t>&lt;0.0088</t>
  </si>
  <si>
    <t>&lt;0.0140</t>
  </si>
  <si>
    <t>MZ-51-Sp4</t>
  </si>
  <si>
    <t>&lt;0.3488</t>
  </si>
  <si>
    <t>&lt;0.0076</t>
  </si>
  <si>
    <t>MZ-51-Sp5</t>
  </si>
  <si>
    <t>&lt;0.1022</t>
  </si>
  <si>
    <t>&lt;1.4772</t>
  </si>
  <si>
    <t>&lt;0.0205</t>
  </si>
  <si>
    <t>MZ-51-Sp6</t>
  </si>
  <si>
    <t>&lt;0.9198</t>
  </si>
  <si>
    <t>&lt;0.3421</t>
  </si>
  <si>
    <t>&lt;0.0392</t>
  </si>
  <si>
    <t>&lt;0.0110</t>
  </si>
  <si>
    <t>MZ-51-Sp7</t>
  </si>
  <si>
    <t>&lt;1.1513</t>
  </si>
  <si>
    <t>&lt;0.0172</t>
  </si>
  <si>
    <t>&lt;0.0132</t>
  </si>
  <si>
    <t>MZ-51-Sp8</t>
  </si>
  <si>
    <t>&lt;1.1153</t>
  </si>
  <si>
    <t>&lt;0.2477</t>
  </si>
  <si>
    <t>&lt;0.0358</t>
  </si>
  <si>
    <t>MZ-67-Sp1</t>
  </si>
  <si>
    <t>&lt;0.8592</t>
  </si>
  <si>
    <t>&lt;0.0302</t>
  </si>
  <si>
    <t>&lt;0.0108</t>
  </si>
  <si>
    <t>&lt;0.0106</t>
  </si>
  <si>
    <t>MZ-67-Sp2</t>
  </si>
  <si>
    <t>&lt;0.5034</t>
  </si>
  <si>
    <t>&lt;1.2141</t>
  </si>
  <si>
    <t>&lt;0.3342</t>
  </si>
  <si>
    <t>&lt;0.0258</t>
  </si>
  <si>
    <t>&lt;0.0139</t>
  </si>
  <si>
    <t>MZ-67-Sp3</t>
  </si>
  <si>
    <t>&lt;1.2197</t>
  </si>
  <si>
    <t>&lt;0.3662</t>
  </si>
  <si>
    <t>&lt;0.0236</t>
  </si>
  <si>
    <t>MZ-67-Sp4</t>
  </si>
  <si>
    <t>&lt;0.8721</t>
  </si>
  <si>
    <t>&lt;0.0025</t>
  </si>
  <si>
    <t>&lt;0.3402</t>
  </si>
  <si>
    <t>&lt;0.0234</t>
  </si>
  <si>
    <t>&lt;0.0038</t>
  </si>
  <si>
    <t>&lt;0.0081</t>
  </si>
  <si>
    <t>MZ-67-Sp5</t>
  </si>
  <si>
    <t>&lt;0.9606</t>
  </si>
  <si>
    <t>&lt;0.4243</t>
  </si>
  <si>
    <t>&lt;0.0208</t>
  </si>
  <si>
    <t>MZ-67-Sp6</t>
  </si>
  <si>
    <t>&lt;1.0351</t>
  </si>
  <si>
    <t>&lt;0.3546</t>
  </si>
  <si>
    <t>&lt;0.0104</t>
  </si>
  <si>
    <t>&lt;0.0113</t>
  </si>
  <si>
    <t>MZ-67-Sp7</t>
  </si>
  <si>
    <t>&lt;1.5905</t>
  </si>
  <si>
    <t>&lt;0.4707</t>
  </si>
  <si>
    <t>MZ-67-Sp8</t>
  </si>
  <si>
    <t>&lt;0.8957</t>
  </si>
  <si>
    <t>&lt;0.0062</t>
  </si>
  <si>
    <t>MZ-69-Sp1</t>
  </si>
  <si>
    <t>&lt;0.0160</t>
  </si>
  <si>
    <t>MZ-69-Sp2</t>
  </si>
  <si>
    <t>&lt;0.4846</t>
  </si>
  <si>
    <t>&lt;0.0278</t>
  </si>
  <si>
    <t>&lt;0.0096</t>
  </si>
  <si>
    <t>MZ-69-Sp3</t>
  </si>
  <si>
    <t>&lt;0.1520</t>
  </si>
  <si>
    <t>&lt;0.9299</t>
  </si>
  <si>
    <t>&lt;0.2565</t>
  </si>
  <si>
    <t>&lt;0.0133</t>
  </si>
  <si>
    <t>MZ-69-Sp4</t>
  </si>
  <si>
    <t>&lt;0.1960</t>
  </si>
  <si>
    <t>&lt;0.0176</t>
  </si>
  <si>
    <t>MZ-69-Sp5</t>
  </si>
  <si>
    <t>&lt;0.1097</t>
  </si>
  <si>
    <t>&lt;1.6473</t>
  </si>
  <si>
    <t>&lt;0.0488</t>
  </si>
  <si>
    <t>&lt;0.0246</t>
  </si>
  <si>
    <t>MZ-69-Sp6</t>
  </si>
  <si>
    <t>&lt;0.1099</t>
  </si>
  <si>
    <t>&lt;0.0129</t>
  </si>
  <si>
    <t>MZ-69-Sp7</t>
  </si>
  <si>
    <t>&lt;0.0678</t>
  </si>
  <si>
    <t>&lt;1.2697</t>
  </si>
  <si>
    <t>&lt;0.2939</t>
  </si>
  <si>
    <t>&lt;0.0192</t>
  </si>
  <si>
    <t>&lt;0.0094</t>
  </si>
  <si>
    <t>MZ-69-Sp8</t>
  </si>
  <si>
    <t>&lt;0.1074</t>
  </si>
  <si>
    <t>&lt;1.1318</t>
  </si>
  <si>
    <t>&lt;0.3405</t>
  </si>
  <si>
    <t>MZ-12-Sp1</t>
  </si>
  <si>
    <t>Vein</t>
    <phoneticPr fontId="3" type="noConversion"/>
  </si>
  <si>
    <t>&lt;0.1063</t>
  </si>
  <si>
    <t>&lt;0.9827</t>
  </si>
  <si>
    <t>&lt;0.3540</t>
  </si>
  <si>
    <t>&lt;0.0117</t>
  </si>
  <si>
    <t>MZ-12-Sp2</t>
  </si>
  <si>
    <t>&lt;0.0913</t>
  </si>
  <si>
    <t>&lt;0.7770</t>
  </si>
  <si>
    <t>&lt;1.0861</t>
  </si>
  <si>
    <t>&lt;0.4860</t>
  </si>
  <si>
    <t>MZ-12-Sp3</t>
  </si>
  <si>
    <t>&lt;0.0980</t>
  </si>
  <si>
    <t>&lt;1.1500</t>
  </si>
  <si>
    <t>&lt;0.0273</t>
  </si>
  <si>
    <t>MZ-12-Sp4</t>
  </si>
  <si>
    <t>&lt;0.0642</t>
  </si>
  <si>
    <t>&lt;0.5751</t>
  </si>
  <si>
    <t>&lt;1.1851</t>
  </si>
  <si>
    <t>&lt;0.3360</t>
  </si>
  <si>
    <t>&lt;0.0123</t>
  </si>
  <si>
    <t>&lt;0.0134</t>
  </si>
  <si>
    <t>MZ-12-Sp5</t>
  </si>
  <si>
    <t>&lt;0.2016</t>
  </si>
  <si>
    <t>&lt;0.9218</t>
  </si>
  <si>
    <t>&lt;0.2632</t>
  </si>
  <si>
    <t>&lt;0.0095</t>
  </si>
  <si>
    <t>MZ-12-Sp6</t>
  </si>
  <si>
    <t>&lt;0.1698</t>
  </si>
  <si>
    <t>&lt;0.5376</t>
  </si>
  <si>
    <t>&lt;1.1984</t>
  </si>
  <si>
    <t>&lt;0.0190</t>
  </si>
  <si>
    <t>&lt;0.0120</t>
  </si>
  <si>
    <t>MZ-12-Sp7</t>
  </si>
  <si>
    <t>&lt;0.1051</t>
  </si>
  <si>
    <t>&lt;0.5777</t>
  </si>
  <si>
    <t>&lt;0.8808</t>
  </si>
  <si>
    <t>&lt;0.3109</t>
  </si>
  <si>
    <t>MZ-12-Sp8</t>
  </si>
  <si>
    <t>&lt;0.1075</t>
  </si>
  <si>
    <t>&lt;0.9126</t>
  </si>
  <si>
    <t>&lt;0.4373</t>
  </si>
  <si>
    <t>&lt;0.0272</t>
  </si>
  <si>
    <t>&lt;0.0114</t>
  </si>
  <si>
    <t>&lt;0.0107</t>
  </si>
  <si>
    <t>MZ-14-Sp1</t>
  </si>
  <si>
    <t>&lt;1.6350</t>
  </si>
  <si>
    <t>&lt;0.0125</t>
  </si>
  <si>
    <t>&lt;0.0157</t>
  </si>
  <si>
    <t>MZ-14-Sp2</t>
  </si>
  <si>
    <t>&lt;0.9568</t>
  </si>
  <si>
    <t>&lt;0.4119</t>
  </si>
  <si>
    <t>MZ-14-Sp3</t>
  </si>
  <si>
    <t>&lt;0.4751</t>
  </si>
  <si>
    <t>&lt;1.2124</t>
  </si>
  <si>
    <t>&lt;0.0636</t>
  </si>
  <si>
    <t>&lt;0.4686</t>
  </si>
  <si>
    <t>&lt;0.0163</t>
  </si>
  <si>
    <t>&lt;0.0116</t>
  </si>
  <si>
    <t>MZ-14-Sp4</t>
  </si>
  <si>
    <t>&lt;0.1954</t>
  </si>
  <si>
    <t>&lt;0.5700</t>
  </si>
  <si>
    <t>&lt;1.0732</t>
  </si>
  <si>
    <t>&lt;0.0115</t>
  </si>
  <si>
    <t>&lt;0.0153</t>
  </si>
  <si>
    <t>MZ-14-Sp5</t>
  </si>
  <si>
    <t>&lt;1.0242</t>
  </si>
  <si>
    <t>&lt;0.3788</t>
  </si>
  <si>
    <t>MZ-14-Sp6</t>
  </si>
  <si>
    <t>&lt;0.7157</t>
  </si>
  <si>
    <t>&lt;0.2009</t>
  </si>
  <si>
    <t>&lt;0.0078</t>
  </si>
  <si>
    <t>MZ-14-Sp7</t>
  </si>
  <si>
    <t>&lt;0.1666</t>
  </si>
  <si>
    <t>&lt;0.5113</t>
  </si>
  <si>
    <t>&lt;1.2589</t>
  </si>
  <si>
    <t>&lt;0.6166</t>
  </si>
  <si>
    <t>&lt;0.0099</t>
  </si>
  <si>
    <t>&lt;0.0159</t>
  </si>
  <si>
    <t>MZ-14-Sp8</t>
  </si>
  <si>
    <t>&lt;0.9590</t>
  </si>
  <si>
    <t>&lt;0.3039</t>
  </si>
  <si>
    <t>&lt;0.0223</t>
  </si>
  <si>
    <t>&lt;0.0083</t>
  </si>
  <si>
    <t>MZ-2-Sp1</t>
  </si>
  <si>
    <t>Lower</t>
    <phoneticPr fontId="3" type="noConversion"/>
  </si>
  <si>
    <t>&lt;0.0968</t>
  </si>
  <si>
    <t>&lt;0.4327</t>
  </si>
  <si>
    <t>&lt;1.0143</t>
  </si>
  <si>
    <t>&lt;0.0301</t>
  </si>
  <si>
    <t>&lt;0.0077</t>
  </si>
  <si>
    <t>MZ-2-Sp2</t>
  </si>
  <si>
    <t>&lt;0.0436</t>
  </si>
  <si>
    <t>&lt;1.0566</t>
  </si>
  <si>
    <t>&lt;0.0034</t>
  </si>
  <si>
    <t>&lt;0.4254</t>
  </si>
  <si>
    <t>&lt;0.0137</t>
  </si>
  <si>
    <t>MZ-2-Sp3</t>
  </si>
  <si>
    <t>&lt;0.0442</t>
  </si>
  <si>
    <t>&lt;0.0026</t>
  </si>
  <si>
    <t>&lt;0.2187</t>
  </si>
  <si>
    <t>&lt;0.0057</t>
  </si>
  <si>
    <t>MZ-2-Sp4</t>
  </si>
  <si>
    <t>&lt;0.9076</t>
  </si>
  <si>
    <t>&lt;0.2662</t>
  </si>
  <si>
    <t>&lt;0.0379</t>
  </si>
  <si>
    <t>&lt;0.0075</t>
  </si>
  <si>
    <t>MZ-2-Sp5</t>
  </si>
  <si>
    <t>&lt;0.0839</t>
  </si>
  <si>
    <t>&lt;0.6088</t>
  </si>
  <si>
    <t>&lt;1.1775</t>
  </si>
  <si>
    <t>&lt;0.3115</t>
  </si>
  <si>
    <t>&lt;0.0194</t>
  </si>
  <si>
    <t>MZ-2-Sp6</t>
  </si>
  <si>
    <t>&lt;1.2726</t>
  </si>
  <si>
    <t>&lt;0.4127</t>
  </si>
  <si>
    <t>&lt;0.0101</t>
  </si>
  <si>
    <t>MZ-2-Sp7</t>
  </si>
  <si>
    <t>&lt;0.0737</t>
  </si>
  <si>
    <t>&lt;0.6149</t>
  </si>
  <si>
    <t>&lt;0.9992</t>
  </si>
  <si>
    <t>&lt;0.0069</t>
  </si>
  <si>
    <t>MZ-2-Sp8</t>
  </si>
  <si>
    <t>&lt;0.9484</t>
  </si>
  <si>
    <t>&lt;0.0019</t>
  </si>
  <si>
    <t>&lt;0.4148</t>
  </si>
  <si>
    <t>&lt;0.0084</t>
  </si>
  <si>
    <t>MZ-35-Sp1</t>
  </si>
  <si>
    <t>&lt;0.1093</t>
  </si>
  <si>
    <t>&lt;0.6297</t>
  </si>
  <si>
    <t>&lt;0.3335</t>
  </si>
  <si>
    <t>MZ-35-Sp2</t>
  </si>
  <si>
    <t>&lt;0.0644</t>
  </si>
  <si>
    <t>&lt;0.2087</t>
  </si>
  <si>
    <t>MZ-35-Sp3</t>
  </si>
  <si>
    <t>&lt;0.0984</t>
  </si>
  <si>
    <t>&lt;1.1183</t>
  </si>
  <si>
    <t>&lt;0.0170</t>
  </si>
  <si>
    <t>MZ-35-Sp4</t>
  </si>
  <si>
    <t>&lt;0.0239</t>
  </si>
  <si>
    <t>&lt;1.0511</t>
  </si>
  <si>
    <t>&lt;0.2766</t>
  </si>
  <si>
    <t>&lt;0.0169</t>
  </si>
  <si>
    <t>MZ-35-Sp5</t>
  </si>
  <si>
    <t>&lt;0.3597</t>
  </si>
  <si>
    <t>MZ-35-Sp6</t>
  </si>
  <si>
    <t>&lt;0.1387</t>
  </si>
  <si>
    <t>&lt;0.2210</t>
  </si>
  <si>
    <t>&lt;0.0142</t>
  </si>
  <si>
    <t>MZ-35-Sp7</t>
  </si>
  <si>
    <t>&lt;0.0464</t>
  </si>
  <si>
    <t>&lt;0.5048</t>
  </si>
  <si>
    <t>MZ-35-Sp8</t>
  </si>
  <si>
    <t>&lt;0.1467</t>
  </si>
  <si>
    <t>&lt;0.4394</t>
  </si>
  <si>
    <t>Mean</t>
  </si>
  <si>
    <t>Median</t>
    <phoneticPr fontId="3" type="noConversion"/>
  </si>
  <si>
    <t>MAD</t>
    <phoneticPr fontId="3" type="noConversion"/>
  </si>
  <si>
    <t>-</t>
    <phoneticPr fontId="3" type="noConversion"/>
  </si>
  <si>
    <t>Min</t>
  </si>
  <si>
    <t>Max</t>
  </si>
  <si>
    <t>Detection limit</t>
    <phoneticPr fontId="3" type="noConversion"/>
  </si>
  <si>
    <t>Analysis Precision (1 sigma, %)</t>
  </si>
  <si>
    <t/>
  </si>
  <si>
    <t>SampleName</t>
  </si>
  <si>
    <t>Ore deposit</t>
  </si>
  <si>
    <t>Level(m)</t>
    <phoneticPr fontId="3" type="noConversion"/>
  </si>
  <si>
    <t>Orebody</t>
  </si>
  <si>
    <t>Zn</t>
    <phoneticPr fontId="3" type="noConversion"/>
  </si>
  <si>
    <t>Pt</t>
    <phoneticPr fontId="3" type="noConversion"/>
  </si>
  <si>
    <t>Hg</t>
    <phoneticPr fontId="3" type="noConversion"/>
  </si>
  <si>
    <t>S_calc</t>
  </si>
  <si>
    <t>Total</t>
  </si>
  <si>
    <t>MZ-67-Gn1</t>
  </si>
  <si>
    <t>Upper</t>
  </si>
  <si>
    <t>&lt;0.2343</t>
  </si>
  <si>
    <t>&lt;2.6555</t>
  </si>
  <si>
    <t>&lt;0.3549</t>
  </si>
  <si>
    <t>n.d.</t>
  </si>
  <si>
    <t>LA-ICP-MS</t>
    <phoneticPr fontId="3" type="noConversion"/>
  </si>
  <si>
    <t>this paper</t>
    <phoneticPr fontId="3" type="noConversion"/>
  </si>
  <si>
    <t>MZ-67-Gn2</t>
  </si>
  <si>
    <t>&lt;0.2301</t>
  </si>
  <si>
    <t>&lt;2.0705</t>
  </si>
  <si>
    <t>&lt;0.0148</t>
  </si>
  <si>
    <t>&lt;0.1285</t>
  </si>
  <si>
    <t>&lt;0.2855</t>
  </si>
  <si>
    <t>&lt;0.5250</t>
  </si>
  <si>
    <t>&lt;0.0070</t>
  </si>
  <si>
    <t>MZ-67-Gn3</t>
  </si>
  <si>
    <t>&lt;0.2046</t>
  </si>
  <si>
    <t>&lt;1.9131</t>
  </si>
  <si>
    <t>&lt;0.0921</t>
  </si>
  <si>
    <t>&lt;0.2708</t>
  </si>
  <si>
    <t>&lt;0.3289</t>
  </si>
  <si>
    <t>&lt;0.5688</t>
  </si>
  <si>
    <t>&lt;0.0074</t>
  </si>
  <si>
    <t>MZ-67-Gn4</t>
  </si>
  <si>
    <t>&lt;0.2213</t>
  </si>
  <si>
    <t>&lt;2.0574</t>
  </si>
  <si>
    <t>&lt;0.0469</t>
  </si>
  <si>
    <t>&lt;0.2328</t>
  </si>
  <si>
    <t>&lt;0.2915</t>
  </si>
  <si>
    <t>&lt;0.1677</t>
  </si>
  <si>
    <t>&lt;0.0237</t>
  </si>
  <si>
    <t>&lt;0.0141</t>
  </si>
  <si>
    <t>MZ-67-Gn5</t>
  </si>
  <si>
    <t>&lt;0.2184</t>
  </si>
  <si>
    <t>&lt;1.9411</t>
  </si>
  <si>
    <t>&lt;0.0105</t>
  </si>
  <si>
    <t>&lt;0.0514</t>
  </si>
  <si>
    <t>&lt;0.2415</t>
  </si>
  <si>
    <t>&lt;0.3139</t>
  </si>
  <si>
    <t>&lt;0.6017</t>
  </si>
  <si>
    <t>&lt;0.1955</t>
  </si>
  <si>
    <t>MZ-67-Gn6</t>
  </si>
  <si>
    <t>&lt;0.2188</t>
  </si>
  <si>
    <t>&lt;2.3362</t>
  </si>
  <si>
    <t>&lt;0.0762</t>
  </si>
  <si>
    <t>&lt;0.2504</t>
  </si>
  <si>
    <t>&lt;0.3302</t>
  </si>
  <si>
    <t>&lt;0.5860</t>
  </si>
  <si>
    <t>&lt;0.0222</t>
  </si>
  <si>
    <t>MZ-12-Gn1</t>
  </si>
  <si>
    <t>Vein</t>
  </si>
  <si>
    <t>&lt;0.2321</t>
  </si>
  <si>
    <t>&lt;2.2131</t>
  </si>
  <si>
    <t>&lt;0.0550</t>
  </si>
  <si>
    <t>&lt;0.3166</t>
  </si>
  <si>
    <t>&lt;0.2569</t>
  </si>
  <si>
    <t>MZ-12-Gn2</t>
  </si>
  <si>
    <t>&lt;0.2065</t>
  </si>
  <si>
    <t>&lt;2.0608</t>
  </si>
  <si>
    <t>&lt;0.0056</t>
  </si>
  <si>
    <t>MZ-12-Gn3</t>
  </si>
  <si>
    <t>&lt;0.2024</t>
  </si>
  <si>
    <t>&lt;2.5870</t>
  </si>
  <si>
    <t>&lt;0.0712</t>
  </si>
  <si>
    <t>&lt;0.3757</t>
  </si>
  <si>
    <t>&lt;0.1414</t>
  </si>
  <si>
    <t>&lt;0.0090</t>
  </si>
  <si>
    <t>MZ-12-Gn4</t>
  </si>
  <si>
    <t>&lt;0.2037</t>
  </si>
  <si>
    <t>&lt;2.0983</t>
  </si>
  <si>
    <t>&lt;0.0730</t>
  </si>
  <si>
    <t>&lt;0.2181</t>
  </si>
  <si>
    <t>&lt;0.0089</t>
  </si>
  <si>
    <t>MZ-12-Gn5</t>
  </si>
  <si>
    <t>&lt;0.3467</t>
  </si>
  <si>
    <t>&lt;0.0856</t>
  </si>
  <si>
    <t>&lt;0.3328</t>
  </si>
  <si>
    <t>&lt;0.0186</t>
  </si>
  <si>
    <t>MZ-12-Gn6</t>
  </si>
  <si>
    <t>&lt;0.2393</t>
  </si>
  <si>
    <t>&lt;2.0312</t>
  </si>
  <si>
    <t>&lt;0.0608</t>
  </si>
  <si>
    <t>&lt;0.2204</t>
  </si>
  <si>
    <t>&lt;0.3560</t>
  </si>
  <si>
    <t>&lt;0.1331</t>
  </si>
  <si>
    <t>&lt;0.0193</t>
  </si>
  <si>
    <t>MZ-12-Gn7</t>
  </si>
  <si>
    <t>&lt;0.2806</t>
  </si>
  <si>
    <t>&lt;2.7922</t>
  </si>
  <si>
    <t>&lt;0.0945</t>
  </si>
  <si>
    <t>&lt;0.4326</t>
  </si>
  <si>
    <t>&lt;0.2162</t>
  </si>
  <si>
    <t>MZ-12-Gn8</t>
  </si>
  <si>
    <t>&lt;0.2923</t>
  </si>
  <si>
    <t>&lt;3.0357</t>
  </si>
  <si>
    <t>&lt;0.0703</t>
  </si>
  <si>
    <t>&lt;0.4333</t>
  </si>
  <si>
    <t>&lt;0.4280</t>
  </si>
  <si>
    <t>&lt;0.0135</t>
  </si>
  <si>
    <t>MZ-14-Gn1</t>
  </si>
  <si>
    <t>&lt;0.2942</t>
  </si>
  <si>
    <t>&lt;0.0249</t>
  </si>
  <si>
    <t>&lt;0.3885</t>
  </si>
  <si>
    <t>&lt;0.4790</t>
  </si>
  <si>
    <t>&lt;0.0369</t>
  </si>
  <si>
    <t>MZ-14-Gn2</t>
  </si>
  <si>
    <t>&lt;0.2199</t>
  </si>
  <si>
    <t>&lt;1.9576</t>
  </si>
  <si>
    <t>&lt;0.0146</t>
  </si>
  <si>
    <t>&lt;0.0320</t>
  </si>
  <si>
    <t>&lt;0.2332</t>
  </si>
  <si>
    <t>&lt;0.3123</t>
  </si>
  <si>
    <t>&lt;0.1277</t>
  </si>
  <si>
    <t>&lt;0.0060</t>
  </si>
  <si>
    <t>MZ-14-Gn3</t>
  </si>
  <si>
    <t>&lt;0.2853</t>
  </si>
  <si>
    <t>&lt;2.3933</t>
  </si>
  <si>
    <t>&lt;0.0454</t>
  </si>
  <si>
    <t>&lt;0.1431</t>
  </si>
  <si>
    <t>&lt;0.3503</t>
  </si>
  <si>
    <t>&lt;0.1456</t>
  </si>
  <si>
    <t>&lt;0.0171</t>
  </si>
  <si>
    <t>MZ-14-Gn4</t>
  </si>
  <si>
    <t>&lt;0.2165</t>
  </si>
  <si>
    <t>&lt;1.8216</t>
  </si>
  <si>
    <t>&lt;0.0046</t>
  </si>
  <si>
    <t>&lt;0.0726</t>
  </si>
  <si>
    <t>&lt;0.1805</t>
  </si>
  <si>
    <t>&lt;0.2809</t>
  </si>
  <si>
    <t>&lt;0.1624</t>
  </si>
  <si>
    <t>MZ-14-Gn5</t>
  </si>
  <si>
    <t>&lt;0.2337</t>
  </si>
  <si>
    <t>&lt;2.1224</t>
  </si>
  <si>
    <t>&lt;0.0224</t>
  </si>
  <si>
    <t>&lt;0.2098</t>
  </si>
  <si>
    <t>&lt;0.4046</t>
  </si>
  <si>
    <t>&lt;0.1714</t>
  </si>
  <si>
    <t>&lt;0.0308</t>
  </si>
  <si>
    <t>MZ-35-Gn1</t>
  </si>
  <si>
    <t>Lower</t>
  </si>
  <si>
    <t>&lt;0.2753</t>
  </si>
  <si>
    <t>&lt;2.4095</t>
  </si>
  <si>
    <t>&lt;0.0758</t>
  </si>
  <si>
    <t>&lt;1.1155</t>
  </si>
  <si>
    <t>&lt;0.3168</t>
  </si>
  <si>
    <t>&lt;0.2049</t>
  </si>
  <si>
    <t>MZ-35-Gn2</t>
  </si>
  <si>
    <t>&lt;0.2470</t>
  </si>
  <si>
    <t>&lt;2.3046</t>
  </si>
  <si>
    <t>&lt;0.0329</t>
  </si>
  <si>
    <t>&lt;0.3249</t>
  </si>
  <si>
    <t>&lt;0.0128</t>
  </si>
  <si>
    <t>MZ-35-Gn4</t>
  </si>
  <si>
    <t>&lt;0.1697</t>
  </si>
  <si>
    <t>&lt;1.7802</t>
  </si>
  <si>
    <t>&lt;0.0717</t>
  </si>
  <si>
    <t>&lt;0.2455</t>
  </si>
  <si>
    <t>&lt;0.3448</t>
  </si>
  <si>
    <t>&lt;0.2246</t>
  </si>
  <si>
    <t>MZ-35-Gn5</t>
  </si>
  <si>
    <t>&lt;0.2175</t>
  </si>
  <si>
    <t>&lt;2.2392</t>
  </si>
  <si>
    <t>&lt;0.0045</t>
  </si>
  <si>
    <t>&lt;0.2261</t>
  </si>
  <si>
    <t>&lt;0.4827</t>
  </si>
  <si>
    <t>MZ-35-Gn6</t>
  </si>
  <si>
    <t>&lt;0.1889</t>
  </si>
  <si>
    <t>&lt;2.5583</t>
  </si>
  <si>
    <t>&lt;0.0722</t>
  </si>
  <si>
    <t>&lt;0.1876</t>
  </si>
  <si>
    <t>&lt;0.4004</t>
  </si>
  <si>
    <t>&lt;0.1998</t>
  </si>
  <si>
    <t>&lt;0.0151</t>
  </si>
  <si>
    <t>MZ-35-Gn8</t>
  </si>
  <si>
    <t>&lt;0.2358</t>
  </si>
  <si>
    <t>&lt;2.4254</t>
  </si>
  <si>
    <t>&lt;0.0689</t>
  </si>
  <si>
    <t>&lt;0.3246</t>
  </si>
  <si>
    <t>&lt;0.1962</t>
  </si>
  <si>
    <t>&lt;0.0232</t>
  </si>
  <si>
    <t>MZ-35-Gn7</t>
  </si>
  <si>
    <t>&lt;0.2176</t>
  </si>
  <si>
    <t>&lt;2.0075</t>
  </si>
  <si>
    <t>&lt;0.2399</t>
  </si>
  <si>
    <t>&lt;0.3105</t>
  </si>
  <si>
    <t>-</t>
  </si>
  <si>
    <t>MZ-14-Gn6</t>
  </si>
  <si>
    <t>MZ-14-Gn7</t>
  </si>
  <si>
    <t>MZ-14-Gn8</t>
  </si>
  <si>
    <t>MZ-35-Gn3</t>
  </si>
  <si>
    <t>MZ-67-Gn7</t>
  </si>
  <si>
    <t>MZ-67-Gn8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</si>
</sst>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.00_ "/>
    <numFmt numFmtId="166" formatCode="0_);[Red]\(0\)"/>
  </numFmts>
  <fonts count="6">
    <font>
      <sz val="11"/>
      <color theme="1"/>
      <name val="宋体"/>
      <charset val="134"/>
      <scheme val="minor"/>
    </font>
    <font>
      <sz val="10"/>
      <name val="Times New Roman"/>
      <family val="1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164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64" fontId="4" fillId="2" borderId="0" xfId="0" applyNumberFormat="1" applyFont="1" applyFill="1">
      <alignment vertical="center"/>
    </xf>
    <xf numFmtId="164" fontId="4" fillId="3" borderId="0" xfId="0" applyNumberFormat="1" applyFont="1" applyFill="1">
      <alignment vertical="center"/>
    </xf>
    <xf numFmtId="164" fontId="4" fillId="4" borderId="0" xfId="0" applyNumberFormat="1" applyFont="1" applyFill="1">
      <alignment vertical="center"/>
    </xf>
    <xf numFmtId="164" fontId="4" fillId="5" borderId="0" xfId="0" applyNumberFormat="1" applyFont="1" applyFill="1">
      <alignment vertical="center"/>
    </xf>
    <xf numFmtId="164" fontId="5" fillId="0" borderId="0" xfId="0" applyNumberFormat="1" applyFont="1" applyFill="1">
      <alignment vertical="center"/>
    </xf>
    <xf numFmtId="0" fontId="4" fillId="0" borderId="0" xfId="0" applyFont="1" applyFill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>
      <alignment vertical="center"/>
    </xf>
    <xf numFmtId="165" fontId="5" fillId="6" borderId="0" xfId="0" applyNumberFormat="1" applyFont="1" applyFill="1">
      <alignment vertical="center"/>
    </xf>
    <xf numFmtId="0" fontId="4" fillId="6" borderId="0" xfId="0" applyFont="1" applyFill="1">
      <alignment vertical="center"/>
    </xf>
    <xf numFmtId="164" fontId="5" fillId="6" borderId="0" xfId="0" applyNumberFormat="1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66" fontId="4" fillId="3" borderId="0" xfId="0" applyNumberFormat="1" applyFont="1" applyFill="1" applyAlignment="1">
      <alignment horizontal="center" vertical="center"/>
    </xf>
    <xf numFmtId="166" fontId="4" fillId="4" borderId="0" xfId="0" applyNumberFormat="1" applyFont="1" applyFill="1" applyAlignment="1">
      <alignment horizontal="center" vertical="center"/>
    </xf>
    <xf numFmtId="166" fontId="4" fillId="5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/>
  <colors>
    <mruColors>
      <color rgb="FFF9511D"/>
      <color rgb="FF8DB4E2"/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26"/>
  <sheetViews>
    <sheetView tabSelected="1" workbookViewId="0">
      <pane xSplit="4" ySplit="3" topLeftCell="O4" activePane="bottomRight" state="frozen"/>
      <selection pane="bottomRight"/>
      <selection pane="bottomLeft" activeCell="A2" sqref="A2"/>
      <selection pane="topRight" activeCell="E1" sqref="E1"/>
    </sheetView>
  </sheetViews>
  <sheetFormatPr defaultColWidth="8.875" defaultRowHeight="14.45"/>
  <cols>
    <col min="1" max="1" width="29.375" style="3" customWidth="1"/>
    <col min="2" max="2" width="9.375" style="3" customWidth="1"/>
    <col min="3" max="3" width="22.25" style="3" bestFit="1" customWidth="1"/>
    <col min="4" max="4" width="8.875" style="3"/>
    <col min="5" max="5" width="10.625" style="3" bestFit="1" customWidth="1"/>
    <col min="6" max="6" width="11.75" style="3" bestFit="1" customWidth="1"/>
    <col min="7" max="7" width="9.625" style="3" bestFit="1" customWidth="1"/>
    <col min="8" max="8" width="9.25" style="3" bestFit="1" customWidth="1"/>
    <col min="9" max="9" width="10.5" style="3" bestFit="1" customWidth="1"/>
    <col min="10" max="11" width="9.5" style="3" bestFit="1" customWidth="1"/>
    <col min="12" max="12" width="9.25" style="3" bestFit="1" customWidth="1"/>
    <col min="13" max="13" width="9.5" style="3" bestFit="1" customWidth="1"/>
    <col min="14" max="14" width="11.625" style="3" bestFit="1" customWidth="1"/>
    <col min="15" max="16" width="9.75" style="3" bestFit="1" customWidth="1"/>
    <col min="17" max="17" width="11.625" style="3" bestFit="1" customWidth="1"/>
    <col min="18" max="18" width="9.25" style="3" bestFit="1" customWidth="1"/>
    <col min="19" max="20" width="9.125" style="3" bestFit="1" customWidth="1"/>
    <col min="21" max="21" width="10.5" style="3" bestFit="1" customWidth="1"/>
    <col min="22" max="22" width="9.5" style="3" bestFit="1" customWidth="1"/>
    <col min="23" max="23" width="9.5" style="3" customWidth="1"/>
    <col min="24" max="24" width="10.5" style="2" bestFit="1" customWidth="1"/>
    <col min="25" max="25" width="33.125" style="2" customWidth="1"/>
    <col min="26" max="16384" width="8.875" style="1"/>
  </cols>
  <sheetData>
    <row r="1" spans="1:25" ht="15">
      <c r="A1" s="7" t="s">
        <v>0</v>
      </c>
    </row>
    <row r="2" spans="1:25" ht="15">
      <c r="A2" s="7" t="s">
        <v>1</v>
      </c>
    </row>
    <row r="3" spans="1:25" s="5" customForma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</row>
    <row r="4" spans="1:25">
      <c r="A4" s="2" t="s">
        <v>27</v>
      </c>
      <c r="B4" s="2"/>
      <c r="C4" s="2" t="s">
        <v>28</v>
      </c>
      <c r="D4" s="2" t="s">
        <v>29</v>
      </c>
      <c r="E4" s="2">
        <v>74.766452849999993</v>
      </c>
      <c r="F4" s="2">
        <v>9872.2508429999998</v>
      </c>
      <c r="G4" s="2">
        <v>0.454394405</v>
      </c>
      <c r="H4" s="2" t="s">
        <v>30</v>
      </c>
      <c r="I4" s="2">
        <v>76.358799180000005</v>
      </c>
      <c r="J4" s="2">
        <v>17.915225119999999</v>
      </c>
      <c r="K4" s="2" t="s">
        <v>31</v>
      </c>
      <c r="L4" s="2" t="s">
        <v>32</v>
      </c>
      <c r="M4" s="2">
        <v>5.4327898579999996</v>
      </c>
      <c r="N4" s="2">
        <v>2846.6070650000001</v>
      </c>
      <c r="O4" s="2">
        <v>0.453225033</v>
      </c>
      <c r="P4" s="2">
        <v>0.100346438</v>
      </c>
      <c r="Q4" s="2">
        <v>8.5115091609999993</v>
      </c>
      <c r="R4" s="2">
        <v>0.43687527599999998</v>
      </c>
      <c r="S4" s="2" t="s">
        <v>33</v>
      </c>
      <c r="T4" s="2" t="s">
        <v>34</v>
      </c>
      <c r="U4" s="2">
        <v>1.0241107519999999</v>
      </c>
      <c r="V4" s="2" t="s">
        <v>35</v>
      </c>
      <c r="W4" s="2">
        <v>100.072765246712</v>
      </c>
      <c r="X4" s="2" t="s">
        <v>36</v>
      </c>
      <c r="Y4" s="13" t="s">
        <v>37</v>
      </c>
    </row>
    <row r="5" spans="1:25">
      <c r="A5" s="2" t="s">
        <v>27</v>
      </c>
      <c r="B5" s="2"/>
      <c r="C5" s="2" t="s">
        <v>38</v>
      </c>
      <c r="D5" s="2" t="s">
        <v>29</v>
      </c>
      <c r="E5" s="2">
        <v>90.997024530000004</v>
      </c>
      <c r="F5" s="2">
        <v>10241.14237</v>
      </c>
      <c r="G5" s="2">
        <v>3.1367381390000002</v>
      </c>
      <c r="H5" s="2">
        <v>8.0408171000000001E-2</v>
      </c>
      <c r="I5" s="2">
        <v>63.818334460000003</v>
      </c>
      <c r="J5" s="2">
        <v>310.38424680000003</v>
      </c>
      <c r="K5" s="2">
        <v>1.270461834</v>
      </c>
      <c r="L5" s="2" t="s">
        <v>39</v>
      </c>
      <c r="M5" s="2">
        <v>7.0065304619999997</v>
      </c>
      <c r="N5" s="2">
        <v>2992.9396339999998</v>
      </c>
      <c r="O5" s="2">
        <v>2.5724683000000002E-2</v>
      </c>
      <c r="P5" s="2">
        <v>0.191600152</v>
      </c>
      <c r="Q5" s="2">
        <v>13.76704088</v>
      </c>
      <c r="R5" s="2" t="s">
        <v>40</v>
      </c>
      <c r="S5" s="2" t="s">
        <v>41</v>
      </c>
      <c r="T5" s="2" t="s">
        <v>42</v>
      </c>
      <c r="U5" s="2">
        <v>1.5308987650000001</v>
      </c>
      <c r="V5" s="2" t="s">
        <v>43</v>
      </c>
      <c r="W5" s="2">
        <v>100.065671454495</v>
      </c>
      <c r="X5" s="2" t="s">
        <v>36</v>
      </c>
      <c r="Y5" s="13" t="s">
        <v>37</v>
      </c>
    </row>
    <row r="6" spans="1:25">
      <c r="A6" s="2" t="s">
        <v>27</v>
      </c>
      <c r="B6" s="2"/>
      <c r="C6" s="2" t="s">
        <v>44</v>
      </c>
      <c r="D6" s="2" t="s">
        <v>29</v>
      </c>
      <c r="E6" s="2">
        <v>72.696862969999998</v>
      </c>
      <c r="F6" s="2">
        <v>9715.9281059999994</v>
      </c>
      <c r="G6" s="2">
        <v>0.65534317900000005</v>
      </c>
      <c r="H6" s="2" t="s">
        <v>45</v>
      </c>
      <c r="I6" s="2">
        <v>315.78983310000001</v>
      </c>
      <c r="J6" s="2">
        <v>158.51434639999999</v>
      </c>
      <c r="K6" s="2">
        <v>6.7485932310000001</v>
      </c>
      <c r="L6" s="2" t="s">
        <v>46</v>
      </c>
      <c r="M6" s="2">
        <v>30.473385329999999</v>
      </c>
      <c r="N6" s="2">
        <v>2843.356029</v>
      </c>
      <c r="O6" s="2">
        <v>2.7536517140000001</v>
      </c>
      <c r="P6" s="2">
        <v>0.19445214199999999</v>
      </c>
      <c r="Q6" s="2">
        <v>95.04189873</v>
      </c>
      <c r="R6" s="2" t="s">
        <v>47</v>
      </c>
      <c r="S6" s="2" t="s">
        <v>48</v>
      </c>
      <c r="T6" s="2">
        <v>3.7433899999999999E-2</v>
      </c>
      <c r="U6" s="2">
        <v>24.052209380000001</v>
      </c>
      <c r="V6" s="2">
        <v>1.0232582E-2</v>
      </c>
      <c r="W6" s="2">
        <v>100.10226070177499</v>
      </c>
      <c r="X6" s="2" t="s">
        <v>36</v>
      </c>
      <c r="Y6" s="13" t="s">
        <v>37</v>
      </c>
    </row>
    <row r="7" spans="1:25">
      <c r="A7" s="2" t="s">
        <v>27</v>
      </c>
      <c r="B7" s="2"/>
      <c r="C7" s="2" t="s">
        <v>49</v>
      </c>
      <c r="D7" s="2" t="s">
        <v>29</v>
      </c>
      <c r="E7" s="2">
        <v>76.830004450000004</v>
      </c>
      <c r="F7" s="2">
        <v>9794.1035250000004</v>
      </c>
      <c r="G7" s="2">
        <v>0.47834629400000001</v>
      </c>
      <c r="H7" s="2" t="s">
        <v>50</v>
      </c>
      <c r="I7" s="2">
        <v>1119.4864130000001</v>
      </c>
      <c r="J7" s="2">
        <v>6.8100330119999999</v>
      </c>
      <c r="K7" s="2">
        <v>26.192665309999999</v>
      </c>
      <c r="L7" s="2">
        <v>1.859461858</v>
      </c>
      <c r="M7" s="2">
        <v>157.8840227</v>
      </c>
      <c r="N7" s="2">
        <v>2786.7469259999998</v>
      </c>
      <c r="O7" s="2">
        <v>1.3266544E-2</v>
      </c>
      <c r="P7" s="2">
        <v>0.17614281300000001</v>
      </c>
      <c r="Q7" s="2">
        <v>414.92364520000001</v>
      </c>
      <c r="R7" s="2">
        <v>0.54761185800000001</v>
      </c>
      <c r="S7" s="2" t="s">
        <v>51</v>
      </c>
      <c r="T7" s="2">
        <v>0.116252525</v>
      </c>
      <c r="U7" s="2">
        <v>84.812990220000003</v>
      </c>
      <c r="V7" s="2" t="s">
        <v>52</v>
      </c>
      <c r="W7" s="2">
        <v>100.218953405275</v>
      </c>
      <c r="X7" s="2" t="s">
        <v>36</v>
      </c>
      <c r="Y7" s="13" t="s">
        <v>37</v>
      </c>
    </row>
    <row r="8" spans="1:25">
      <c r="A8" s="2" t="s">
        <v>27</v>
      </c>
      <c r="B8" s="2"/>
      <c r="C8" s="2" t="s">
        <v>53</v>
      </c>
      <c r="D8" s="2" t="s">
        <v>29</v>
      </c>
      <c r="E8" s="2">
        <v>72.605032730000005</v>
      </c>
      <c r="F8" s="2">
        <v>9754.3112610000007</v>
      </c>
      <c r="G8" s="2">
        <v>3.5870615680000002</v>
      </c>
      <c r="H8" s="2" t="s">
        <v>54</v>
      </c>
      <c r="I8" s="2">
        <v>351.3113798</v>
      </c>
      <c r="J8" s="2">
        <v>67.614097959999995</v>
      </c>
      <c r="K8" s="2">
        <v>10.705858149999999</v>
      </c>
      <c r="L8" s="2" t="s">
        <v>55</v>
      </c>
      <c r="M8" s="2">
        <v>47.472223110000002</v>
      </c>
      <c r="N8" s="2">
        <v>3019.3661630000001</v>
      </c>
      <c r="O8" s="2">
        <v>1.3741728E-2</v>
      </c>
      <c r="P8" s="2">
        <v>0.58701251399999999</v>
      </c>
      <c r="Q8" s="2">
        <v>150.94901369999999</v>
      </c>
      <c r="R8" s="2">
        <v>0.60145078500000004</v>
      </c>
      <c r="S8" s="2">
        <v>1.4265567E-2</v>
      </c>
      <c r="T8" s="2">
        <v>2.2774669000000001E-2</v>
      </c>
      <c r="U8" s="2">
        <v>27.70220759</v>
      </c>
      <c r="V8" s="2" t="s">
        <v>56</v>
      </c>
      <c r="W8" s="2">
        <v>100.05430146247301</v>
      </c>
      <c r="X8" s="2" t="s">
        <v>36</v>
      </c>
      <c r="Y8" s="13" t="s">
        <v>37</v>
      </c>
    </row>
    <row r="9" spans="1:25">
      <c r="A9" s="2" t="s">
        <v>27</v>
      </c>
      <c r="B9" s="2"/>
      <c r="C9" s="2" t="s">
        <v>57</v>
      </c>
      <c r="D9" s="2" t="s">
        <v>29</v>
      </c>
      <c r="E9" s="2">
        <v>51.541226590000001</v>
      </c>
      <c r="F9" s="2">
        <v>9315.7663260000008</v>
      </c>
      <c r="G9" s="2">
        <v>1.711450734</v>
      </c>
      <c r="H9" s="2" t="s">
        <v>58</v>
      </c>
      <c r="I9" s="2">
        <v>305.75866300000001</v>
      </c>
      <c r="J9" s="2">
        <v>175.09995960000001</v>
      </c>
      <c r="K9" s="2">
        <v>7.2424305990000004</v>
      </c>
      <c r="L9" s="2" t="s">
        <v>59</v>
      </c>
      <c r="M9" s="2">
        <v>40.951941720000001</v>
      </c>
      <c r="N9" s="2">
        <v>2991.5261150000001</v>
      </c>
      <c r="O9" s="2">
        <v>0.227647818</v>
      </c>
      <c r="P9" s="2">
        <v>2.0152959940000001</v>
      </c>
      <c r="Q9" s="2">
        <v>96.091108939999998</v>
      </c>
      <c r="R9" s="2" t="s">
        <v>60</v>
      </c>
      <c r="S9" s="2">
        <v>7.2654620000000003E-3</v>
      </c>
      <c r="T9" s="2">
        <v>6.7216783000000002E-2</v>
      </c>
      <c r="U9" s="2">
        <v>44.661575999999997</v>
      </c>
      <c r="V9" s="2">
        <v>2.1792387999999999E-2</v>
      </c>
      <c r="W9" s="2">
        <v>100.070329441163</v>
      </c>
      <c r="X9" s="2" t="s">
        <v>36</v>
      </c>
      <c r="Y9" s="13" t="s">
        <v>37</v>
      </c>
    </row>
    <row r="10" spans="1:25">
      <c r="A10" s="2" t="s">
        <v>27</v>
      </c>
      <c r="B10" s="2"/>
      <c r="C10" s="2" t="s">
        <v>61</v>
      </c>
      <c r="D10" s="2" t="s">
        <v>29</v>
      </c>
      <c r="E10" s="2">
        <v>71.247597519999999</v>
      </c>
      <c r="F10" s="2">
        <v>13056.9197</v>
      </c>
      <c r="G10" s="2">
        <v>12.19644519</v>
      </c>
      <c r="H10" s="2" t="s">
        <v>62</v>
      </c>
      <c r="I10" s="2">
        <v>190.76951389999999</v>
      </c>
      <c r="J10" s="2">
        <v>28.557327090000001</v>
      </c>
      <c r="K10" s="2">
        <v>6.7781346039999999</v>
      </c>
      <c r="L10" s="2" t="s">
        <v>63</v>
      </c>
      <c r="M10" s="2">
        <v>20.58125493</v>
      </c>
      <c r="N10" s="2">
        <v>2991.6210470000001</v>
      </c>
      <c r="O10" s="2">
        <v>0.83153581899999995</v>
      </c>
      <c r="P10" s="2">
        <v>5.9625406449999998</v>
      </c>
      <c r="Q10" s="2">
        <v>25.005207370000001</v>
      </c>
      <c r="R10" s="2" t="s">
        <v>64</v>
      </c>
      <c r="S10" s="2" t="s">
        <v>65</v>
      </c>
      <c r="T10" s="2">
        <v>3.9802240000000003E-2</v>
      </c>
      <c r="U10" s="2">
        <v>32.331907729999998</v>
      </c>
      <c r="V10" s="2" t="s">
        <v>66</v>
      </c>
      <c r="W10" s="2">
        <v>100.038102435819</v>
      </c>
      <c r="X10" s="2" t="s">
        <v>36</v>
      </c>
      <c r="Y10" s="13" t="s">
        <v>37</v>
      </c>
    </row>
    <row r="11" spans="1:25">
      <c r="A11" s="2" t="s">
        <v>27</v>
      </c>
      <c r="B11" s="2"/>
      <c r="C11" s="2" t="s">
        <v>67</v>
      </c>
      <c r="D11" s="2" t="s">
        <v>29</v>
      </c>
      <c r="E11" s="2">
        <v>97.859688329999997</v>
      </c>
      <c r="F11" s="2">
        <v>10304.208280000001</v>
      </c>
      <c r="G11" s="2">
        <v>1.832623068</v>
      </c>
      <c r="H11" s="2" t="s">
        <v>68</v>
      </c>
      <c r="I11" s="2">
        <v>1800.712931</v>
      </c>
      <c r="J11" s="2">
        <v>341.72871720000001</v>
      </c>
      <c r="K11" s="2">
        <v>77.944631619999996</v>
      </c>
      <c r="L11" s="2" t="s">
        <v>69</v>
      </c>
      <c r="M11" s="2">
        <v>256.57332919999999</v>
      </c>
      <c r="N11" s="2">
        <v>2934.0683389999999</v>
      </c>
      <c r="O11" s="2" t="s">
        <v>70</v>
      </c>
      <c r="P11" s="2">
        <v>0.291834814</v>
      </c>
      <c r="Q11" s="2">
        <v>864.50752850000003</v>
      </c>
      <c r="R11" s="2" t="s">
        <v>71</v>
      </c>
      <c r="S11" s="2" t="s">
        <v>72</v>
      </c>
      <c r="T11" s="2">
        <v>0.21877687000000001</v>
      </c>
      <c r="U11" s="2">
        <v>134.67778860000001</v>
      </c>
      <c r="V11" s="2">
        <v>1.9488187000000001E-2</v>
      </c>
      <c r="W11" s="2">
        <v>100.378682020094</v>
      </c>
      <c r="X11" s="2" t="s">
        <v>36</v>
      </c>
      <c r="Y11" s="13" t="s">
        <v>37</v>
      </c>
    </row>
    <row r="12" spans="1:25">
      <c r="A12" s="2" t="s">
        <v>27</v>
      </c>
      <c r="B12" s="2"/>
      <c r="C12" s="14" t="s">
        <v>73</v>
      </c>
      <c r="D12" s="2" t="s">
        <v>29</v>
      </c>
      <c r="E12" s="2">
        <v>134.2142972</v>
      </c>
      <c r="F12" s="2">
        <v>2914.726302</v>
      </c>
      <c r="G12" s="2">
        <v>7.0379347330000002</v>
      </c>
      <c r="H12" s="2" t="s">
        <v>74</v>
      </c>
      <c r="I12" s="2">
        <v>128.21748489999999</v>
      </c>
      <c r="J12" s="2">
        <v>52.893452699999997</v>
      </c>
      <c r="K12" s="2">
        <v>1.080285677</v>
      </c>
      <c r="L12" s="2">
        <v>2.3084965930000001</v>
      </c>
      <c r="M12" s="2">
        <v>16.19086218</v>
      </c>
      <c r="N12" s="2">
        <v>2458.778601</v>
      </c>
      <c r="O12" s="2">
        <v>0.93875633800000002</v>
      </c>
      <c r="P12" s="2">
        <v>0.415249282</v>
      </c>
      <c r="Q12" s="2">
        <v>10.096577870000001</v>
      </c>
      <c r="R12" s="2" t="s">
        <v>75</v>
      </c>
      <c r="S12" s="2" t="s">
        <v>72</v>
      </c>
      <c r="T12" s="2" t="s">
        <v>76</v>
      </c>
      <c r="U12" s="2">
        <v>39.729999999999997</v>
      </c>
      <c r="V12" s="2" t="s">
        <v>77</v>
      </c>
      <c r="W12" s="2">
        <v>100.077640177774</v>
      </c>
      <c r="X12" s="2" t="s">
        <v>36</v>
      </c>
      <c r="Y12" s="13" t="s">
        <v>37</v>
      </c>
    </row>
    <row r="13" spans="1:25">
      <c r="A13" s="2" t="s">
        <v>27</v>
      </c>
      <c r="B13" s="2"/>
      <c r="C13" s="14" t="s">
        <v>78</v>
      </c>
      <c r="D13" s="2" t="s">
        <v>29</v>
      </c>
      <c r="E13" s="2">
        <v>123.75189899999999</v>
      </c>
      <c r="F13" s="2">
        <v>3952.7153039999998</v>
      </c>
      <c r="G13" s="2">
        <v>7.5414438840000004</v>
      </c>
      <c r="H13" s="2">
        <v>5.6258423000000002E-2</v>
      </c>
      <c r="I13" s="2">
        <v>710.01654129999997</v>
      </c>
      <c r="J13" s="2">
        <v>184.64461399999999</v>
      </c>
      <c r="K13" s="2">
        <v>8.1593894270000007</v>
      </c>
      <c r="L13" s="2" t="s">
        <v>79</v>
      </c>
      <c r="M13" s="2">
        <v>22.848726500000001</v>
      </c>
      <c r="N13" s="2">
        <v>2946.6316139999999</v>
      </c>
      <c r="O13" s="2">
        <v>0.13914897600000001</v>
      </c>
      <c r="P13" s="2">
        <v>1.5219826540000001</v>
      </c>
      <c r="Q13" s="2">
        <v>36.317232879999999</v>
      </c>
      <c r="R13" s="2" t="s">
        <v>80</v>
      </c>
      <c r="S13" s="2" t="s">
        <v>81</v>
      </c>
      <c r="T13" s="2">
        <v>2.9192044E-2</v>
      </c>
      <c r="U13" s="2">
        <v>46.58</v>
      </c>
      <c r="V13" s="2" t="s">
        <v>82</v>
      </c>
      <c r="W13" s="2">
        <v>100.14020047052701</v>
      </c>
      <c r="X13" s="2" t="s">
        <v>36</v>
      </c>
      <c r="Y13" s="13" t="s">
        <v>37</v>
      </c>
    </row>
    <row r="14" spans="1:25">
      <c r="A14" s="2" t="s">
        <v>27</v>
      </c>
      <c r="B14" s="2"/>
      <c r="C14" s="14" t="s">
        <v>83</v>
      </c>
      <c r="D14" s="2" t="s">
        <v>29</v>
      </c>
      <c r="E14" s="2">
        <v>2.7781695380000002</v>
      </c>
      <c r="F14" s="2">
        <v>4225.3071620000001</v>
      </c>
      <c r="G14" s="2">
        <v>3.3720004370000001</v>
      </c>
      <c r="H14" s="2" t="s">
        <v>84</v>
      </c>
      <c r="I14" s="2">
        <v>477.60433810000001</v>
      </c>
      <c r="J14" s="2">
        <v>82.980556280000002</v>
      </c>
      <c r="K14" s="2">
        <v>8.4780764679999994</v>
      </c>
      <c r="L14" s="2" t="s">
        <v>85</v>
      </c>
      <c r="M14" s="2">
        <v>16.78104424</v>
      </c>
      <c r="N14" s="2">
        <v>2789.818409</v>
      </c>
      <c r="O14" s="2">
        <v>0.116874005</v>
      </c>
      <c r="P14" s="2">
        <v>0.31422205399999997</v>
      </c>
      <c r="Q14" s="2">
        <v>75.412746189999993</v>
      </c>
      <c r="R14" s="2" t="s">
        <v>86</v>
      </c>
      <c r="S14" s="2" t="s">
        <v>87</v>
      </c>
      <c r="T14" s="2" t="s">
        <v>88</v>
      </c>
      <c r="U14" s="2">
        <v>12.33</v>
      </c>
      <c r="V14" s="2" t="s">
        <v>89</v>
      </c>
      <c r="W14" s="2">
        <v>100.092830429518</v>
      </c>
      <c r="X14" s="2" t="s">
        <v>36</v>
      </c>
      <c r="Y14" s="13" t="s">
        <v>37</v>
      </c>
    </row>
    <row r="15" spans="1:25">
      <c r="A15" s="2" t="s">
        <v>27</v>
      </c>
      <c r="B15" s="2"/>
      <c r="C15" s="14" t="s">
        <v>90</v>
      </c>
      <c r="D15" s="2" t="s">
        <v>29</v>
      </c>
      <c r="E15" s="2">
        <v>148.15429069999999</v>
      </c>
      <c r="F15" s="2">
        <v>4884.4223840000004</v>
      </c>
      <c r="G15" s="2">
        <v>2.6539196110000001</v>
      </c>
      <c r="H15" s="2" t="s">
        <v>91</v>
      </c>
      <c r="I15" s="2">
        <v>42.181908210000003</v>
      </c>
      <c r="J15" s="2">
        <v>3.9546314530000002</v>
      </c>
      <c r="K15" s="2">
        <v>2.759958964</v>
      </c>
      <c r="L15" s="2" t="s">
        <v>92</v>
      </c>
      <c r="M15" s="2">
        <v>6.6026975309999996</v>
      </c>
      <c r="N15" s="2">
        <v>4239.9695030000003</v>
      </c>
      <c r="O15" s="2">
        <v>1.86072913</v>
      </c>
      <c r="P15" s="2">
        <v>1.665311035</v>
      </c>
      <c r="Q15" s="2">
        <v>7.5823390909999997</v>
      </c>
      <c r="R15" s="2" t="s">
        <v>93</v>
      </c>
      <c r="S15" s="2">
        <v>9.4620329999999999E-3</v>
      </c>
      <c r="T15" s="2" t="s">
        <v>94</v>
      </c>
      <c r="U15" s="2">
        <v>16.440000000000001</v>
      </c>
      <c r="V15" s="2">
        <v>9.5491780000000002E-3</v>
      </c>
      <c r="W15" s="2">
        <v>100.054618280285</v>
      </c>
      <c r="X15" s="2" t="s">
        <v>36</v>
      </c>
      <c r="Y15" s="13" t="s">
        <v>37</v>
      </c>
    </row>
    <row r="16" spans="1:25">
      <c r="A16" s="2" t="s">
        <v>27</v>
      </c>
      <c r="B16" s="2"/>
      <c r="C16" s="14" t="s">
        <v>95</v>
      </c>
      <c r="D16" s="2" t="s">
        <v>29</v>
      </c>
      <c r="E16" s="2">
        <v>188.2214778</v>
      </c>
      <c r="F16" s="2">
        <v>4275.6398440000003</v>
      </c>
      <c r="G16" s="2">
        <v>4.6503957099999997</v>
      </c>
      <c r="H16" s="2" t="s">
        <v>96</v>
      </c>
      <c r="I16" s="2">
        <v>518.32858940000006</v>
      </c>
      <c r="J16" s="2">
        <v>26.113436910000001</v>
      </c>
      <c r="K16" s="2">
        <v>5.7971265289999998</v>
      </c>
      <c r="L16" s="2" t="s">
        <v>97</v>
      </c>
      <c r="M16" s="2">
        <v>9.3878935989999999</v>
      </c>
      <c r="N16" s="2">
        <v>3784.912851</v>
      </c>
      <c r="O16" s="2">
        <v>4.5221931999999999E-2</v>
      </c>
      <c r="P16" s="2" t="s">
        <v>91</v>
      </c>
      <c r="Q16" s="2">
        <v>16.345615219999999</v>
      </c>
      <c r="R16" s="2">
        <v>0.27223962800000001</v>
      </c>
      <c r="S16" s="2">
        <v>2.6436857000000001E-2</v>
      </c>
      <c r="T16" s="2" t="s">
        <v>76</v>
      </c>
      <c r="U16" s="2">
        <v>4.1100000000000003</v>
      </c>
      <c r="V16" s="2" t="s">
        <v>98</v>
      </c>
      <c r="W16" s="2">
        <v>100.10941036325499</v>
      </c>
      <c r="X16" s="2" t="s">
        <v>36</v>
      </c>
      <c r="Y16" s="13" t="s">
        <v>37</v>
      </c>
    </row>
    <row r="17" spans="1:25">
      <c r="A17" s="2" t="s">
        <v>27</v>
      </c>
      <c r="B17" s="2"/>
      <c r="C17" s="14" t="s">
        <v>99</v>
      </c>
      <c r="D17" s="2" t="s">
        <v>29</v>
      </c>
      <c r="E17" s="2">
        <v>163.50031379999999</v>
      </c>
      <c r="F17" s="2">
        <v>4333.9736460000004</v>
      </c>
      <c r="G17" s="2">
        <v>2.8033196920000001</v>
      </c>
      <c r="H17" s="2" t="s">
        <v>100</v>
      </c>
      <c r="I17" s="2">
        <v>281.28755200000001</v>
      </c>
      <c r="J17" s="2">
        <v>100.1903568</v>
      </c>
      <c r="K17" s="2">
        <v>1.13842248</v>
      </c>
      <c r="L17" s="2" t="s">
        <v>101</v>
      </c>
      <c r="M17" s="2">
        <v>4.5616463100000004</v>
      </c>
      <c r="N17" s="2">
        <v>3761.9385769999999</v>
      </c>
      <c r="O17" s="2">
        <v>0.174142889</v>
      </c>
      <c r="P17" s="2">
        <v>0.120866773</v>
      </c>
      <c r="Q17" s="2">
        <v>3.8253279870000001</v>
      </c>
      <c r="R17" s="2" t="s">
        <v>102</v>
      </c>
      <c r="S17" s="2">
        <v>1.3509531E-2</v>
      </c>
      <c r="T17" s="2" t="s">
        <v>103</v>
      </c>
      <c r="U17" s="2">
        <v>2.74</v>
      </c>
      <c r="V17" s="2" t="s">
        <v>104</v>
      </c>
      <c r="W17" s="2">
        <v>100.072873683306</v>
      </c>
      <c r="X17" s="2" t="s">
        <v>36</v>
      </c>
      <c r="Y17" s="13" t="s">
        <v>37</v>
      </c>
    </row>
    <row r="18" spans="1:25">
      <c r="A18" s="2" t="s">
        <v>27</v>
      </c>
      <c r="B18" s="2"/>
      <c r="C18" s="14" t="s">
        <v>105</v>
      </c>
      <c r="D18" s="2" t="s">
        <v>29</v>
      </c>
      <c r="E18" s="2">
        <v>124.70557410000001</v>
      </c>
      <c r="F18" s="2">
        <v>4173.0739679999997</v>
      </c>
      <c r="G18" s="2">
        <v>7.4277574169999996</v>
      </c>
      <c r="H18" s="2" t="s">
        <v>106</v>
      </c>
      <c r="I18" s="2">
        <v>384.55273949999997</v>
      </c>
      <c r="J18" s="2">
        <v>14.261777009999999</v>
      </c>
      <c r="K18" s="2">
        <v>26.825546620000001</v>
      </c>
      <c r="L18" s="2" t="s">
        <v>107</v>
      </c>
      <c r="M18" s="2">
        <v>22.073101090000002</v>
      </c>
      <c r="N18" s="2">
        <v>4569.4297580000002</v>
      </c>
      <c r="O18" s="2">
        <v>0.48662744000000002</v>
      </c>
      <c r="P18" s="2">
        <v>0.31837490400000001</v>
      </c>
      <c r="Q18" s="2">
        <v>59.098415750000001</v>
      </c>
      <c r="R18" s="2" t="s">
        <v>108</v>
      </c>
      <c r="S18" s="2">
        <v>7.3915650000000001E-3</v>
      </c>
      <c r="T18" s="2">
        <v>3.5240524000000002E-2</v>
      </c>
      <c r="U18" s="2">
        <v>64.39</v>
      </c>
      <c r="V18" s="2" t="s">
        <v>77</v>
      </c>
      <c r="W18" s="2">
        <v>100.10657510219499</v>
      </c>
      <c r="X18" s="2" t="s">
        <v>36</v>
      </c>
      <c r="Y18" s="13" t="s">
        <v>37</v>
      </c>
    </row>
    <row r="19" spans="1:25">
      <c r="A19" s="2" t="s">
        <v>27</v>
      </c>
      <c r="B19" s="2"/>
      <c r="C19" s="14" t="s">
        <v>109</v>
      </c>
      <c r="D19" s="2" t="s">
        <v>29</v>
      </c>
      <c r="E19" s="2">
        <v>205.7554748</v>
      </c>
      <c r="F19" s="2">
        <v>4160.0556409999999</v>
      </c>
      <c r="G19" s="2">
        <v>5.1045898520000001</v>
      </c>
      <c r="H19" s="2" t="s">
        <v>110</v>
      </c>
      <c r="I19" s="2">
        <v>12.71501273</v>
      </c>
      <c r="J19" s="2">
        <v>31.261501549999998</v>
      </c>
      <c r="K19" s="2">
        <v>0.82497217199999995</v>
      </c>
      <c r="L19" s="2" t="s">
        <v>111</v>
      </c>
      <c r="M19" s="2">
        <v>3.4243670989999999</v>
      </c>
      <c r="N19" s="2">
        <v>4395.645012</v>
      </c>
      <c r="O19" s="2">
        <v>0.55892281499999996</v>
      </c>
      <c r="P19" s="2">
        <v>0.17220677000000001</v>
      </c>
      <c r="Q19" s="2">
        <v>2.3136392520000002</v>
      </c>
      <c r="R19" s="2" t="s">
        <v>112</v>
      </c>
      <c r="S19" s="2" t="s">
        <v>41</v>
      </c>
      <c r="T19" s="2" t="s">
        <v>113</v>
      </c>
      <c r="U19" s="2">
        <v>5.48</v>
      </c>
      <c r="V19" s="2" t="s">
        <v>114</v>
      </c>
      <c r="W19" s="2">
        <v>100.05302991745999</v>
      </c>
      <c r="X19" s="2" t="s">
        <v>36</v>
      </c>
      <c r="Y19" s="13" t="s">
        <v>37</v>
      </c>
    </row>
    <row r="20" spans="1:25">
      <c r="A20" s="2" t="s">
        <v>27</v>
      </c>
      <c r="B20" s="2"/>
      <c r="C20" s="2" t="s">
        <v>115</v>
      </c>
      <c r="D20" s="2" t="s">
        <v>29</v>
      </c>
      <c r="E20" s="2">
        <v>154.35768039999999</v>
      </c>
      <c r="F20" s="2">
        <v>12387.248530000001</v>
      </c>
      <c r="G20" s="2">
        <v>15.364498770000001</v>
      </c>
      <c r="H20" s="2">
        <v>0.41607807800000002</v>
      </c>
      <c r="I20" s="2">
        <v>79.135415129999998</v>
      </c>
      <c r="J20" s="2">
        <v>0.32054970700000002</v>
      </c>
      <c r="K20" s="2" t="s">
        <v>116</v>
      </c>
      <c r="L20" s="2">
        <v>3.3927404889999999</v>
      </c>
      <c r="M20" s="2">
        <v>2.718642198</v>
      </c>
      <c r="N20" s="2">
        <v>2577.9724249999999</v>
      </c>
      <c r="O20" s="2">
        <v>72.502120199999993</v>
      </c>
      <c r="P20" s="2">
        <v>6.3187778699999999</v>
      </c>
      <c r="Q20" s="2">
        <v>0.31820470000000001</v>
      </c>
      <c r="R20" s="2" t="s">
        <v>117</v>
      </c>
      <c r="S20" s="2" t="s">
        <v>118</v>
      </c>
      <c r="T20" s="2" t="s">
        <v>119</v>
      </c>
      <c r="U20" s="2">
        <v>0.67854264900000005</v>
      </c>
      <c r="V20" s="2" t="s">
        <v>120</v>
      </c>
      <c r="W20" s="2">
        <v>100.022700170672</v>
      </c>
      <c r="X20" s="2" t="s">
        <v>36</v>
      </c>
      <c r="Y20" s="13" t="s">
        <v>37</v>
      </c>
    </row>
    <row r="21" spans="1:25">
      <c r="A21" s="2" t="s">
        <v>27</v>
      </c>
      <c r="B21" s="2"/>
      <c r="C21" s="2" t="s">
        <v>121</v>
      </c>
      <c r="D21" s="2" t="s">
        <v>29</v>
      </c>
      <c r="E21" s="2">
        <v>54.02309142</v>
      </c>
      <c r="F21" s="2">
        <v>8483.6386490000004</v>
      </c>
      <c r="G21" s="2">
        <v>10.809596620000001</v>
      </c>
      <c r="H21" s="2">
        <v>0.77394323399999998</v>
      </c>
      <c r="I21" s="2">
        <v>597.63983159999998</v>
      </c>
      <c r="J21" s="2">
        <v>177.67832770000001</v>
      </c>
      <c r="K21" s="2">
        <v>14.277962459999999</v>
      </c>
      <c r="L21" s="2">
        <v>3.3102446599999999</v>
      </c>
      <c r="M21" s="2">
        <v>7.662011218</v>
      </c>
      <c r="N21" s="2">
        <v>2236.4968520000002</v>
      </c>
      <c r="O21" s="2">
        <v>5.2994649069999999</v>
      </c>
      <c r="P21" s="2">
        <v>15.102537939999999</v>
      </c>
      <c r="Q21" s="2">
        <v>103.3126173</v>
      </c>
      <c r="R21" s="2" t="s">
        <v>122</v>
      </c>
      <c r="S21" s="2" t="s">
        <v>123</v>
      </c>
      <c r="T21" s="2" t="s">
        <v>124</v>
      </c>
      <c r="U21" s="2">
        <v>1.6433565510000001</v>
      </c>
      <c r="V21" s="2" t="s">
        <v>125</v>
      </c>
      <c r="W21" s="2">
        <v>100.136436392414</v>
      </c>
      <c r="X21" s="2" t="s">
        <v>36</v>
      </c>
      <c r="Y21" s="13" t="s">
        <v>37</v>
      </c>
    </row>
    <row r="22" spans="1:25">
      <c r="A22" s="2" t="s">
        <v>27</v>
      </c>
      <c r="B22" s="2"/>
      <c r="C22" s="2" t="s">
        <v>126</v>
      </c>
      <c r="D22" s="2" t="s">
        <v>29</v>
      </c>
      <c r="E22" s="2">
        <v>128.95036250000001</v>
      </c>
      <c r="F22" s="2">
        <v>14145.552960000001</v>
      </c>
      <c r="G22" s="2">
        <v>26.72904643</v>
      </c>
      <c r="H22" s="2">
        <v>0.88643934499999999</v>
      </c>
      <c r="I22" s="2">
        <v>287.41754959999997</v>
      </c>
      <c r="J22" s="2">
        <v>227.47654919999999</v>
      </c>
      <c r="K22" s="2">
        <v>3.790102214</v>
      </c>
      <c r="L22" s="2" t="s">
        <v>127</v>
      </c>
      <c r="M22" s="2">
        <v>3.868136727</v>
      </c>
      <c r="N22" s="2">
        <v>2870.3766110000001</v>
      </c>
      <c r="O22" s="2">
        <v>2.685287701</v>
      </c>
      <c r="P22" s="2">
        <v>4.6829788480000003</v>
      </c>
      <c r="Q22" s="2">
        <v>23.523175460000001</v>
      </c>
      <c r="R22" s="2">
        <v>0.30193127199999997</v>
      </c>
      <c r="S22" s="2" t="s">
        <v>128</v>
      </c>
      <c r="T22" s="2" t="s">
        <v>129</v>
      </c>
      <c r="U22" s="2">
        <v>0.62006435900000001</v>
      </c>
      <c r="V22" s="2" t="s">
        <v>130</v>
      </c>
      <c r="W22" s="2">
        <v>100.064084621107</v>
      </c>
      <c r="X22" s="2" t="s">
        <v>36</v>
      </c>
      <c r="Y22" s="13" t="s">
        <v>37</v>
      </c>
    </row>
    <row r="23" spans="1:25">
      <c r="A23" s="2" t="s">
        <v>27</v>
      </c>
      <c r="B23" s="2"/>
      <c r="C23" s="2" t="s">
        <v>131</v>
      </c>
      <c r="D23" s="2" t="s">
        <v>29</v>
      </c>
      <c r="E23" s="2">
        <v>91.234327280000002</v>
      </c>
      <c r="F23" s="2">
        <v>7378.4559310000004</v>
      </c>
      <c r="G23" s="2">
        <v>4.5858293090000002</v>
      </c>
      <c r="H23" s="2">
        <v>0.41566040799999998</v>
      </c>
      <c r="I23" s="2">
        <v>131.06976180000001</v>
      </c>
      <c r="J23" s="2">
        <v>4.6951792760000002</v>
      </c>
      <c r="K23" s="2">
        <v>2.0808655319999998</v>
      </c>
      <c r="L23" s="2">
        <v>3.1954300419999999</v>
      </c>
      <c r="M23" s="2">
        <v>4.9429175259999996</v>
      </c>
      <c r="N23" s="2">
        <v>2474.1033269999998</v>
      </c>
      <c r="O23" s="2">
        <v>11.899409199999999</v>
      </c>
      <c r="P23" s="2">
        <v>73.619276560000003</v>
      </c>
      <c r="Q23" s="2">
        <v>19.826209970000001</v>
      </c>
      <c r="R23" s="2" t="s">
        <v>132</v>
      </c>
      <c r="S23" s="2">
        <v>9.9188890000000002E-3</v>
      </c>
      <c r="T23" s="2" t="s">
        <v>43</v>
      </c>
      <c r="U23" s="2">
        <v>1.425041776</v>
      </c>
      <c r="V23" s="2" t="s">
        <v>133</v>
      </c>
      <c r="W23" s="2">
        <v>100.08443191461799</v>
      </c>
      <c r="X23" s="2" t="s">
        <v>36</v>
      </c>
      <c r="Y23" s="13" t="s">
        <v>37</v>
      </c>
    </row>
    <row r="24" spans="1:25">
      <c r="A24" s="2" t="s">
        <v>27</v>
      </c>
      <c r="B24" s="2"/>
      <c r="C24" s="2" t="s">
        <v>134</v>
      </c>
      <c r="D24" s="2" t="s">
        <v>29</v>
      </c>
      <c r="E24" s="2">
        <v>110.7725282</v>
      </c>
      <c r="F24" s="2">
        <v>6072.6771500000004</v>
      </c>
      <c r="G24" s="2">
        <v>4.4931042459999997</v>
      </c>
      <c r="H24" s="2" t="s">
        <v>135</v>
      </c>
      <c r="I24" s="2">
        <v>199.78490550000001</v>
      </c>
      <c r="J24" s="2">
        <v>0.67945524899999998</v>
      </c>
      <c r="K24" s="2">
        <v>1.461687892</v>
      </c>
      <c r="L24" s="2" t="s">
        <v>136</v>
      </c>
      <c r="M24" s="2">
        <v>5.1255987169999999</v>
      </c>
      <c r="N24" s="2">
        <v>2260.0118309999998</v>
      </c>
      <c r="O24" s="2">
        <v>9.7790785630000006</v>
      </c>
      <c r="P24" s="2">
        <v>12.308453889999999</v>
      </c>
      <c r="Q24" s="2">
        <v>20.264920530000001</v>
      </c>
      <c r="R24" s="2">
        <v>0.32577543599999997</v>
      </c>
      <c r="S24" s="2" t="s">
        <v>137</v>
      </c>
      <c r="T24" s="2">
        <v>6.0081753000000002E-2</v>
      </c>
      <c r="U24" s="2">
        <v>4.9687314589999998</v>
      </c>
      <c r="V24" s="2" t="s">
        <v>133</v>
      </c>
      <c r="W24" s="2">
        <v>100.08789764995799</v>
      </c>
      <c r="X24" s="2" t="s">
        <v>36</v>
      </c>
      <c r="Y24" s="13" t="s">
        <v>37</v>
      </c>
    </row>
    <row r="25" spans="1:25">
      <c r="A25" s="2" t="s">
        <v>27</v>
      </c>
      <c r="B25" s="2"/>
      <c r="C25" s="2" t="s">
        <v>138</v>
      </c>
      <c r="D25" s="2" t="s">
        <v>29</v>
      </c>
      <c r="E25" s="2">
        <v>85.074199010000001</v>
      </c>
      <c r="F25" s="2">
        <v>11088.30523</v>
      </c>
      <c r="G25" s="2">
        <v>19.249586560000001</v>
      </c>
      <c r="H25" s="2">
        <v>0.94312022799999995</v>
      </c>
      <c r="I25" s="2">
        <v>729.19538650000004</v>
      </c>
      <c r="J25" s="2">
        <v>95.326255880000005</v>
      </c>
      <c r="K25" s="2">
        <v>16.013555180000001</v>
      </c>
      <c r="L25" s="2" t="s">
        <v>139</v>
      </c>
      <c r="M25" s="2">
        <v>20.815753709999999</v>
      </c>
      <c r="N25" s="2">
        <v>3137.8966260000002</v>
      </c>
      <c r="O25" s="2">
        <v>16.738912989999999</v>
      </c>
      <c r="P25" s="2">
        <v>290.4305789</v>
      </c>
      <c r="Q25" s="2">
        <v>176.4992542</v>
      </c>
      <c r="R25" s="2" t="s">
        <v>140</v>
      </c>
      <c r="S25" s="2" t="s">
        <v>141</v>
      </c>
      <c r="T25" s="2" t="s">
        <v>142</v>
      </c>
      <c r="U25" s="2">
        <v>30.66155152</v>
      </c>
      <c r="V25" s="2" t="s">
        <v>77</v>
      </c>
      <c r="W25" s="2">
        <v>100.09046179927699</v>
      </c>
      <c r="X25" s="2" t="s">
        <v>36</v>
      </c>
      <c r="Y25" s="13" t="s">
        <v>37</v>
      </c>
    </row>
    <row r="26" spans="1:25">
      <c r="A26" s="2" t="s">
        <v>27</v>
      </c>
      <c r="B26" s="2"/>
      <c r="C26" s="2" t="s">
        <v>143</v>
      </c>
      <c r="D26" s="2" t="s">
        <v>29</v>
      </c>
      <c r="E26" s="2">
        <v>142.444783</v>
      </c>
      <c r="F26" s="2">
        <v>14605.423500000001</v>
      </c>
      <c r="G26" s="2">
        <v>28.179507109999999</v>
      </c>
      <c r="H26" s="2">
        <v>0.93564132099999997</v>
      </c>
      <c r="I26" s="2">
        <v>25.890706139999999</v>
      </c>
      <c r="J26" s="2">
        <v>33.377272300000001</v>
      </c>
      <c r="K26" s="2">
        <v>1.0348897459999999</v>
      </c>
      <c r="L26" s="2" t="s">
        <v>144</v>
      </c>
      <c r="M26" s="2">
        <v>2.817024897</v>
      </c>
      <c r="N26" s="2">
        <v>3235.6272720000002</v>
      </c>
      <c r="O26" s="2">
        <v>0.14701444</v>
      </c>
      <c r="P26" s="2">
        <v>0.33816738600000001</v>
      </c>
      <c r="Q26" s="2">
        <v>12.26289809</v>
      </c>
      <c r="R26" s="2">
        <v>0.25980668099999998</v>
      </c>
      <c r="S26" s="2" t="s">
        <v>145</v>
      </c>
      <c r="T26" s="2">
        <v>2.1804911E-2</v>
      </c>
      <c r="U26" s="2">
        <v>2.5781190450000002</v>
      </c>
      <c r="V26" s="2" t="s">
        <v>146</v>
      </c>
      <c r="W26" s="2">
        <v>100.05831273165199</v>
      </c>
      <c r="X26" s="2" t="s">
        <v>36</v>
      </c>
      <c r="Y26" s="13" t="s">
        <v>37</v>
      </c>
    </row>
    <row r="27" spans="1:25">
      <c r="A27" s="2" t="s">
        <v>27</v>
      </c>
      <c r="B27" s="2"/>
      <c r="C27" s="2" t="s">
        <v>147</v>
      </c>
      <c r="D27" s="2" t="s">
        <v>29</v>
      </c>
      <c r="E27" s="2">
        <v>148.36515489999999</v>
      </c>
      <c r="F27" s="2">
        <v>14752.191720000001</v>
      </c>
      <c r="G27" s="2">
        <v>28.027673279999998</v>
      </c>
      <c r="H27" s="2">
        <v>0.72907625499999995</v>
      </c>
      <c r="I27" s="2">
        <v>462.8181136</v>
      </c>
      <c r="J27" s="2">
        <v>124.7155099</v>
      </c>
      <c r="K27" s="2">
        <v>5.5658610980000001</v>
      </c>
      <c r="L27" s="2" t="s">
        <v>148</v>
      </c>
      <c r="M27" s="2">
        <v>5.0939133920000002</v>
      </c>
      <c r="N27" s="2">
        <v>2992.7305259999998</v>
      </c>
      <c r="O27" s="2">
        <v>0.17261520999999999</v>
      </c>
      <c r="P27" s="2">
        <v>0.14276271800000001</v>
      </c>
      <c r="Q27" s="2">
        <v>41.666911259999999</v>
      </c>
      <c r="R27" s="2" t="s">
        <v>149</v>
      </c>
      <c r="S27" s="2" t="s">
        <v>150</v>
      </c>
      <c r="T27" s="2">
        <v>3.0952993000000002E-2</v>
      </c>
      <c r="U27" s="2">
        <v>3.9005507599999998</v>
      </c>
      <c r="V27" s="2">
        <v>1.4391147E-2</v>
      </c>
      <c r="W27" s="2">
        <v>100.076782246961</v>
      </c>
      <c r="X27" s="2" t="s">
        <v>36</v>
      </c>
      <c r="Y27" s="13" t="s">
        <v>37</v>
      </c>
    </row>
    <row r="28" spans="1:25">
      <c r="A28" s="2" t="s">
        <v>27</v>
      </c>
      <c r="B28" s="2"/>
      <c r="C28" s="14" t="s">
        <v>151</v>
      </c>
      <c r="D28" s="2" t="s">
        <v>29</v>
      </c>
      <c r="E28" s="2">
        <v>47.401338930000001</v>
      </c>
      <c r="F28" s="2">
        <v>9199.1249000000007</v>
      </c>
      <c r="G28" s="2">
        <v>14.914354510000001</v>
      </c>
      <c r="H28" s="2">
        <v>1.5187016</v>
      </c>
      <c r="I28" s="2">
        <v>230.03473840000001</v>
      </c>
      <c r="J28" s="2">
        <v>26.524884029999999</v>
      </c>
      <c r="K28" s="2">
        <v>4.8345149019999996</v>
      </c>
      <c r="L28" s="2" t="s">
        <v>152</v>
      </c>
      <c r="M28" s="2">
        <v>8.3632917340000006</v>
      </c>
      <c r="N28" s="2">
        <v>3777.8044880000002</v>
      </c>
      <c r="O28" s="2">
        <v>0.102679599</v>
      </c>
      <c r="P28" s="2">
        <v>37.845731780000001</v>
      </c>
      <c r="Q28" s="2">
        <v>44.684450519999999</v>
      </c>
      <c r="R28" s="2">
        <v>0.49033073500000002</v>
      </c>
      <c r="S28" s="2" t="s">
        <v>153</v>
      </c>
      <c r="T28" s="2" t="s">
        <v>154</v>
      </c>
      <c r="U28" s="2">
        <v>2.74</v>
      </c>
      <c r="V28" s="2" t="s">
        <v>155</v>
      </c>
      <c r="W28" s="2">
        <v>100.080069027234</v>
      </c>
      <c r="X28" s="2" t="s">
        <v>36</v>
      </c>
      <c r="Y28" s="13" t="s">
        <v>37</v>
      </c>
    </row>
    <row r="29" spans="1:25">
      <c r="A29" s="2" t="s">
        <v>27</v>
      </c>
      <c r="B29" s="2"/>
      <c r="C29" s="14" t="s">
        <v>156</v>
      </c>
      <c r="D29" s="2" t="s">
        <v>29</v>
      </c>
      <c r="E29" s="2">
        <v>96.282644349999998</v>
      </c>
      <c r="F29" s="2">
        <v>10903.59244</v>
      </c>
      <c r="G29" s="2">
        <v>19.32480541</v>
      </c>
      <c r="H29" s="2">
        <v>1.1391122389999999</v>
      </c>
      <c r="I29" s="2">
        <v>197.93124359999999</v>
      </c>
      <c r="J29" s="2">
        <v>12.98993771</v>
      </c>
      <c r="K29" s="2" t="s">
        <v>157</v>
      </c>
      <c r="L29" s="2" t="s">
        <v>158</v>
      </c>
      <c r="M29" s="2">
        <v>1.9171816049999999</v>
      </c>
      <c r="N29" s="2">
        <v>3458.5364869999999</v>
      </c>
      <c r="O29" s="2">
        <v>12.29066225</v>
      </c>
      <c r="P29" s="2">
        <v>25.05071504</v>
      </c>
      <c r="Q29" s="2">
        <v>0.51310875899999997</v>
      </c>
      <c r="R29" s="2" t="s">
        <v>159</v>
      </c>
      <c r="S29" s="2" t="s">
        <v>160</v>
      </c>
      <c r="T29" s="2" t="s">
        <v>161</v>
      </c>
      <c r="U29" s="2">
        <v>0</v>
      </c>
      <c r="V29" s="2">
        <v>1.1156144999999999E-2</v>
      </c>
      <c r="W29" s="2">
        <v>100.02074970866499</v>
      </c>
      <c r="X29" s="2" t="s">
        <v>36</v>
      </c>
      <c r="Y29" s="13" t="s">
        <v>37</v>
      </c>
    </row>
    <row r="30" spans="1:25">
      <c r="A30" s="2" t="s">
        <v>27</v>
      </c>
      <c r="B30" s="2"/>
      <c r="C30" s="14" t="s">
        <v>162</v>
      </c>
      <c r="D30" s="2" t="s">
        <v>29</v>
      </c>
      <c r="E30" s="2">
        <v>67.50756998</v>
      </c>
      <c r="F30" s="2">
        <v>9950.9630140000008</v>
      </c>
      <c r="G30" s="2">
        <v>16.714908229999999</v>
      </c>
      <c r="H30" s="2">
        <v>0.936498689</v>
      </c>
      <c r="I30" s="2">
        <v>1613.005083</v>
      </c>
      <c r="J30" s="2">
        <v>185.61348720000001</v>
      </c>
      <c r="K30" s="2">
        <v>56.26990559</v>
      </c>
      <c r="L30" s="2" t="s">
        <v>163</v>
      </c>
      <c r="M30" s="2">
        <v>25.378500989999999</v>
      </c>
      <c r="N30" s="2">
        <v>3712.1447450000001</v>
      </c>
      <c r="O30" s="2">
        <v>0.38885541899999998</v>
      </c>
      <c r="P30" s="2">
        <v>0.11077044</v>
      </c>
      <c r="Q30" s="2">
        <v>401.39406400000001</v>
      </c>
      <c r="R30" s="2" t="s">
        <v>164</v>
      </c>
      <c r="S30" s="2" t="s">
        <v>165</v>
      </c>
      <c r="T30" s="2">
        <v>4.0106070000000002E-3</v>
      </c>
      <c r="U30" s="2">
        <v>13.7</v>
      </c>
      <c r="V30" s="2" t="s">
        <v>146</v>
      </c>
      <c r="W30" s="2">
        <v>100.22543605273</v>
      </c>
      <c r="X30" s="2" t="s">
        <v>36</v>
      </c>
      <c r="Y30" s="13" t="s">
        <v>37</v>
      </c>
    </row>
    <row r="31" spans="1:25">
      <c r="A31" s="2" t="s">
        <v>27</v>
      </c>
      <c r="B31" s="2"/>
      <c r="C31" s="14" t="s">
        <v>166</v>
      </c>
      <c r="D31" s="2" t="s">
        <v>29</v>
      </c>
      <c r="E31" s="2">
        <v>25.179570600000002</v>
      </c>
      <c r="F31" s="2">
        <v>9586.2512129999996</v>
      </c>
      <c r="G31" s="2">
        <v>20.404712050000001</v>
      </c>
      <c r="H31" s="2">
        <v>1.23721364</v>
      </c>
      <c r="I31" s="2">
        <v>183.3172361</v>
      </c>
      <c r="J31" s="2">
        <v>25.207890219999999</v>
      </c>
      <c r="K31" s="2">
        <v>0.75235635099999998</v>
      </c>
      <c r="L31" s="2" t="s">
        <v>167</v>
      </c>
      <c r="M31" s="2">
        <v>2.03546352</v>
      </c>
      <c r="N31" s="2">
        <v>3438.5989829999999</v>
      </c>
      <c r="O31" s="2" t="s">
        <v>168</v>
      </c>
      <c r="P31" s="2">
        <v>7.8761402999999994E-2</v>
      </c>
      <c r="Q31" s="2">
        <v>2.4467715220000001</v>
      </c>
      <c r="R31" s="2" t="s">
        <v>169</v>
      </c>
      <c r="S31" s="2" t="s">
        <v>170</v>
      </c>
      <c r="T31" s="2" t="s">
        <v>171</v>
      </c>
      <c r="U31" s="2">
        <v>0</v>
      </c>
      <c r="V31" s="2" t="s">
        <v>172</v>
      </c>
      <c r="W31" s="2">
        <v>100.05596498088801</v>
      </c>
      <c r="X31" s="2" t="s">
        <v>36</v>
      </c>
      <c r="Y31" s="13" t="s">
        <v>37</v>
      </c>
    </row>
    <row r="32" spans="1:25">
      <c r="A32" s="2" t="s">
        <v>27</v>
      </c>
      <c r="B32" s="2"/>
      <c r="C32" s="14" t="s">
        <v>173</v>
      </c>
      <c r="D32" s="2" t="s">
        <v>29</v>
      </c>
      <c r="E32" s="2">
        <v>94.468296069999994</v>
      </c>
      <c r="F32" s="2">
        <v>11020.624239999999</v>
      </c>
      <c r="G32" s="2">
        <v>25.971591149999998</v>
      </c>
      <c r="H32" s="2">
        <v>3.076279177</v>
      </c>
      <c r="I32" s="2">
        <v>1465.7610090000001</v>
      </c>
      <c r="J32" s="2">
        <v>175.78111329999999</v>
      </c>
      <c r="K32" s="2">
        <v>35.881415789999998</v>
      </c>
      <c r="L32" s="2" t="s">
        <v>174</v>
      </c>
      <c r="M32" s="2">
        <v>20.035940190000002</v>
      </c>
      <c r="N32" s="2">
        <v>3023.1271489999999</v>
      </c>
      <c r="O32" s="2">
        <v>32.590386539999997</v>
      </c>
      <c r="P32" s="2">
        <v>17.559033150000001</v>
      </c>
      <c r="Q32" s="2">
        <v>201.94029639999999</v>
      </c>
      <c r="R32" s="2" t="s">
        <v>175</v>
      </c>
      <c r="S32" s="2" t="s">
        <v>176</v>
      </c>
      <c r="T32" s="2" t="s">
        <v>125</v>
      </c>
      <c r="U32" s="2">
        <v>12.33</v>
      </c>
      <c r="V32" s="2" t="s">
        <v>98</v>
      </c>
      <c r="W32" s="2">
        <v>100.232290434218</v>
      </c>
      <c r="X32" s="2" t="s">
        <v>36</v>
      </c>
      <c r="Y32" s="13" t="s">
        <v>37</v>
      </c>
    </row>
    <row r="33" spans="1:25">
      <c r="A33" s="2" t="s">
        <v>27</v>
      </c>
      <c r="B33" s="2"/>
      <c r="C33" s="14" t="s">
        <v>177</v>
      </c>
      <c r="D33" s="2" t="s">
        <v>29</v>
      </c>
      <c r="E33" s="2">
        <v>30.777694350000001</v>
      </c>
      <c r="F33" s="2">
        <v>8621.0415570000005</v>
      </c>
      <c r="G33" s="2">
        <v>18.08007512</v>
      </c>
      <c r="H33" s="2">
        <v>1.61813568</v>
      </c>
      <c r="I33" s="2">
        <v>156.03137509999999</v>
      </c>
      <c r="J33" s="2">
        <v>4.0281638390000003</v>
      </c>
      <c r="K33" s="2">
        <v>8.4759009780000003</v>
      </c>
      <c r="L33" s="2" t="s">
        <v>178</v>
      </c>
      <c r="M33" s="2">
        <v>11.69680065</v>
      </c>
      <c r="N33" s="2">
        <v>3680.1007319999999</v>
      </c>
      <c r="O33" s="2">
        <v>0.48777936599999999</v>
      </c>
      <c r="P33" s="2">
        <v>0.26070659400000001</v>
      </c>
      <c r="Q33" s="2">
        <v>82.42059836</v>
      </c>
      <c r="R33" s="2" t="s">
        <v>179</v>
      </c>
      <c r="S33" s="2" t="s">
        <v>180</v>
      </c>
      <c r="T33" s="2">
        <v>9.328533E-3</v>
      </c>
      <c r="U33" s="2">
        <v>5.48</v>
      </c>
      <c r="V33" s="2" t="s">
        <v>181</v>
      </c>
      <c r="W33" s="2">
        <v>100.009922132827</v>
      </c>
      <c r="X33" s="2" t="s">
        <v>36</v>
      </c>
      <c r="Y33" s="13" t="s">
        <v>37</v>
      </c>
    </row>
    <row r="34" spans="1:25">
      <c r="A34" s="2" t="s">
        <v>27</v>
      </c>
      <c r="B34" s="2"/>
      <c r="C34" s="14" t="s">
        <v>182</v>
      </c>
      <c r="D34" s="2" t="s">
        <v>29</v>
      </c>
      <c r="E34" s="2">
        <v>85.135922699999995</v>
      </c>
      <c r="F34" s="2">
        <v>9744.6210449999999</v>
      </c>
      <c r="G34" s="2">
        <v>14.22419155</v>
      </c>
      <c r="H34" s="2">
        <v>1.3184675020000001</v>
      </c>
      <c r="I34" s="2">
        <v>23.52822849</v>
      </c>
      <c r="J34" s="2">
        <v>71.638562629999996</v>
      </c>
      <c r="K34" s="2">
        <v>1.2507609580000001</v>
      </c>
      <c r="L34" s="2" t="s">
        <v>183</v>
      </c>
      <c r="M34" s="2">
        <v>1.716337746</v>
      </c>
      <c r="N34" s="2">
        <v>2745.8020759999999</v>
      </c>
      <c r="O34" s="2">
        <v>3.1496879959999999</v>
      </c>
      <c r="P34" s="2">
        <v>0.54440964000000003</v>
      </c>
      <c r="Q34" s="2">
        <v>5.311200092</v>
      </c>
      <c r="R34" s="2" t="s">
        <v>184</v>
      </c>
      <c r="S34" s="2">
        <v>1.6112207E-2</v>
      </c>
      <c r="T34" s="2" t="s">
        <v>52</v>
      </c>
      <c r="U34" s="2">
        <v>0</v>
      </c>
      <c r="V34" s="2" t="s">
        <v>165</v>
      </c>
      <c r="W34" s="2">
        <v>100.051529410547</v>
      </c>
      <c r="X34" s="2" t="s">
        <v>36</v>
      </c>
      <c r="Y34" s="13" t="s">
        <v>37</v>
      </c>
    </row>
    <row r="35" spans="1:25">
      <c r="A35" s="2" t="s">
        <v>27</v>
      </c>
      <c r="B35" s="2"/>
      <c r="C35" s="14" t="s">
        <v>185</v>
      </c>
      <c r="D35" s="2" t="s">
        <v>29</v>
      </c>
      <c r="E35" s="2">
        <v>40.916166959999998</v>
      </c>
      <c r="F35" s="2">
        <v>10307.29862</v>
      </c>
      <c r="G35" s="2">
        <v>19.917885200000001</v>
      </c>
      <c r="H35" s="2">
        <v>1.1017380590000001</v>
      </c>
      <c r="I35" s="2">
        <v>204.07183130000001</v>
      </c>
      <c r="J35" s="2">
        <v>25.247720109999999</v>
      </c>
      <c r="K35" s="2">
        <v>1.0390021469999999</v>
      </c>
      <c r="L35" s="2" t="s">
        <v>186</v>
      </c>
      <c r="M35" s="2">
        <v>3.8513664950000002</v>
      </c>
      <c r="N35" s="2">
        <v>3667.353701</v>
      </c>
      <c r="O35" s="2">
        <v>1.9226751E-2</v>
      </c>
      <c r="P35" s="2">
        <v>9.1353870000000004E-2</v>
      </c>
      <c r="Q35" s="2">
        <v>7.6061867300000001</v>
      </c>
      <c r="R35" s="2">
        <v>0.36829248599999997</v>
      </c>
      <c r="S35" s="2">
        <v>2.0495309999999998E-3</v>
      </c>
      <c r="T35" s="2" t="s">
        <v>187</v>
      </c>
      <c r="U35" s="2">
        <v>0</v>
      </c>
      <c r="V35" s="2" t="s">
        <v>103</v>
      </c>
      <c r="W35" s="2">
        <v>100.069538560957</v>
      </c>
      <c r="X35" s="2" t="s">
        <v>36</v>
      </c>
      <c r="Y35" s="13" t="s">
        <v>37</v>
      </c>
    </row>
    <row r="36" spans="1:25">
      <c r="A36" s="2" t="s">
        <v>27</v>
      </c>
      <c r="B36" s="2"/>
      <c r="C36" s="14" t="s">
        <v>188</v>
      </c>
      <c r="D36" s="2" t="s">
        <v>29</v>
      </c>
      <c r="E36" s="2">
        <v>64.279537910000002</v>
      </c>
      <c r="F36" s="2">
        <v>5320.6340909999999</v>
      </c>
      <c r="G36" s="2">
        <v>14.41662348</v>
      </c>
      <c r="H36" s="2">
        <v>0.193237398</v>
      </c>
      <c r="I36" s="2">
        <v>656.23907010000005</v>
      </c>
      <c r="J36" s="2">
        <v>140.17087090000001</v>
      </c>
      <c r="K36" s="2">
        <v>87.438378760000006</v>
      </c>
      <c r="L36" s="2">
        <v>3.3971720639999998</v>
      </c>
      <c r="M36" s="2">
        <v>154.16777389999999</v>
      </c>
      <c r="N36" s="2">
        <v>3701.5858039999998</v>
      </c>
      <c r="O36" s="2">
        <v>43.916350899999998</v>
      </c>
      <c r="P36" s="2">
        <v>53.770390059999997</v>
      </c>
      <c r="Q36" s="2">
        <v>185.40710319999999</v>
      </c>
      <c r="R36" s="2">
        <v>0.36440225999999998</v>
      </c>
      <c r="S36" s="2">
        <v>1.4453486999999999E-2</v>
      </c>
      <c r="T36" s="2">
        <v>0.42547670399999998</v>
      </c>
      <c r="U36" s="2">
        <v>398.67</v>
      </c>
      <c r="V36" s="2" t="s">
        <v>189</v>
      </c>
      <c r="W36" s="2">
        <v>100.229422993329</v>
      </c>
      <c r="X36" s="2" t="s">
        <v>36</v>
      </c>
      <c r="Y36" s="13" t="s">
        <v>37</v>
      </c>
    </row>
    <row r="37" spans="1:25">
      <c r="A37" s="2" t="s">
        <v>27</v>
      </c>
      <c r="B37" s="2"/>
      <c r="C37" s="14" t="s">
        <v>190</v>
      </c>
      <c r="D37" s="2" t="s">
        <v>29</v>
      </c>
      <c r="E37" s="2">
        <v>41.918984569999999</v>
      </c>
      <c r="F37" s="2">
        <v>4062.5774980000001</v>
      </c>
      <c r="G37" s="2">
        <v>9.2630128240000005</v>
      </c>
      <c r="H37" s="2">
        <v>0.107395831</v>
      </c>
      <c r="I37" s="2">
        <v>547.73104379999995</v>
      </c>
      <c r="J37" s="2">
        <v>143.180339</v>
      </c>
      <c r="K37" s="2">
        <v>40.974511649999997</v>
      </c>
      <c r="L37" s="2">
        <v>1.902351017</v>
      </c>
      <c r="M37" s="2">
        <v>81.295397820000005</v>
      </c>
      <c r="N37" s="2">
        <v>3508.757192</v>
      </c>
      <c r="O37" s="2">
        <v>10.755134829999999</v>
      </c>
      <c r="P37" s="2">
        <v>4.634328666</v>
      </c>
      <c r="Q37" s="2">
        <v>157.5475893</v>
      </c>
      <c r="R37" s="2" t="s">
        <v>191</v>
      </c>
      <c r="S37" s="2" t="s">
        <v>192</v>
      </c>
      <c r="T37" s="2">
        <v>0.121968337</v>
      </c>
      <c r="U37" s="2">
        <v>167.14</v>
      </c>
      <c r="V37" s="2" t="s">
        <v>193</v>
      </c>
      <c r="W37" s="2">
        <v>100.149298794495</v>
      </c>
      <c r="X37" s="2" t="s">
        <v>36</v>
      </c>
      <c r="Y37" s="13" t="s">
        <v>37</v>
      </c>
    </row>
    <row r="38" spans="1:25">
      <c r="A38" s="2" t="s">
        <v>27</v>
      </c>
      <c r="B38" s="2"/>
      <c r="C38" s="14" t="s">
        <v>194</v>
      </c>
      <c r="D38" s="2" t="s">
        <v>29</v>
      </c>
      <c r="E38" s="2">
        <v>109.0350732</v>
      </c>
      <c r="F38" s="2">
        <v>1694.8371</v>
      </c>
      <c r="G38" s="2">
        <v>2.5351380400000001</v>
      </c>
      <c r="H38" s="2" t="s">
        <v>195</v>
      </c>
      <c r="I38" s="2">
        <v>450.71557519999999</v>
      </c>
      <c r="J38" s="2">
        <v>54.281471969999998</v>
      </c>
      <c r="K38" s="2">
        <v>73.778283639999998</v>
      </c>
      <c r="L38" s="2" t="s">
        <v>196</v>
      </c>
      <c r="M38" s="2">
        <v>120.6768821</v>
      </c>
      <c r="N38" s="2">
        <v>3502.8232189999999</v>
      </c>
      <c r="O38" s="2">
        <v>15.73873835</v>
      </c>
      <c r="P38" s="2">
        <v>11.398321060000001</v>
      </c>
      <c r="Q38" s="2">
        <v>132.9145795</v>
      </c>
      <c r="R38" s="2" t="s">
        <v>197</v>
      </c>
      <c r="S38" s="2" t="s">
        <v>198</v>
      </c>
      <c r="T38" s="2">
        <v>0.229180039</v>
      </c>
      <c r="U38" s="2">
        <v>305.51</v>
      </c>
      <c r="V38" s="2" t="s">
        <v>52</v>
      </c>
      <c r="W38" s="2">
        <v>100.891300462079</v>
      </c>
      <c r="X38" s="2" t="s">
        <v>36</v>
      </c>
      <c r="Y38" s="13" t="s">
        <v>37</v>
      </c>
    </row>
    <row r="39" spans="1:25">
      <c r="A39" s="2" t="s">
        <v>27</v>
      </c>
      <c r="B39" s="2"/>
      <c r="C39" s="14" t="s">
        <v>199</v>
      </c>
      <c r="D39" s="2" t="s">
        <v>29</v>
      </c>
      <c r="E39" s="2">
        <v>74.128871329999996</v>
      </c>
      <c r="F39" s="2">
        <v>13025.159669999999</v>
      </c>
      <c r="G39" s="2">
        <v>6.6844763279999997</v>
      </c>
      <c r="H39" s="2" t="s">
        <v>200</v>
      </c>
      <c r="I39" s="2">
        <v>589.63437020000003</v>
      </c>
      <c r="J39" s="2">
        <v>80.648212470000004</v>
      </c>
      <c r="K39" s="2">
        <v>122.501187</v>
      </c>
      <c r="L39" s="2">
        <v>1.8426770649999999</v>
      </c>
      <c r="M39" s="2">
        <v>98.353706669999994</v>
      </c>
      <c r="N39" s="2">
        <v>3260.5572980000002</v>
      </c>
      <c r="O39" s="2">
        <v>15.322786929999999</v>
      </c>
      <c r="P39" s="2">
        <v>15.4847337</v>
      </c>
      <c r="Q39" s="2">
        <v>67.584194740000001</v>
      </c>
      <c r="R39" s="2">
        <v>0.53175250500000004</v>
      </c>
      <c r="S39" s="2" t="s">
        <v>201</v>
      </c>
      <c r="T39" s="2">
        <v>0.13140373599999999</v>
      </c>
      <c r="U39" s="2">
        <v>269.89</v>
      </c>
      <c r="V39" s="2">
        <v>8.5992729999999993E-3</v>
      </c>
      <c r="W39" s="2">
        <v>100.146600969343</v>
      </c>
      <c r="X39" s="2" t="s">
        <v>36</v>
      </c>
      <c r="Y39" s="13" t="s">
        <v>37</v>
      </c>
    </row>
    <row r="40" spans="1:25">
      <c r="A40" s="2" t="s">
        <v>27</v>
      </c>
      <c r="B40" s="2"/>
      <c r="C40" s="14" t="s">
        <v>202</v>
      </c>
      <c r="D40" s="2" t="s">
        <v>29</v>
      </c>
      <c r="E40" s="2">
        <v>57.59206476</v>
      </c>
      <c r="F40" s="2">
        <v>3012.4905699999999</v>
      </c>
      <c r="G40" s="2">
        <v>4.9276904789999998</v>
      </c>
      <c r="H40" s="2" t="s">
        <v>203</v>
      </c>
      <c r="I40" s="2">
        <v>611.02712870000005</v>
      </c>
      <c r="J40" s="2">
        <v>53.585615179999998</v>
      </c>
      <c r="K40" s="2">
        <v>74.836501870000006</v>
      </c>
      <c r="L40" s="2" t="s">
        <v>204</v>
      </c>
      <c r="M40" s="2">
        <v>130.43700680000001</v>
      </c>
      <c r="N40" s="2">
        <v>3730.8893899999998</v>
      </c>
      <c r="O40" s="2">
        <v>3.0554766660000001</v>
      </c>
      <c r="P40" s="2">
        <v>8.3549815229999993</v>
      </c>
      <c r="Q40" s="2">
        <v>242.97728050000001</v>
      </c>
      <c r="R40" s="2">
        <v>0.23056243800000001</v>
      </c>
      <c r="S40" s="2" t="s">
        <v>205</v>
      </c>
      <c r="T40" s="2">
        <v>0.25681312499999998</v>
      </c>
      <c r="U40" s="2">
        <v>302.77</v>
      </c>
      <c r="V40" s="2" t="s">
        <v>206</v>
      </c>
      <c r="W40" s="2">
        <v>100.185774211054</v>
      </c>
      <c r="X40" s="2" t="s">
        <v>36</v>
      </c>
      <c r="Y40" s="13" t="s">
        <v>37</v>
      </c>
    </row>
    <row r="41" spans="1:25">
      <c r="A41" s="2" t="s">
        <v>27</v>
      </c>
      <c r="B41" s="2"/>
      <c r="C41" s="14" t="s">
        <v>207</v>
      </c>
      <c r="D41" s="2" t="s">
        <v>29</v>
      </c>
      <c r="E41" s="2">
        <v>83.193179029999996</v>
      </c>
      <c r="F41" s="2">
        <v>1977.5005960000001</v>
      </c>
      <c r="G41" s="2">
        <v>5.2153941760000002</v>
      </c>
      <c r="H41" s="2" t="s">
        <v>208</v>
      </c>
      <c r="I41" s="2">
        <v>558.41297940000004</v>
      </c>
      <c r="J41" s="2">
        <v>20.784129279999998</v>
      </c>
      <c r="K41" s="2">
        <v>45.319414760000001</v>
      </c>
      <c r="L41" s="2">
        <v>1.8129791120000001</v>
      </c>
      <c r="M41" s="2">
        <v>56.716584640000001</v>
      </c>
      <c r="N41" s="2">
        <v>3185.1146640000002</v>
      </c>
      <c r="O41" s="2">
        <v>397.13078150000001</v>
      </c>
      <c r="P41" s="2">
        <v>109.51822919999999</v>
      </c>
      <c r="Q41" s="2">
        <v>57.508346760000002</v>
      </c>
      <c r="R41" s="2">
        <v>0.204887878</v>
      </c>
      <c r="S41" s="2" t="s">
        <v>209</v>
      </c>
      <c r="T41" s="2">
        <v>7.1958288999999995E-2</v>
      </c>
      <c r="U41" s="2">
        <v>128.78</v>
      </c>
      <c r="V41" s="2" t="s">
        <v>114</v>
      </c>
      <c r="W41" s="2">
        <v>100.12153183835299</v>
      </c>
      <c r="X41" s="2" t="s">
        <v>36</v>
      </c>
      <c r="Y41" s="13" t="s">
        <v>37</v>
      </c>
    </row>
    <row r="42" spans="1:25">
      <c r="A42" s="2" t="s">
        <v>27</v>
      </c>
      <c r="B42" s="2"/>
      <c r="C42" s="14" t="s">
        <v>210</v>
      </c>
      <c r="D42" s="2" t="s">
        <v>29</v>
      </c>
      <c r="E42" s="2">
        <v>77.562310519999997</v>
      </c>
      <c r="F42" s="2">
        <v>4005.317841</v>
      </c>
      <c r="G42" s="2">
        <v>12.87057254</v>
      </c>
      <c r="H42" s="2" t="s">
        <v>211</v>
      </c>
      <c r="I42" s="2">
        <v>499.91476519999998</v>
      </c>
      <c r="J42" s="2">
        <v>51.222153159999998</v>
      </c>
      <c r="K42" s="2">
        <v>51.996789210000003</v>
      </c>
      <c r="L42" s="2" t="s">
        <v>212</v>
      </c>
      <c r="M42" s="2">
        <v>66.733908069999998</v>
      </c>
      <c r="N42" s="2">
        <v>3189.5744239999999</v>
      </c>
      <c r="O42" s="2">
        <v>53.416199220000003</v>
      </c>
      <c r="P42" s="2">
        <v>58.714147869999998</v>
      </c>
      <c r="Q42" s="2">
        <v>80.772927569999993</v>
      </c>
      <c r="R42" s="2" t="s">
        <v>213</v>
      </c>
      <c r="S42" s="2" t="s">
        <v>214</v>
      </c>
      <c r="T42" s="2">
        <v>8.8596835999999998E-2</v>
      </c>
      <c r="U42" s="2">
        <v>160.29</v>
      </c>
      <c r="V42" s="2" t="s">
        <v>215</v>
      </c>
      <c r="W42" s="2">
        <v>100.125425175289</v>
      </c>
      <c r="X42" s="2" t="s">
        <v>36</v>
      </c>
      <c r="Y42" s="13" t="s">
        <v>37</v>
      </c>
    </row>
    <row r="43" spans="1:25">
      <c r="A43" s="2" t="s">
        <v>27</v>
      </c>
      <c r="B43" s="2"/>
      <c r="C43" s="14" t="s">
        <v>216</v>
      </c>
      <c r="D43" s="2" t="s">
        <v>29</v>
      </c>
      <c r="E43" s="2">
        <v>97.64142871</v>
      </c>
      <c r="F43" s="2">
        <v>698.09819449999998</v>
      </c>
      <c r="G43" s="2">
        <v>2.2096976420000001</v>
      </c>
      <c r="H43" s="2" t="s">
        <v>217</v>
      </c>
      <c r="I43" s="2">
        <v>812.31136760000004</v>
      </c>
      <c r="J43" s="2">
        <v>57.197795810000002</v>
      </c>
      <c r="K43" s="2">
        <v>35.954680549999999</v>
      </c>
      <c r="L43" s="2" t="s">
        <v>218</v>
      </c>
      <c r="M43" s="2">
        <v>52.902254239999998</v>
      </c>
      <c r="N43" s="2">
        <v>3548.7084890000001</v>
      </c>
      <c r="O43" s="2">
        <v>230.59245150000001</v>
      </c>
      <c r="P43" s="2">
        <v>44.8557171</v>
      </c>
      <c r="Q43" s="2">
        <v>108.9751485</v>
      </c>
      <c r="R43" s="2" t="s">
        <v>219</v>
      </c>
      <c r="S43" s="2">
        <v>9.4077050000000006E-3</v>
      </c>
      <c r="T43" s="2">
        <v>6.6516563000000001E-2</v>
      </c>
      <c r="U43" s="2">
        <v>90.42</v>
      </c>
      <c r="V43" s="2" t="s">
        <v>180</v>
      </c>
      <c r="W43" s="2">
        <v>100.17456677745</v>
      </c>
      <c r="X43" s="2" t="s">
        <v>36</v>
      </c>
      <c r="Y43" s="13" t="s">
        <v>37</v>
      </c>
    </row>
    <row r="44" spans="1:25">
      <c r="A44" s="2" t="s">
        <v>27</v>
      </c>
      <c r="B44" s="2"/>
      <c r="C44" s="14" t="s">
        <v>220</v>
      </c>
      <c r="D44" s="14" t="s">
        <v>221</v>
      </c>
      <c r="E44" s="2">
        <v>53.53117168</v>
      </c>
      <c r="F44" s="2">
        <v>5260.4430050000001</v>
      </c>
      <c r="G44" s="2">
        <v>0.78120610700000004</v>
      </c>
      <c r="H44" s="2" t="s">
        <v>222</v>
      </c>
      <c r="I44" s="2">
        <v>1738.0910530000001</v>
      </c>
      <c r="J44" s="2">
        <v>84.967915989999995</v>
      </c>
      <c r="K44" s="2">
        <v>274.71727550000003</v>
      </c>
      <c r="L44" s="2" t="s">
        <v>223</v>
      </c>
      <c r="M44" s="2">
        <v>105.91005970000001</v>
      </c>
      <c r="N44" s="2">
        <v>4033.31306</v>
      </c>
      <c r="O44" s="2">
        <v>6.3049928000000005E-2</v>
      </c>
      <c r="P44" s="2">
        <v>0.30126784200000001</v>
      </c>
      <c r="Q44" s="2">
        <v>639.55103450000001</v>
      </c>
      <c r="R44" s="2" t="s">
        <v>224</v>
      </c>
      <c r="S44" s="2" t="s">
        <v>225</v>
      </c>
      <c r="T44" s="2">
        <v>3.1642811999999999E-2</v>
      </c>
      <c r="U44" s="2">
        <v>50.69</v>
      </c>
      <c r="V44" s="2" t="s">
        <v>89</v>
      </c>
      <c r="W44" s="2">
        <v>100.33841973285</v>
      </c>
      <c r="X44" s="2" t="s">
        <v>36</v>
      </c>
      <c r="Y44" s="13" t="s">
        <v>37</v>
      </c>
    </row>
    <row r="45" spans="1:25">
      <c r="A45" s="2" t="s">
        <v>27</v>
      </c>
      <c r="B45" s="2"/>
      <c r="C45" s="14" t="s">
        <v>226</v>
      </c>
      <c r="D45" s="14" t="s">
        <v>221</v>
      </c>
      <c r="E45" s="2">
        <v>16.769560859999999</v>
      </c>
      <c r="F45" s="2">
        <v>5953.6567029999997</v>
      </c>
      <c r="G45" s="2">
        <v>0.32823827</v>
      </c>
      <c r="H45" s="2" t="s">
        <v>227</v>
      </c>
      <c r="I45" s="2">
        <v>44.191213959999999</v>
      </c>
      <c r="J45" s="2">
        <v>62.270195620000003</v>
      </c>
      <c r="K45" s="2" t="s">
        <v>228</v>
      </c>
      <c r="L45" s="2" t="s">
        <v>229</v>
      </c>
      <c r="M45" s="2">
        <v>5.0414179560000001</v>
      </c>
      <c r="N45" s="2">
        <v>4040.4932899999999</v>
      </c>
      <c r="O45" s="2">
        <v>2.9259893269999999</v>
      </c>
      <c r="P45" s="2">
        <v>4.8124368019999997</v>
      </c>
      <c r="Q45" s="2">
        <v>1.0765344100000001</v>
      </c>
      <c r="R45" s="2" t="s">
        <v>230</v>
      </c>
      <c r="S45" s="2">
        <v>7.3732880000000004E-3</v>
      </c>
      <c r="T45" s="2" t="s">
        <v>34</v>
      </c>
      <c r="U45" s="2">
        <v>5.48</v>
      </c>
      <c r="V45" s="2">
        <v>1.3358414000000001E-2</v>
      </c>
      <c r="W45" s="2">
        <v>100.061061467635</v>
      </c>
      <c r="X45" s="2" t="s">
        <v>36</v>
      </c>
      <c r="Y45" s="13" t="s">
        <v>37</v>
      </c>
    </row>
    <row r="46" spans="1:25">
      <c r="A46" s="2" t="s">
        <v>27</v>
      </c>
      <c r="B46" s="2"/>
      <c r="C46" s="14" t="s">
        <v>231</v>
      </c>
      <c r="D46" s="14" t="s">
        <v>221</v>
      </c>
      <c r="E46" s="2">
        <v>15.4107638</v>
      </c>
      <c r="F46" s="2">
        <v>5363.1346110000004</v>
      </c>
      <c r="G46" s="2">
        <v>1.509473785</v>
      </c>
      <c r="H46" s="2" t="s">
        <v>232</v>
      </c>
      <c r="I46" s="2">
        <v>66.186364949999998</v>
      </c>
      <c r="J46" s="2">
        <v>10.145708409999999</v>
      </c>
      <c r="K46" s="2">
        <v>1.034941401</v>
      </c>
      <c r="L46" s="2" t="s">
        <v>233</v>
      </c>
      <c r="M46" s="2">
        <v>7.7520476069999997</v>
      </c>
      <c r="N46" s="2">
        <v>4007.3321059999998</v>
      </c>
      <c r="O46" s="2">
        <v>12.42067559</v>
      </c>
      <c r="P46" s="2">
        <v>1.458141178</v>
      </c>
      <c r="Q46" s="2">
        <v>3.7812236179999998</v>
      </c>
      <c r="R46" s="2">
        <v>0.38967724500000001</v>
      </c>
      <c r="S46" s="2" t="s">
        <v>234</v>
      </c>
      <c r="T46" s="2" t="s">
        <v>154</v>
      </c>
      <c r="U46" s="2">
        <v>8.2200000000000006</v>
      </c>
      <c r="V46" s="2" t="s">
        <v>198</v>
      </c>
      <c r="W46" s="2">
        <v>100.037974631124</v>
      </c>
      <c r="X46" s="2" t="s">
        <v>36</v>
      </c>
      <c r="Y46" s="13" t="s">
        <v>37</v>
      </c>
    </row>
    <row r="47" spans="1:25">
      <c r="A47" s="2" t="s">
        <v>27</v>
      </c>
      <c r="B47" s="2"/>
      <c r="C47" s="14" t="s">
        <v>235</v>
      </c>
      <c r="D47" s="14" t="s">
        <v>221</v>
      </c>
      <c r="E47" s="2">
        <v>17.028439890000001</v>
      </c>
      <c r="F47" s="2">
        <v>7357.5992850000002</v>
      </c>
      <c r="G47" s="2">
        <v>2.259182794</v>
      </c>
      <c r="H47" s="2" t="s">
        <v>236</v>
      </c>
      <c r="I47" s="2">
        <v>21.032712369999999</v>
      </c>
      <c r="J47" s="2">
        <v>3.4345268189999998</v>
      </c>
      <c r="K47" s="2" t="s">
        <v>237</v>
      </c>
      <c r="L47" s="2" t="s">
        <v>238</v>
      </c>
      <c r="M47" s="2">
        <v>2.5566619739999998</v>
      </c>
      <c r="N47" s="2">
        <v>4472.4661550000001</v>
      </c>
      <c r="O47" s="2">
        <v>4.3439749999999999E-3</v>
      </c>
      <c r="P47" s="2">
        <v>0.13307601799999999</v>
      </c>
      <c r="Q47" s="2">
        <v>2.4365794620000001</v>
      </c>
      <c r="R47" s="2" t="s">
        <v>239</v>
      </c>
      <c r="S47" s="2" t="s">
        <v>240</v>
      </c>
      <c r="T47" s="2" t="s">
        <v>88</v>
      </c>
      <c r="U47" s="2">
        <v>1.37</v>
      </c>
      <c r="V47" s="2" t="s">
        <v>241</v>
      </c>
      <c r="W47" s="2">
        <v>100.03917007510501</v>
      </c>
      <c r="X47" s="2" t="s">
        <v>36</v>
      </c>
      <c r="Y47" s="13" t="s">
        <v>37</v>
      </c>
    </row>
    <row r="48" spans="1:25">
      <c r="A48" s="2" t="s">
        <v>27</v>
      </c>
      <c r="B48" s="2"/>
      <c r="C48" s="14" t="s">
        <v>242</v>
      </c>
      <c r="D48" s="14" t="s">
        <v>221</v>
      </c>
      <c r="E48" s="2">
        <v>22.58529592</v>
      </c>
      <c r="F48" s="2">
        <v>6472.874202</v>
      </c>
      <c r="G48" s="2">
        <v>3.7023131419999999</v>
      </c>
      <c r="H48" s="2" t="s">
        <v>243</v>
      </c>
      <c r="I48" s="2">
        <v>162.45243300000001</v>
      </c>
      <c r="J48" s="2">
        <v>39.232700000000001</v>
      </c>
      <c r="K48" s="2">
        <v>4.7320317159999998</v>
      </c>
      <c r="L48" s="2" t="s">
        <v>244</v>
      </c>
      <c r="M48" s="2">
        <v>4.2181025630000004</v>
      </c>
      <c r="N48" s="2">
        <v>4684.9714610000001</v>
      </c>
      <c r="O48" s="2" t="s">
        <v>48</v>
      </c>
      <c r="P48" s="2">
        <v>0.11984616200000001</v>
      </c>
      <c r="Q48" s="2">
        <v>15.757275549999999</v>
      </c>
      <c r="R48" s="2" t="s">
        <v>245</v>
      </c>
      <c r="S48" s="2" t="s">
        <v>145</v>
      </c>
      <c r="T48" s="2" t="s">
        <v>246</v>
      </c>
      <c r="U48" s="2">
        <v>5.48</v>
      </c>
      <c r="V48" s="2" t="s">
        <v>146</v>
      </c>
      <c r="W48" s="2">
        <v>100.072293433235</v>
      </c>
      <c r="X48" s="2" t="s">
        <v>36</v>
      </c>
      <c r="Y48" s="13" t="s">
        <v>37</v>
      </c>
    </row>
    <row r="49" spans="1:25">
      <c r="A49" s="2" t="s">
        <v>27</v>
      </c>
      <c r="B49" s="2"/>
      <c r="C49" s="14" t="s">
        <v>247</v>
      </c>
      <c r="D49" s="14" t="s">
        <v>221</v>
      </c>
      <c r="E49" s="2">
        <v>41.054366950000002</v>
      </c>
      <c r="F49" s="2">
        <v>4809.3574520000002</v>
      </c>
      <c r="G49" s="2">
        <v>1.916000728</v>
      </c>
      <c r="H49" s="2" t="s">
        <v>248</v>
      </c>
      <c r="I49" s="2">
        <v>144.90838489999999</v>
      </c>
      <c r="J49" s="2">
        <v>195.81882970000001</v>
      </c>
      <c r="K49" s="2" t="s">
        <v>249</v>
      </c>
      <c r="L49" s="2" t="s">
        <v>250</v>
      </c>
      <c r="M49" s="2">
        <v>6.9769583969999998</v>
      </c>
      <c r="N49" s="2">
        <v>3738.5277769999998</v>
      </c>
      <c r="O49" s="2">
        <v>20.572939529999999</v>
      </c>
      <c r="P49" s="2">
        <v>1.7375430220000001</v>
      </c>
      <c r="Q49" s="2">
        <v>2.1495511450000002</v>
      </c>
      <c r="R49" s="2">
        <v>0.153359211</v>
      </c>
      <c r="S49" s="2" t="s">
        <v>251</v>
      </c>
      <c r="T49" s="2" t="s">
        <v>94</v>
      </c>
      <c r="U49" s="2">
        <v>8.2200000000000006</v>
      </c>
      <c r="V49" s="2" t="s">
        <v>252</v>
      </c>
      <c r="W49" s="2">
        <v>100.04593110975</v>
      </c>
      <c r="X49" s="2" t="s">
        <v>36</v>
      </c>
      <c r="Y49" s="13" t="s">
        <v>37</v>
      </c>
    </row>
    <row r="50" spans="1:25">
      <c r="A50" s="2" t="s">
        <v>27</v>
      </c>
      <c r="B50" s="2"/>
      <c r="C50" s="14" t="s">
        <v>253</v>
      </c>
      <c r="D50" s="14" t="s">
        <v>221</v>
      </c>
      <c r="E50" s="2">
        <v>36.785579050000003</v>
      </c>
      <c r="F50" s="2">
        <v>4386.4792690000004</v>
      </c>
      <c r="G50" s="2">
        <v>1.5973192730000001</v>
      </c>
      <c r="H50" s="2" t="s">
        <v>254</v>
      </c>
      <c r="I50" s="2">
        <v>11.632928140000001</v>
      </c>
      <c r="J50" s="2">
        <v>0.75125773699999998</v>
      </c>
      <c r="K50" s="2" t="s">
        <v>255</v>
      </c>
      <c r="L50" s="2" t="s">
        <v>256</v>
      </c>
      <c r="M50" s="2">
        <v>3.4581102119999998</v>
      </c>
      <c r="N50" s="2">
        <v>3898.9366460000001</v>
      </c>
      <c r="O50" s="2">
        <v>3.6532940000000001E-3</v>
      </c>
      <c r="P50" s="2">
        <v>0.54532078699999997</v>
      </c>
      <c r="Q50" s="2">
        <v>3.7932085359999999</v>
      </c>
      <c r="R50" s="2" t="s">
        <v>257</v>
      </c>
      <c r="S50" s="2" t="s">
        <v>209</v>
      </c>
      <c r="T50" s="2">
        <v>6.7216137999999995E-2</v>
      </c>
      <c r="U50" s="2">
        <v>4.1100000000000003</v>
      </c>
      <c r="V50" s="2">
        <v>1.1045967E-2</v>
      </c>
      <c r="W50" s="2">
        <v>100.04528813868301</v>
      </c>
      <c r="X50" s="2" t="s">
        <v>36</v>
      </c>
      <c r="Y50" s="13" t="s">
        <v>37</v>
      </c>
    </row>
    <row r="51" spans="1:25">
      <c r="A51" s="2" t="s">
        <v>27</v>
      </c>
      <c r="B51" s="2"/>
      <c r="C51" s="14" t="s">
        <v>258</v>
      </c>
      <c r="D51" s="14" t="s">
        <v>221</v>
      </c>
      <c r="E51" s="2">
        <v>46.481013230000002</v>
      </c>
      <c r="F51" s="2">
        <v>4828.6866030000001</v>
      </c>
      <c r="G51" s="2">
        <v>0.839896694</v>
      </c>
      <c r="H51" s="2" t="s">
        <v>259</v>
      </c>
      <c r="I51" s="2">
        <v>216.8053261</v>
      </c>
      <c r="J51" s="2">
        <v>82.972818660000002</v>
      </c>
      <c r="K51" s="2">
        <v>1.051051355</v>
      </c>
      <c r="L51" s="2" t="s">
        <v>260</v>
      </c>
      <c r="M51" s="2">
        <v>11.039080800000001</v>
      </c>
      <c r="N51" s="2">
        <v>4099.2813809999998</v>
      </c>
      <c r="O51" s="2">
        <v>6.9483825999999999E-2</v>
      </c>
      <c r="P51" s="2">
        <v>0.33795950200000002</v>
      </c>
      <c r="Q51" s="2">
        <v>3.9825767559999998</v>
      </c>
      <c r="R51" s="2" t="s">
        <v>261</v>
      </c>
      <c r="S51" s="2" t="s">
        <v>262</v>
      </c>
      <c r="T51" s="2" t="s">
        <v>263</v>
      </c>
      <c r="U51" s="2">
        <v>6.85</v>
      </c>
      <c r="V51" s="2" t="s">
        <v>264</v>
      </c>
      <c r="W51" s="2">
        <v>100.07872695589199</v>
      </c>
      <c r="X51" s="2" t="s">
        <v>36</v>
      </c>
      <c r="Y51" s="13" t="s">
        <v>37</v>
      </c>
    </row>
    <row r="52" spans="1:25">
      <c r="A52" s="2" t="s">
        <v>27</v>
      </c>
      <c r="B52" s="2"/>
      <c r="C52" s="14" t="s">
        <v>265</v>
      </c>
      <c r="D52" s="14" t="s">
        <v>221</v>
      </c>
      <c r="E52" s="2">
        <v>79.086374109999994</v>
      </c>
      <c r="F52" s="2">
        <v>20292.377939999998</v>
      </c>
      <c r="G52" s="2">
        <v>21.465208100000002</v>
      </c>
      <c r="H52" s="2">
        <v>0.63005302500000004</v>
      </c>
      <c r="I52" s="2">
        <v>2394.260933</v>
      </c>
      <c r="J52" s="2">
        <v>2.0562987869999998</v>
      </c>
      <c r="K52" s="2">
        <v>20.899959460000002</v>
      </c>
      <c r="L52" s="2" t="s">
        <v>266</v>
      </c>
      <c r="M52" s="2">
        <v>52.225649709999999</v>
      </c>
      <c r="N52" s="2">
        <v>3472.0306190000001</v>
      </c>
      <c r="O52" s="2">
        <v>525.90877260000002</v>
      </c>
      <c r="P52" s="2">
        <v>1813.773019</v>
      </c>
      <c r="Q52" s="2">
        <v>263.84595159999998</v>
      </c>
      <c r="R52" s="2">
        <v>0.28997369200000001</v>
      </c>
      <c r="S52" s="2" t="s">
        <v>267</v>
      </c>
      <c r="T52" s="2">
        <v>2.0867501E-2</v>
      </c>
      <c r="U52" s="2">
        <v>57.54</v>
      </c>
      <c r="V52" s="2" t="s">
        <v>268</v>
      </c>
      <c r="W52" s="2">
        <v>100.321487639897</v>
      </c>
      <c r="X52" s="2" t="s">
        <v>36</v>
      </c>
      <c r="Y52" s="13" t="s">
        <v>37</v>
      </c>
    </row>
    <row r="53" spans="1:25">
      <c r="A53" s="2" t="s">
        <v>27</v>
      </c>
      <c r="B53" s="2"/>
      <c r="C53" s="14" t="s">
        <v>269</v>
      </c>
      <c r="D53" s="14" t="s">
        <v>221</v>
      </c>
      <c r="E53" s="2">
        <v>79.934514370000002</v>
      </c>
      <c r="F53" s="2">
        <v>20570.00704</v>
      </c>
      <c r="G53" s="2">
        <v>26.46374574</v>
      </c>
      <c r="H53" s="2">
        <v>0.38945326400000002</v>
      </c>
      <c r="I53" s="2">
        <v>586.57041049999998</v>
      </c>
      <c r="J53" s="2">
        <v>3.637706847</v>
      </c>
      <c r="K53" s="2">
        <v>4.7722121350000002</v>
      </c>
      <c r="L53" s="2" t="s">
        <v>270</v>
      </c>
      <c r="M53" s="2">
        <v>13.867375559999999</v>
      </c>
      <c r="N53" s="2">
        <v>3261.297266</v>
      </c>
      <c r="O53" s="2">
        <v>35.657326789999999</v>
      </c>
      <c r="P53" s="2">
        <v>363.16008720000002</v>
      </c>
      <c r="Q53" s="2">
        <v>43.605955979999997</v>
      </c>
      <c r="R53" s="2" t="s">
        <v>271</v>
      </c>
      <c r="S53" s="2" t="s">
        <v>33</v>
      </c>
      <c r="T53" s="2" t="s">
        <v>104</v>
      </c>
      <c r="U53" s="2">
        <v>8.2200000000000006</v>
      </c>
      <c r="V53" s="2" t="s">
        <v>52</v>
      </c>
      <c r="W53" s="2">
        <v>100.111884019442</v>
      </c>
      <c r="X53" s="2" t="s">
        <v>36</v>
      </c>
      <c r="Y53" s="13" t="s">
        <v>37</v>
      </c>
    </row>
    <row r="54" spans="1:25">
      <c r="A54" s="2" t="s">
        <v>27</v>
      </c>
      <c r="B54" s="2"/>
      <c r="C54" s="14" t="s">
        <v>272</v>
      </c>
      <c r="D54" s="14" t="s">
        <v>221</v>
      </c>
      <c r="E54" s="2">
        <v>64.862518190000003</v>
      </c>
      <c r="F54" s="2">
        <v>18757.395980000001</v>
      </c>
      <c r="G54" s="2">
        <v>16.526712360000001</v>
      </c>
      <c r="H54" s="2">
        <v>0.67066908800000002</v>
      </c>
      <c r="I54" s="2">
        <v>306.56769989999998</v>
      </c>
      <c r="J54" s="2">
        <v>1.966639107</v>
      </c>
      <c r="K54" s="2" t="s">
        <v>273</v>
      </c>
      <c r="L54" s="2" t="s">
        <v>274</v>
      </c>
      <c r="M54" s="2">
        <v>1.602719639</v>
      </c>
      <c r="N54" s="2">
        <v>3065.5975050000002</v>
      </c>
      <c r="O54" s="2">
        <v>155.56641619999999</v>
      </c>
      <c r="P54" s="2">
        <v>113.1129298</v>
      </c>
      <c r="Q54" s="2" t="s">
        <v>275</v>
      </c>
      <c r="R54" s="2" t="s">
        <v>276</v>
      </c>
      <c r="S54" s="2" t="s">
        <v>277</v>
      </c>
      <c r="T54" s="2" t="s">
        <v>278</v>
      </c>
      <c r="U54" s="2">
        <v>0</v>
      </c>
      <c r="V54" s="2" t="s">
        <v>193</v>
      </c>
      <c r="W54" s="2">
        <v>100.084262911187</v>
      </c>
      <c r="X54" s="2" t="s">
        <v>36</v>
      </c>
      <c r="Y54" s="13" t="s">
        <v>37</v>
      </c>
    </row>
    <row r="55" spans="1:25">
      <c r="A55" s="2" t="s">
        <v>27</v>
      </c>
      <c r="B55" s="2"/>
      <c r="C55" s="14" t="s">
        <v>279</v>
      </c>
      <c r="D55" s="14" t="s">
        <v>221</v>
      </c>
      <c r="E55" s="2">
        <v>32.728818830000002</v>
      </c>
      <c r="F55" s="2">
        <v>11696.57388</v>
      </c>
      <c r="G55" s="2">
        <v>8.7742831730000006</v>
      </c>
      <c r="H55" s="2" t="s">
        <v>280</v>
      </c>
      <c r="I55" s="2">
        <v>602.13323230000003</v>
      </c>
      <c r="J55" s="2">
        <v>0.66251138300000001</v>
      </c>
      <c r="K55" s="2" t="s">
        <v>281</v>
      </c>
      <c r="L55" s="2" t="s">
        <v>282</v>
      </c>
      <c r="M55" s="2">
        <v>4.628522909</v>
      </c>
      <c r="N55" s="2">
        <v>2386.0193749999999</v>
      </c>
      <c r="O55" s="2">
        <v>1191.4774379999999</v>
      </c>
      <c r="P55" s="2">
        <v>127.36073519999999</v>
      </c>
      <c r="Q55" s="2">
        <v>0.51574651800000004</v>
      </c>
      <c r="R55" s="2">
        <v>0.31072354800000002</v>
      </c>
      <c r="S55" s="2" t="s">
        <v>283</v>
      </c>
      <c r="T55" s="2" t="s">
        <v>283</v>
      </c>
      <c r="U55" s="2">
        <v>0</v>
      </c>
      <c r="V55" s="2" t="s">
        <v>284</v>
      </c>
      <c r="W55" s="2">
        <v>100.105761298508</v>
      </c>
      <c r="X55" s="2" t="s">
        <v>36</v>
      </c>
      <c r="Y55" s="13" t="s">
        <v>37</v>
      </c>
    </row>
    <row r="56" spans="1:25">
      <c r="A56" s="2" t="s">
        <v>27</v>
      </c>
      <c r="B56" s="2"/>
      <c r="C56" s="14" t="s">
        <v>285</v>
      </c>
      <c r="D56" s="14" t="s">
        <v>221</v>
      </c>
      <c r="E56" s="2">
        <v>36.400919279999997</v>
      </c>
      <c r="F56" s="2">
        <v>12291.635270000001</v>
      </c>
      <c r="G56" s="2">
        <v>21.395215879999999</v>
      </c>
      <c r="H56" s="2">
        <v>0.12565895099999999</v>
      </c>
      <c r="I56" s="2">
        <v>715.92798640000001</v>
      </c>
      <c r="J56" s="2">
        <v>12.892884479999999</v>
      </c>
      <c r="K56" s="2">
        <v>1.3640837589999999</v>
      </c>
      <c r="L56" s="2" t="s">
        <v>286</v>
      </c>
      <c r="M56" s="2">
        <v>13.204141590000001</v>
      </c>
      <c r="N56" s="2">
        <v>3618.2266890000001</v>
      </c>
      <c r="O56" s="2">
        <v>117.55515339999999</v>
      </c>
      <c r="P56" s="2">
        <v>422.80987970000001</v>
      </c>
      <c r="Q56" s="2">
        <v>17.184651299999999</v>
      </c>
      <c r="R56" s="2" t="s">
        <v>287</v>
      </c>
      <c r="S56" s="2" t="s">
        <v>72</v>
      </c>
      <c r="T56" s="2" t="s">
        <v>114</v>
      </c>
      <c r="U56" s="2">
        <v>5.48</v>
      </c>
      <c r="V56" s="2" t="s">
        <v>142</v>
      </c>
      <c r="W56" s="2">
        <v>100.14118501763301</v>
      </c>
      <c r="X56" s="2" t="s">
        <v>36</v>
      </c>
      <c r="Y56" s="13" t="s">
        <v>37</v>
      </c>
    </row>
    <row r="57" spans="1:25">
      <c r="A57" s="2" t="s">
        <v>27</v>
      </c>
      <c r="B57" s="2"/>
      <c r="C57" s="14" t="s">
        <v>288</v>
      </c>
      <c r="D57" s="14" t="s">
        <v>221</v>
      </c>
      <c r="E57" s="2">
        <v>65.737161369999995</v>
      </c>
      <c r="F57" s="2">
        <v>19679.417880000001</v>
      </c>
      <c r="G57" s="2">
        <v>26.346905230000001</v>
      </c>
      <c r="H57" s="2">
        <v>0.27918312200000001</v>
      </c>
      <c r="I57" s="2">
        <v>895.53207559999998</v>
      </c>
      <c r="J57" s="2">
        <v>1.020986862</v>
      </c>
      <c r="K57" s="2" t="s">
        <v>289</v>
      </c>
      <c r="L57" s="2">
        <v>3.142753972</v>
      </c>
      <c r="M57" s="2">
        <v>101.9561349</v>
      </c>
      <c r="N57" s="2">
        <v>3143.2892780000002</v>
      </c>
      <c r="O57" s="2">
        <v>726.85526960000004</v>
      </c>
      <c r="P57" s="2">
        <v>645.16970030000004</v>
      </c>
      <c r="Q57" s="2">
        <v>4.3905021240000002</v>
      </c>
      <c r="R57" s="2" t="s">
        <v>290</v>
      </c>
      <c r="S57" s="2" t="s">
        <v>267</v>
      </c>
      <c r="T57" s="2" t="s">
        <v>125</v>
      </c>
      <c r="U57" s="2">
        <v>1.37</v>
      </c>
      <c r="V57" s="2" t="s">
        <v>291</v>
      </c>
      <c r="W57" s="2">
        <v>100.21191930647799</v>
      </c>
      <c r="X57" s="2" t="s">
        <v>36</v>
      </c>
      <c r="Y57" s="13" t="s">
        <v>37</v>
      </c>
    </row>
    <row r="58" spans="1:25">
      <c r="A58" s="2" t="s">
        <v>27</v>
      </c>
      <c r="B58" s="2"/>
      <c r="C58" s="14" t="s">
        <v>292</v>
      </c>
      <c r="D58" s="14" t="s">
        <v>221</v>
      </c>
      <c r="E58" s="2">
        <v>61.002879280000002</v>
      </c>
      <c r="F58" s="2">
        <v>18916.281620000002</v>
      </c>
      <c r="G58" s="2">
        <v>35.142702180000001</v>
      </c>
      <c r="H58" s="2" t="s">
        <v>293</v>
      </c>
      <c r="I58" s="2">
        <v>384.70094949999998</v>
      </c>
      <c r="J58" s="2">
        <v>1.338016058</v>
      </c>
      <c r="K58" s="2" t="s">
        <v>294</v>
      </c>
      <c r="L58" s="2" t="s">
        <v>295</v>
      </c>
      <c r="M58" s="2">
        <v>1.7820031279999999</v>
      </c>
      <c r="N58" s="2">
        <v>3210.5528389999999</v>
      </c>
      <c r="O58" s="2">
        <v>571.31894829999999</v>
      </c>
      <c r="P58" s="2">
        <v>104.8161084</v>
      </c>
      <c r="Q58" s="2">
        <v>7.1599536000000005E-2</v>
      </c>
      <c r="R58" s="2" t="s">
        <v>296</v>
      </c>
      <c r="S58" s="2" t="s">
        <v>41</v>
      </c>
      <c r="T58" s="2" t="s">
        <v>297</v>
      </c>
      <c r="U58" s="2">
        <v>0</v>
      </c>
      <c r="V58" s="2" t="s">
        <v>298</v>
      </c>
      <c r="W58" s="2">
        <v>100.08877896704</v>
      </c>
      <c r="X58" s="2" t="s">
        <v>36</v>
      </c>
      <c r="Y58" s="13" t="s">
        <v>37</v>
      </c>
    </row>
    <row r="59" spans="1:25">
      <c r="A59" s="2" t="s">
        <v>27</v>
      </c>
      <c r="B59" s="2"/>
      <c r="C59" s="14" t="s">
        <v>299</v>
      </c>
      <c r="D59" s="14" t="s">
        <v>221</v>
      </c>
      <c r="E59" s="2">
        <v>74.166281609999999</v>
      </c>
      <c r="F59" s="2">
        <v>20449.416939999999</v>
      </c>
      <c r="G59" s="2">
        <v>23.649787310000001</v>
      </c>
      <c r="H59" s="2">
        <v>0.13788783499999999</v>
      </c>
      <c r="I59" s="2">
        <v>1224.8276269999999</v>
      </c>
      <c r="J59" s="2">
        <v>34.717063510000003</v>
      </c>
      <c r="K59" s="2">
        <v>19.925410060000001</v>
      </c>
      <c r="L59" s="2" t="s">
        <v>300</v>
      </c>
      <c r="M59" s="2">
        <v>76.134441289999998</v>
      </c>
      <c r="N59" s="2">
        <v>3131.0387759999999</v>
      </c>
      <c r="O59" s="2">
        <v>537.82127960000003</v>
      </c>
      <c r="P59" s="2">
        <v>674.78038900000001</v>
      </c>
      <c r="Q59" s="2">
        <v>233.20251859999999</v>
      </c>
      <c r="R59" s="2" t="s">
        <v>301</v>
      </c>
      <c r="S59" s="2" t="s">
        <v>302</v>
      </c>
      <c r="T59" s="2" t="s">
        <v>303</v>
      </c>
      <c r="U59" s="2">
        <v>31.51</v>
      </c>
      <c r="V59" s="2" t="s">
        <v>146</v>
      </c>
      <c r="W59" s="2">
        <v>100.286998369041</v>
      </c>
      <c r="X59" s="2" t="s">
        <v>36</v>
      </c>
      <c r="Y59" s="13" t="s">
        <v>37</v>
      </c>
    </row>
    <row r="60" spans="1:25">
      <c r="A60" s="2" t="s">
        <v>27</v>
      </c>
      <c r="B60" s="2"/>
      <c r="C60" s="2" t="s">
        <v>304</v>
      </c>
      <c r="D60" s="2" t="s">
        <v>305</v>
      </c>
      <c r="E60" s="2">
        <v>30.712331509999999</v>
      </c>
      <c r="F60" s="2">
        <v>1555.2786140000001</v>
      </c>
      <c r="G60" s="2">
        <v>0.28273335700000002</v>
      </c>
      <c r="H60" s="2" t="s">
        <v>306</v>
      </c>
      <c r="I60" s="2">
        <v>19.57971204</v>
      </c>
      <c r="J60" s="2">
        <v>0.46746865399999998</v>
      </c>
      <c r="K60" s="2" t="s">
        <v>307</v>
      </c>
      <c r="L60" s="2" t="s">
        <v>308</v>
      </c>
      <c r="M60" s="2">
        <v>9.2801988689999995</v>
      </c>
      <c r="N60" s="2">
        <v>4622.4104129999996</v>
      </c>
      <c r="O60" s="2">
        <v>0.943196547</v>
      </c>
      <c r="P60" s="2">
        <v>1.155959333</v>
      </c>
      <c r="Q60" s="2">
        <v>0.22785686799999999</v>
      </c>
      <c r="R60" s="2">
        <v>0.42890777000000002</v>
      </c>
      <c r="S60" s="2" t="s">
        <v>309</v>
      </c>
      <c r="T60" s="2" t="s">
        <v>172</v>
      </c>
      <c r="U60" s="2">
        <v>4.1327136370000002</v>
      </c>
      <c r="V60" s="2" t="s">
        <v>310</v>
      </c>
      <c r="W60" s="2">
        <v>100.05197194442999</v>
      </c>
      <c r="X60" s="2" t="s">
        <v>36</v>
      </c>
      <c r="Y60" s="13" t="s">
        <v>37</v>
      </c>
    </row>
    <row r="61" spans="1:25">
      <c r="A61" s="2" t="s">
        <v>27</v>
      </c>
      <c r="B61" s="2"/>
      <c r="C61" s="2" t="s">
        <v>311</v>
      </c>
      <c r="D61" s="2" t="s">
        <v>305</v>
      </c>
      <c r="E61" s="2">
        <v>13.7899511</v>
      </c>
      <c r="F61" s="2">
        <v>4857.3583500000004</v>
      </c>
      <c r="G61" s="2">
        <v>3.5836427980000001</v>
      </c>
      <c r="H61" s="2" t="s">
        <v>312</v>
      </c>
      <c r="I61" s="2">
        <v>1028.460167</v>
      </c>
      <c r="J61" s="2">
        <v>237.75759859999999</v>
      </c>
      <c r="K61" s="2">
        <v>75.897784180000002</v>
      </c>
      <c r="L61" s="2" t="s">
        <v>313</v>
      </c>
      <c r="M61" s="2">
        <v>18.725164490000001</v>
      </c>
      <c r="N61" s="2">
        <v>3082.4301810000002</v>
      </c>
      <c r="O61" s="2" t="s">
        <v>314</v>
      </c>
      <c r="P61" s="2">
        <v>0.119265915</v>
      </c>
      <c r="Q61" s="2">
        <v>186.06236150000001</v>
      </c>
      <c r="R61" s="2" t="s">
        <v>315</v>
      </c>
      <c r="S61" s="2" t="s">
        <v>277</v>
      </c>
      <c r="T61" s="2" t="s">
        <v>42</v>
      </c>
      <c r="U61" s="2">
        <v>4.953811269</v>
      </c>
      <c r="V61" s="2" t="s">
        <v>316</v>
      </c>
      <c r="W61" s="2">
        <v>100.18314327296601</v>
      </c>
      <c r="X61" s="2" t="s">
        <v>36</v>
      </c>
      <c r="Y61" s="13" t="s">
        <v>37</v>
      </c>
    </row>
    <row r="62" spans="1:25">
      <c r="A62" s="2" t="s">
        <v>27</v>
      </c>
      <c r="B62" s="2"/>
      <c r="C62" s="2" t="s">
        <v>317</v>
      </c>
      <c r="D62" s="2" t="s">
        <v>305</v>
      </c>
      <c r="E62" s="2">
        <v>77.777994509999999</v>
      </c>
      <c r="F62" s="2">
        <v>2515.659568</v>
      </c>
      <c r="G62" s="2">
        <v>2.6302832509999998</v>
      </c>
      <c r="H62" s="2" t="s">
        <v>318</v>
      </c>
      <c r="I62" s="2">
        <v>1010.486655</v>
      </c>
      <c r="J62" s="2">
        <v>214.09107969999999</v>
      </c>
      <c r="K62" s="2">
        <v>64.092829789999996</v>
      </c>
      <c r="L62" s="2">
        <v>1.732397596</v>
      </c>
      <c r="M62" s="2">
        <v>15.008904709999999</v>
      </c>
      <c r="N62" s="2">
        <v>3317.3595030000001</v>
      </c>
      <c r="O62" s="2" t="s">
        <v>319</v>
      </c>
      <c r="P62" s="2">
        <v>0.174100424</v>
      </c>
      <c r="Q62" s="2">
        <v>148.09622490000001</v>
      </c>
      <c r="R62" s="2" t="s">
        <v>320</v>
      </c>
      <c r="S62" s="2">
        <v>4.7524990000000003E-3</v>
      </c>
      <c r="T62" s="2" t="s">
        <v>321</v>
      </c>
      <c r="U62" s="2">
        <v>4.0580708359999997</v>
      </c>
      <c r="V62" s="2" t="s">
        <v>114</v>
      </c>
      <c r="W62" s="2">
        <v>100.187730607638</v>
      </c>
      <c r="X62" s="2" t="s">
        <v>36</v>
      </c>
      <c r="Y62" s="13" t="s">
        <v>37</v>
      </c>
    </row>
    <row r="63" spans="1:25">
      <c r="A63" s="2" t="s">
        <v>27</v>
      </c>
      <c r="B63" s="2"/>
      <c r="C63" s="2" t="s">
        <v>322</v>
      </c>
      <c r="D63" s="2" t="s">
        <v>305</v>
      </c>
      <c r="E63" s="2">
        <v>87.131232370000006</v>
      </c>
      <c r="F63" s="2">
        <v>2687.3293619999999</v>
      </c>
      <c r="G63" s="2">
        <v>2.722587055</v>
      </c>
      <c r="H63" s="2" t="s">
        <v>205</v>
      </c>
      <c r="I63" s="2">
        <v>813.01178419999997</v>
      </c>
      <c r="J63" s="2">
        <v>72.635073969999993</v>
      </c>
      <c r="K63" s="2">
        <v>23.480481059999999</v>
      </c>
      <c r="L63" s="2" t="s">
        <v>323</v>
      </c>
      <c r="M63" s="2">
        <v>17.364734769999998</v>
      </c>
      <c r="N63" s="2">
        <v>3280.2545810000001</v>
      </c>
      <c r="O63" s="2">
        <v>0.52424251899999996</v>
      </c>
      <c r="P63" s="2">
        <v>9.4253329999999996E-2</v>
      </c>
      <c r="Q63" s="2">
        <v>54.377484510000002</v>
      </c>
      <c r="R63" s="2" t="s">
        <v>324</v>
      </c>
      <c r="S63" s="2" t="s">
        <v>325</v>
      </c>
      <c r="T63" s="2" t="s">
        <v>129</v>
      </c>
      <c r="U63" s="2">
        <v>7.1581053399999997</v>
      </c>
      <c r="V63" s="2" t="s">
        <v>326</v>
      </c>
      <c r="W63" s="2">
        <v>100.124262738326</v>
      </c>
      <c r="X63" s="2" t="s">
        <v>36</v>
      </c>
      <c r="Y63" s="13" t="s">
        <v>37</v>
      </c>
    </row>
    <row r="64" spans="1:25">
      <c r="A64" s="2" t="s">
        <v>27</v>
      </c>
      <c r="B64" s="2"/>
      <c r="C64" s="2" t="s">
        <v>327</v>
      </c>
      <c r="D64" s="2" t="s">
        <v>305</v>
      </c>
      <c r="E64" s="2">
        <v>10.425865229999999</v>
      </c>
      <c r="F64" s="2">
        <v>7415.6703550000002</v>
      </c>
      <c r="G64" s="2">
        <v>8.6180394640000006</v>
      </c>
      <c r="H64" s="2" t="s">
        <v>328</v>
      </c>
      <c r="I64" s="2">
        <v>164.4235328</v>
      </c>
      <c r="J64" s="2">
        <v>2.86968947</v>
      </c>
      <c r="K64" s="2" t="s">
        <v>329</v>
      </c>
      <c r="L64" s="2" t="s">
        <v>330</v>
      </c>
      <c r="M64" s="2">
        <v>6.7348749400000001</v>
      </c>
      <c r="N64" s="2">
        <v>4644.2577179999998</v>
      </c>
      <c r="O64" s="2">
        <v>463.51330539999998</v>
      </c>
      <c r="P64" s="2">
        <v>5.9713356050000002</v>
      </c>
      <c r="Q64" s="2">
        <v>0.336187189</v>
      </c>
      <c r="R64" s="2" t="s">
        <v>331</v>
      </c>
      <c r="S64" s="2" t="s">
        <v>332</v>
      </c>
      <c r="T64" s="2" t="s">
        <v>34</v>
      </c>
      <c r="U64" s="2">
        <v>1.084671556</v>
      </c>
      <c r="V64" s="2" t="s">
        <v>252</v>
      </c>
      <c r="W64" s="2">
        <v>100.063994728293</v>
      </c>
      <c r="X64" s="2" t="s">
        <v>36</v>
      </c>
      <c r="Y64" s="13" t="s">
        <v>37</v>
      </c>
    </row>
    <row r="65" spans="1:25">
      <c r="A65" s="2" t="s">
        <v>27</v>
      </c>
      <c r="B65" s="2"/>
      <c r="C65" s="2" t="s">
        <v>333</v>
      </c>
      <c r="D65" s="2" t="s">
        <v>305</v>
      </c>
      <c r="E65" s="2">
        <v>10.165073400000001</v>
      </c>
      <c r="F65" s="2">
        <v>3002.7404369999999</v>
      </c>
      <c r="G65" s="2">
        <v>0.36154048700000002</v>
      </c>
      <c r="H65" s="2">
        <v>4.0246038999999997E-2</v>
      </c>
      <c r="I65" s="2">
        <v>673.80892879999999</v>
      </c>
      <c r="J65" s="2">
        <v>179.86144630000001</v>
      </c>
      <c r="K65" s="2">
        <v>53.268055879999999</v>
      </c>
      <c r="L65" s="2" t="s">
        <v>334</v>
      </c>
      <c r="M65" s="2">
        <v>18.151849030000001</v>
      </c>
      <c r="N65" s="2">
        <v>3140.2874430000002</v>
      </c>
      <c r="O65" s="2">
        <v>1.3011965E-2</v>
      </c>
      <c r="P65" s="2">
        <v>0.18950224800000001</v>
      </c>
      <c r="Q65" s="2">
        <v>139.8474574</v>
      </c>
      <c r="R65" s="2" t="s">
        <v>335</v>
      </c>
      <c r="S65" s="2" t="s">
        <v>332</v>
      </c>
      <c r="T65" s="2">
        <v>1.6684589999999999E-2</v>
      </c>
      <c r="U65" s="2">
        <v>9.1637257969999997</v>
      </c>
      <c r="V65" s="2" t="s">
        <v>336</v>
      </c>
      <c r="W65" s="2">
        <v>100.10698816730699</v>
      </c>
      <c r="X65" s="2" t="s">
        <v>36</v>
      </c>
      <c r="Y65" s="13" t="s">
        <v>37</v>
      </c>
    </row>
    <row r="66" spans="1:25">
      <c r="A66" s="2" t="s">
        <v>27</v>
      </c>
      <c r="B66" s="2"/>
      <c r="C66" s="2" t="s">
        <v>337</v>
      </c>
      <c r="D66" s="2" t="s">
        <v>305</v>
      </c>
      <c r="E66" s="2">
        <v>59.72553482</v>
      </c>
      <c r="F66" s="2">
        <v>2361.090451</v>
      </c>
      <c r="G66" s="2">
        <v>4.1088846999999998E-2</v>
      </c>
      <c r="H66" s="2" t="s">
        <v>338</v>
      </c>
      <c r="I66" s="2">
        <v>44.730121099999998</v>
      </c>
      <c r="J66" s="2">
        <v>8.904793583</v>
      </c>
      <c r="K66" s="2" t="s">
        <v>339</v>
      </c>
      <c r="L66" s="2" t="s">
        <v>340</v>
      </c>
      <c r="M66" s="2">
        <v>10.520069080000001</v>
      </c>
      <c r="N66" s="2">
        <v>3652.8341340000002</v>
      </c>
      <c r="O66" s="2">
        <v>2.3091364999999999E-2</v>
      </c>
      <c r="P66" s="2">
        <v>0.12530886599999999</v>
      </c>
      <c r="Q66" s="2">
        <v>2.796236033</v>
      </c>
      <c r="R66" s="2">
        <v>0.217549293</v>
      </c>
      <c r="S66" s="2" t="s">
        <v>298</v>
      </c>
      <c r="T66" s="2" t="s">
        <v>341</v>
      </c>
      <c r="U66" s="2">
        <v>5.7368646029999999</v>
      </c>
      <c r="V66" s="2" t="s">
        <v>56</v>
      </c>
      <c r="W66" s="2">
        <v>100.012371191997</v>
      </c>
      <c r="X66" s="2" t="s">
        <v>36</v>
      </c>
      <c r="Y66" s="13" t="s">
        <v>37</v>
      </c>
    </row>
    <row r="67" spans="1:25">
      <c r="A67" s="2" t="s">
        <v>27</v>
      </c>
      <c r="B67" s="2"/>
      <c r="C67" s="2" t="s">
        <v>342</v>
      </c>
      <c r="D67" s="2" t="s">
        <v>305</v>
      </c>
      <c r="E67" s="2">
        <v>17.809668510000002</v>
      </c>
      <c r="F67" s="2">
        <v>8155.5321100000001</v>
      </c>
      <c r="G67" s="2">
        <v>0.46476116699999998</v>
      </c>
      <c r="H67" s="2">
        <v>0.13268516299999999</v>
      </c>
      <c r="I67" s="2">
        <v>1653.7376300000001</v>
      </c>
      <c r="J67" s="2">
        <v>0.30064009899999999</v>
      </c>
      <c r="K67" s="2">
        <v>164.0116538</v>
      </c>
      <c r="L67" s="2" t="s">
        <v>343</v>
      </c>
      <c r="M67" s="2">
        <v>25.925463690000001</v>
      </c>
      <c r="N67" s="2">
        <v>4343.6863999999996</v>
      </c>
      <c r="O67" s="2" t="s">
        <v>344</v>
      </c>
      <c r="P67" s="2">
        <v>0.30137549600000002</v>
      </c>
      <c r="Q67" s="2">
        <v>233.2392467</v>
      </c>
      <c r="R67" s="2" t="s">
        <v>345</v>
      </c>
      <c r="S67" s="2" t="s">
        <v>302</v>
      </c>
      <c r="T67" s="2" t="s">
        <v>346</v>
      </c>
      <c r="U67" s="2">
        <v>15.179056709999999</v>
      </c>
      <c r="V67" s="2" t="s">
        <v>240</v>
      </c>
      <c r="W67" s="2">
        <v>100.24534224034799</v>
      </c>
      <c r="X67" s="2" t="s">
        <v>36</v>
      </c>
      <c r="Y67" s="13" t="s">
        <v>37</v>
      </c>
    </row>
    <row r="68" spans="1:25">
      <c r="A68" s="2" t="s">
        <v>27</v>
      </c>
      <c r="B68" s="2"/>
      <c r="C68" s="14" t="s">
        <v>347</v>
      </c>
      <c r="D68" s="2" t="s">
        <v>305</v>
      </c>
      <c r="E68" s="2">
        <v>141.0969619</v>
      </c>
      <c r="F68" s="2">
        <v>2186.849412</v>
      </c>
      <c r="G68" s="2">
        <v>0.586517187</v>
      </c>
      <c r="H68" s="2" t="s">
        <v>348</v>
      </c>
      <c r="I68" s="2">
        <v>1123.3225600000001</v>
      </c>
      <c r="J68" s="2">
        <v>153.69548929999999</v>
      </c>
      <c r="K68" s="2">
        <v>113.02544279999999</v>
      </c>
      <c r="L68" s="2" t="s">
        <v>349</v>
      </c>
      <c r="M68" s="2">
        <v>42.294428719999999</v>
      </c>
      <c r="N68" s="2">
        <v>4333.0381349999998</v>
      </c>
      <c r="O68" s="2">
        <v>5.0881454899999996</v>
      </c>
      <c r="P68" s="2">
        <v>0.14322627199999999</v>
      </c>
      <c r="Q68" s="2">
        <v>324.07037910000003</v>
      </c>
      <c r="R68" s="2" t="s">
        <v>350</v>
      </c>
      <c r="S68" s="2">
        <v>1.4000253000000001E-2</v>
      </c>
      <c r="T68" s="2">
        <v>3.9004450000000003E-2</v>
      </c>
      <c r="U68" s="2">
        <v>36.99</v>
      </c>
      <c r="V68" s="2" t="s">
        <v>225</v>
      </c>
      <c r="W68" s="2">
        <v>100.16651029316699</v>
      </c>
      <c r="X68" s="2" t="s">
        <v>36</v>
      </c>
      <c r="Y68" s="13" t="s">
        <v>37</v>
      </c>
    </row>
    <row r="69" spans="1:25">
      <c r="A69" s="2" t="s">
        <v>27</v>
      </c>
      <c r="B69" s="2"/>
      <c r="C69" s="14" t="s">
        <v>351</v>
      </c>
      <c r="D69" s="2" t="s">
        <v>305</v>
      </c>
      <c r="E69" s="2">
        <v>49.98103484</v>
      </c>
      <c r="F69" s="2">
        <v>2327.4310350000001</v>
      </c>
      <c r="G69" s="2">
        <v>1.5446128720000001</v>
      </c>
      <c r="H69" s="2" t="s">
        <v>352</v>
      </c>
      <c r="I69" s="2">
        <v>31.878177090000001</v>
      </c>
      <c r="J69" s="2">
        <v>2.4949681309999998</v>
      </c>
      <c r="K69" s="2">
        <v>0.92375520700000002</v>
      </c>
      <c r="L69" s="2">
        <v>2.0785038899999999</v>
      </c>
      <c r="M69" s="2">
        <v>7.196584434</v>
      </c>
      <c r="N69" s="2">
        <v>4518.9588469999999</v>
      </c>
      <c r="O69" s="2">
        <v>0.109821948</v>
      </c>
      <c r="P69" s="2">
        <v>0.140131426</v>
      </c>
      <c r="Q69" s="2">
        <v>13.12662106</v>
      </c>
      <c r="R69" s="2" t="s">
        <v>353</v>
      </c>
      <c r="S69" s="2">
        <v>2.5469889999999999E-3</v>
      </c>
      <c r="T69" s="2">
        <v>4.2119535E-2</v>
      </c>
      <c r="U69" s="2">
        <v>50.69</v>
      </c>
      <c r="V69" s="2">
        <v>4.3780774000000001E-2</v>
      </c>
      <c r="W69" s="2">
        <v>100.04279099492101</v>
      </c>
      <c r="X69" s="2" t="s">
        <v>36</v>
      </c>
      <c r="Y69" s="13" t="s">
        <v>37</v>
      </c>
    </row>
    <row r="70" spans="1:25">
      <c r="A70" s="2" t="s">
        <v>27</v>
      </c>
      <c r="B70" s="2"/>
      <c r="C70" s="14" t="s">
        <v>354</v>
      </c>
      <c r="D70" s="2" t="s">
        <v>305</v>
      </c>
      <c r="E70" s="2">
        <v>100.7612438</v>
      </c>
      <c r="F70" s="2">
        <v>2174.3678249999998</v>
      </c>
      <c r="G70" s="2">
        <v>0.95173633300000005</v>
      </c>
      <c r="H70" s="2" t="s">
        <v>355</v>
      </c>
      <c r="I70" s="2">
        <v>191.63505369999999</v>
      </c>
      <c r="J70" s="2">
        <v>31.513591120000001</v>
      </c>
      <c r="K70" s="2">
        <v>10.899579920000001</v>
      </c>
      <c r="L70" s="2" t="s">
        <v>356</v>
      </c>
      <c r="M70" s="2">
        <v>11.74798704</v>
      </c>
      <c r="N70" s="2">
        <v>3478.4973989999999</v>
      </c>
      <c r="O70" s="2">
        <v>10.15952645</v>
      </c>
      <c r="P70" s="2">
        <v>2.8680405379999998</v>
      </c>
      <c r="Q70" s="2">
        <v>30.442804550000002</v>
      </c>
      <c r="R70" s="2">
        <v>0.31554470000000001</v>
      </c>
      <c r="S70" s="2" t="s">
        <v>252</v>
      </c>
      <c r="T70" s="2">
        <v>8.2504485000000002E-2</v>
      </c>
      <c r="U70" s="2">
        <v>26.03</v>
      </c>
      <c r="V70" s="2" t="s">
        <v>357</v>
      </c>
      <c r="W70" s="2">
        <v>100.093100522835</v>
      </c>
      <c r="X70" s="2" t="s">
        <v>36</v>
      </c>
      <c r="Y70" s="13" t="s">
        <v>37</v>
      </c>
    </row>
    <row r="71" spans="1:25">
      <c r="A71" s="2" t="s">
        <v>27</v>
      </c>
      <c r="B71" s="2"/>
      <c r="C71" s="14" t="s">
        <v>358</v>
      </c>
      <c r="D71" s="2" t="s">
        <v>305</v>
      </c>
      <c r="E71" s="2">
        <v>115.6824395</v>
      </c>
      <c r="F71" s="2">
        <v>1830.028116</v>
      </c>
      <c r="G71" s="2" t="s">
        <v>359</v>
      </c>
      <c r="H71" s="2" t="s">
        <v>275</v>
      </c>
      <c r="I71" s="2">
        <v>123.6943009</v>
      </c>
      <c r="J71" s="2">
        <v>68.990985039999998</v>
      </c>
      <c r="K71" s="2">
        <v>9.7497721550000005</v>
      </c>
      <c r="L71" s="2" t="s">
        <v>360</v>
      </c>
      <c r="M71" s="2">
        <v>16.535128090000001</v>
      </c>
      <c r="N71" s="2">
        <v>4173.9986909999998</v>
      </c>
      <c r="O71" s="2">
        <v>0.242435651</v>
      </c>
      <c r="P71" s="2">
        <v>0.31368290999999998</v>
      </c>
      <c r="Q71" s="2">
        <v>36.830801170000001</v>
      </c>
      <c r="R71" s="2" t="s">
        <v>361</v>
      </c>
      <c r="S71" s="2" t="s">
        <v>362</v>
      </c>
      <c r="T71" s="2">
        <v>0.120150489</v>
      </c>
      <c r="U71" s="2">
        <v>82.2</v>
      </c>
      <c r="V71" s="2">
        <v>2.0257595999999999E-2</v>
      </c>
      <c r="W71" s="2">
        <v>100.07812763690799</v>
      </c>
      <c r="X71" s="2" t="s">
        <v>36</v>
      </c>
      <c r="Y71" s="13" t="s">
        <v>37</v>
      </c>
    </row>
    <row r="72" spans="1:25">
      <c r="A72" s="2" t="s">
        <v>27</v>
      </c>
      <c r="B72" s="2"/>
      <c r="C72" s="14" t="s">
        <v>363</v>
      </c>
      <c r="D72" s="2" t="s">
        <v>305</v>
      </c>
      <c r="E72" s="2">
        <v>92.710027539999999</v>
      </c>
      <c r="F72" s="2">
        <v>1930.8871079999999</v>
      </c>
      <c r="G72" s="2">
        <v>0.65310308900000003</v>
      </c>
      <c r="H72" s="2" t="s">
        <v>352</v>
      </c>
      <c r="I72" s="2">
        <v>1353.0256320000001</v>
      </c>
      <c r="J72" s="2">
        <v>201.11595729999999</v>
      </c>
      <c r="K72" s="2">
        <v>117.2177456</v>
      </c>
      <c r="L72" s="2">
        <v>1.864018712</v>
      </c>
      <c r="M72" s="2">
        <v>64.010387800000004</v>
      </c>
      <c r="N72" s="2">
        <v>3728.4700170000001</v>
      </c>
      <c r="O72" s="2">
        <v>3.0789785269999999</v>
      </c>
      <c r="P72" s="2">
        <v>0.158870224</v>
      </c>
      <c r="Q72" s="2">
        <v>272.32309670000001</v>
      </c>
      <c r="R72" s="2" t="s">
        <v>364</v>
      </c>
      <c r="S72" s="2">
        <v>4.8985410000000002E-3</v>
      </c>
      <c r="T72" s="2">
        <v>4.4777945999999999E-2</v>
      </c>
      <c r="U72" s="2">
        <v>76.72</v>
      </c>
      <c r="V72" s="2" t="s">
        <v>362</v>
      </c>
      <c r="W72" s="2">
        <v>100.27320297234699</v>
      </c>
      <c r="X72" s="2" t="s">
        <v>36</v>
      </c>
      <c r="Y72" s="13" t="s">
        <v>37</v>
      </c>
    </row>
    <row r="73" spans="1:25">
      <c r="A73" s="2" t="s">
        <v>27</v>
      </c>
      <c r="B73" s="2"/>
      <c r="C73" s="14" t="s">
        <v>365</v>
      </c>
      <c r="D73" s="2" t="s">
        <v>305</v>
      </c>
      <c r="E73" s="2">
        <v>95.938322580000005</v>
      </c>
      <c r="F73" s="2">
        <v>1889.857583</v>
      </c>
      <c r="G73" s="2">
        <v>0.25250588299999999</v>
      </c>
      <c r="H73" s="2" t="s">
        <v>366</v>
      </c>
      <c r="I73" s="2">
        <v>279.20688100000001</v>
      </c>
      <c r="J73" s="2">
        <v>9.2857532979999995</v>
      </c>
      <c r="K73" s="2">
        <v>8.9758362829999996</v>
      </c>
      <c r="L73" s="2">
        <v>3.5206471229999998</v>
      </c>
      <c r="M73" s="2">
        <v>9.0313813530000004</v>
      </c>
      <c r="N73" s="2">
        <v>3999.3328999999999</v>
      </c>
      <c r="O73" s="2">
        <v>40.723437519999997</v>
      </c>
      <c r="P73" s="2">
        <v>145.77005439999999</v>
      </c>
      <c r="Q73" s="2">
        <v>29.92391581</v>
      </c>
      <c r="R73" s="2" t="s">
        <v>367</v>
      </c>
      <c r="S73" s="2" t="s">
        <v>48</v>
      </c>
      <c r="T73" s="2">
        <v>0.142421193</v>
      </c>
      <c r="U73" s="2">
        <v>27.4</v>
      </c>
      <c r="V73" s="2" t="s">
        <v>368</v>
      </c>
      <c r="W73" s="2">
        <v>100.09358474440801</v>
      </c>
      <c r="X73" s="2" t="s">
        <v>36</v>
      </c>
      <c r="Y73" s="13" t="s">
        <v>37</v>
      </c>
    </row>
    <row r="74" spans="1:25">
      <c r="A74" s="2" t="s">
        <v>27</v>
      </c>
      <c r="B74" s="2"/>
      <c r="C74" s="14" t="s">
        <v>369</v>
      </c>
      <c r="D74" s="2" t="s">
        <v>305</v>
      </c>
      <c r="E74" s="2">
        <v>94.868314380000001</v>
      </c>
      <c r="F74" s="2">
        <v>2042.610269</v>
      </c>
      <c r="G74" s="2">
        <v>0.28413846100000001</v>
      </c>
      <c r="H74" s="2" t="s">
        <v>370</v>
      </c>
      <c r="I74" s="2">
        <v>135.90707</v>
      </c>
      <c r="J74" s="2">
        <v>6.6697122870000003</v>
      </c>
      <c r="K74" s="2">
        <v>8.7868941199999995</v>
      </c>
      <c r="L74" s="2">
        <v>3.2852279449999999</v>
      </c>
      <c r="M74" s="2">
        <v>9.5675577839999999</v>
      </c>
      <c r="N74" s="2">
        <v>4290.86366</v>
      </c>
      <c r="O74" s="2">
        <v>0.55741840200000004</v>
      </c>
      <c r="P74" s="2">
        <v>5.0462893539999998</v>
      </c>
      <c r="Q74" s="2">
        <v>27.027355279999998</v>
      </c>
      <c r="R74" s="2" t="s">
        <v>371</v>
      </c>
      <c r="S74" s="2" t="s">
        <v>41</v>
      </c>
      <c r="T74" s="2">
        <v>8.9221969999999998E-2</v>
      </c>
      <c r="U74" s="2">
        <v>38.36</v>
      </c>
      <c r="V74" s="2" t="s">
        <v>35</v>
      </c>
      <c r="W74" s="2">
        <v>100.064962341255</v>
      </c>
      <c r="X74" s="2" t="s">
        <v>36</v>
      </c>
      <c r="Y74" s="13" t="s">
        <v>37</v>
      </c>
    </row>
    <row r="75" spans="1:25">
      <c r="A75" s="2" t="s">
        <v>27</v>
      </c>
      <c r="B75" s="2"/>
      <c r="C75" s="14" t="s">
        <v>372</v>
      </c>
      <c r="D75" s="2" t="s">
        <v>305</v>
      </c>
      <c r="E75" s="2">
        <v>119.8237852</v>
      </c>
      <c r="F75" s="2">
        <v>2022.6309960000001</v>
      </c>
      <c r="G75" s="2">
        <v>9.6958275999999996E-2</v>
      </c>
      <c r="H75" s="2" t="s">
        <v>373</v>
      </c>
      <c r="I75" s="2">
        <v>721.5302944</v>
      </c>
      <c r="J75" s="2">
        <v>46.833141500000004</v>
      </c>
      <c r="K75" s="2">
        <v>14.545994009999999</v>
      </c>
      <c r="L75" s="2">
        <v>2.6550507579999998</v>
      </c>
      <c r="M75" s="2">
        <v>16.889327349999999</v>
      </c>
      <c r="N75" s="2">
        <v>3890.6820290000001</v>
      </c>
      <c r="O75" s="2">
        <v>3.5454968600000001</v>
      </c>
      <c r="P75" s="2">
        <v>9.3081471659999995</v>
      </c>
      <c r="Q75" s="2">
        <v>43.873447120000002</v>
      </c>
      <c r="R75" s="2" t="s">
        <v>374</v>
      </c>
      <c r="S75" s="2" t="s">
        <v>170</v>
      </c>
      <c r="T75" s="2">
        <v>9.3910332999999999E-2</v>
      </c>
      <c r="U75" s="2">
        <v>34.25</v>
      </c>
      <c r="V75" s="2" t="s">
        <v>41</v>
      </c>
      <c r="W75" s="2">
        <v>100.119779883315</v>
      </c>
      <c r="X75" s="2" t="s">
        <v>36</v>
      </c>
      <c r="Y75" s="13" t="s">
        <v>37</v>
      </c>
    </row>
    <row r="76" spans="1:25">
      <c r="A76" s="2"/>
      <c r="B76" s="2"/>
      <c r="C76" s="2"/>
      <c r="D76" s="2" t="s">
        <v>375</v>
      </c>
      <c r="E76" s="2">
        <v>77.3588000999722</v>
      </c>
      <c r="F76" s="2">
        <v>7681.3726415625024</v>
      </c>
      <c r="G76" s="2">
        <v>8.8102841445070421</v>
      </c>
      <c r="H76" s="2">
        <v>0.73663858388888881</v>
      </c>
      <c r="I76" s="2">
        <v>513.55261915680558</v>
      </c>
      <c r="J76" s="2">
        <v>71.814849642055549</v>
      </c>
      <c r="K76" s="2">
        <v>32.255997795758624</v>
      </c>
      <c r="L76" s="2">
        <v>2.581259556</v>
      </c>
      <c r="M76" s="2">
        <v>31.512578909708346</v>
      </c>
      <c r="N76" s="2">
        <v>3472.649808722223</v>
      </c>
      <c r="O76" s="2">
        <v>81.417623734787853</v>
      </c>
      <c r="P76" s="2">
        <v>73.965792783267602</v>
      </c>
      <c r="Q76" s="2">
        <v>96.273426340971781</v>
      </c>
      <c r="R76" s="2">
        <v>0.35208273485000002</v>
      </c>
      <c r="S76" s="2">
        <v>1.0240275249999998E-2</v>
      </c>
      <c r="T76" s="2">
        <v>8.7130406757575746E-2</v>
      </c>
      <c r="U76" s="2">
        <v>42.575509262555542</v>
      </c>
      <c r="V76" s="2">
        <v>1.6695604636363635E-2</v>
      </c>
      <c r="W76" s="2"/>
      <c r="Y76" s="13"/>
    </row>
    <row r="77" spans="1:25">
      <c r="A77" s="2"/>
      <c r="B77" s="2"/>
      <c r="C77" s="2"/>
      <c r="D77" s="2" t="s">
        <v>376</v>
      </c>
      <c r="E77" s="2">
        <f>MEDIAN(E4:E75)</f>
        <v>74.466367230000003</v>
      </c>
      <c r="F77" s="2">
        <f t="shared" ref="F77:V77" si="0">MEDIAN(F4:F75)</f>
        <v>6272.7756760000002</v>
      </c>
      <c r="G77" s="2">
        <f t="shared" si="0"/>
        <v>4.5858293090000002</v>
      </c>
      <c r="H77" s="2">
        <f t="shared" si="0"/>
        <v>0.67066908800000002</v>
      </c>
      <c r="I77" s="2">
        <f t="shared" si="0"/>
        <v>333.55060645000003</v>
      </c>
      <c r="J77" s="2">
        <f t="shared" si="0"/>
        <v>36.974881754999998</v>
      </c>
      <c r="K77" s="2">
        <f t="shared" si="0"/>
        <v>9.3628042190000009</v>
      </c>
      <c r="L77" s="2">
        <f t="shared" si="0"/>
        <v>2.4817736754999999</v>
      </c>
      <c r="M77" s="2">
        <f t="shared" si="0"/>
        <v>12.476064315</v>
      </c>
      <c r="N77" s="2">
        <f t="shared" si="0"/>
        <v>3465.2835530000002</v>
      </c>
      <c r="O77" s="2">
        <f t="shared" si="0"/>
        <v>2.8398205205</v>
      </c>
      <c r="P77" s="2">
        <f t="shared" si="0"/>
        <v>1.5219826540000001</v>
      </c>
      <c r="Q77" s="2">
        <f t="shared" si="0"/>
        <v>36.317232879999999</v>
      </c>
      <c r="R77" s="2">
        <f t="shared" si="0"/>
        <v>0.32066006800000002</v>
      </c>
      <c r="S77" s="2">
        <f t="shared" si="0"/>
        <v>9.4348690000000002E-3</v>
      </c>
      <c r="T77" s="2">
        <f t="shared" si="0"/>
        <v>6.6516563000000001E-2</v>
      </c>
      <c r="U77" s="2">
        <f t="shared" si="0"/>
        <v>8.2200000000000006</v>
      </c>
      <c r="V77" s="2">
        <f t="shared" si="0"/>
        <v>1.3358414000000001E-2</v>
      </c>
      <c r="W77" s="2"/>
      <c r="Y77" s="13"/>
    </row>
    <row r="78" spans="1:25">
      <c r="A78" s="2"/>
      <c r="B78" s="2"/>
      <c r="C78" s="2"/>
      <c r="D78" s="2" t="s">
        <v>377</v>
      </c>
      <c r="E78" s="2">
        <v>26.679952435000001</v>
      </c>
      <c r="F78" s="2">
        <v>3592.4607404999997</v>
      </c>
      <c r="G78" s="2">
        <v>4.1074830150000006</v>
      </c>
      <c r="H78" s="2">
        <v>0.46844315099999989</v>
      </c>
      <c r="I78" s="2">
        <v>260.64051620999999</v>
      </c>
      <c r="J78" s="2">
        <v>34.571797249499994</v>
      </c>
      <c r="K78" s="2">
        <v>8.317777468000001</v>
      </c>
      <c r="L78" s="2">
        <v>0.66488742999999995</v>
      </c>
      <c r="M78" s="2">
        <v>8.2988255735000003</v>
      </c>
      <c r="N78" s="2">
        <v>444.03689700000018</v>
      </c>
      <c r="O78" s="2">
        <v>2.8154124965</v>
      </c>
      <c r="P78" s="2">
        <v>1.4112122140000001</v>
      </c>
      <c r="Q78" s="2">
        <v>33.880653418000001</v>
      </c>
      <c r="R78" s="4" t="s">
        <v>378</v>
      </c>
      <c r="S78" s="4" t="s">
        <v>378</v>
      </c>
      <c r="T78" s="4" t="s">
        <v>378</v>
      </c>
      <c r="U78" s="2">
        <v>8.2200000000000006</v>
      </c>
      <c r="V78" s="4" t="s">
        <v>378</v>
      </c>
      <c r="W78" s="2"/>
      <c r="Y78" s="13"/>
    </row>
    <row r="79" spans="1:25">
      <c r="A79" s="2"/>
      <c r="B79" s="2"/>
      <c r="C79" s="2"/>
      <c r="D79" s="2" t="s">
        <v>379</v>
      </c>
      <c r="E79" s="2">
        <v>2.7781695380000002</v>
      </c>
      <c r="F79" s="2">
        <v>698.09819449999998</v>
      </c>
      <c r="G79" s="2">
        <v>4.1088846999999998E-2</v>
      </c>
      <c r="H79" s="2">
        <v>4.0246038999999997E-2</v>
      </c>
      <c r="I79" s="2">
        <v>11.632928140000001</v>
      </c>
      <c r="J79" s="2">
        <v>0.30064009899999999</v>
      </c>
      <c r="K79" s="2">
        <v>0.75235635099999998</v>
      </c>
      <c r="L79" s="2">
        <v>1.732397596</v>
      </c>
      <c r="M79" s="2">
        <v>1.602719639</v>
      </c>
      <c r="N79" s="2">
        <v>2236.4968520000002</v>
      </c>
      <c r="O79" s="2">
        <v>3.6532940000000001E-3</v>
      </c>
      <c r="P79" s="2">
        <v>7.8761402999999994E-2</v>
      </c>
      <c r="Q79" s="2">
        <v>7.1599536000000005E-2</v>
      </c>
      <c r="R79" s="2">
        <v>0.153359211</v>
      </c>
      <c r="S79" s="2">
        <v>2.0495309999999998E-3</v>
      </c>
      <c r="T79" s="2">
        <v>4.0106070000000002E-3</v>
      </c>
      <c r="U79" s="2">
        <v>0</v>
      </c>
      <c r="V79" s="2">
        <v>8.5992729999999993E-3</v>
      </c>
      <c r="W79" s="2"/>
      <c r="Y79" s="13"/>
    </row>
    <row r="80" spans="1:25">
      <c r="A80" s="2"/>
      <c r="B80" s="2"/>
      <c r="C80" s="2"/>
      <c r="D80" s="2" t="s">
        <v>380</v>
      </c>
      <c r="E80" s="2">
        <v>205.7554748</v>
      </c>
      <c r="F80" s="2">
        <v>20570.00704</v>
      </c>
      <c r="G80" s="2">
        <v>35.142702180000001</v>
      </c>
      <c r="H80" s="2">
        <v>3.076279177</v>
      </c>
      <c r="I80" s="2">
        <v>2394.260933</v>
      </c>
      <c r="J80" s="2">
        <v>341.72871720000001</v>
      </c>
      <c r="K80" s="2">
        <v>274.71727550000003</v>
      </c>
      <c r="L80" s="2">
        <v>3.5206471229999998</v>
      </c>
      <c r="M80" s="2">
        <v>256.57332919999999</v>
      </c>
      <c r="N80" s="2">
        <v>4684.9714610000001</v>
      </c>
      <c r="O80" s="2">
        <v>1191.4774379999999</v>
      </c>
      <c r="P80" s="2">
        <v>1813.773019</v>
      </c>
      <c r="Q80" s="2">
        <v>864.50752850000003</v>
      </c>
      <c r="R80" s="2">
        <v>0.60145078500000004</v>
      </c>
      <c r="S80" s="2">
        <v>2.6436857000000001E-2</v>
      </c>
      <c r="T80" s="2">
        <v>0.42547670399999998</v>
      </c>
      <c r="U80" s="2">
        <v>398.67</v>
      </c>
      <c r="V80" s="2">
        <v>4.3780774000000001E-2</v>
      </c>
      <c r="W80" s="2"/>
      <c r="Y80" s="13"/>
    </row>
    <row r="81" spans="1:23">
      <c r="A81" s="18" t="s">
        <v>381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>
      <c r="A82" s="2"/>
      <c r="C82" s="3" t="s">
        <v>28</v>
      </c>
      <c r="E82" s="3">
        <v>0.65303664299999997</v>
      </c>
      <c r="F82" s="3">
        <v>8.6260369939999997</v>
      </c>
      <c r="G82" s="3">
        <v>0</v>
      </c>
      <c r="H82" s="3" t="e">
        <v>#DIV/0!</v>
      </c>
      <c r="I82" s="3">
        <v>0.56225318599999996</v>
      </c>
      <c r="J82" s="3">
        <v>0.14894011700000001</v>
      </c>
      <c r="K82" s="3">
        <v>1.1210201019999999</v>
      </c>
      <c r="L82" s="3">
        <v>0.72591784699999995</v>
      </c>
      <c r="M82" s="3">
        <v>0</v>
      </c>
      <c r="N82" s="3">
        <v>0.13592686500000001</v>
      </c>
      <c r="O82" s="3">
        <v>9.1328519999999996E-2</v>
      </c>
      <c r="P82" s="3">
        <v>3.6732484000000003E-2</v>
      </c>
      <c r="Q82" s="3">
        <v>0.26839898000000001</v>
      </c>
      <c r="R82" s="3">
        <v>0.3376093</v>
      </c>
      <c r="S82" s="3">
        <v>4.5786793999999999E-2</v>
      </c>
      <c r="T82" s="3" t="e">
        <v>#DIV/0!</v>
      </c>
      <c r="U82" s="3">
        <v>0.47428266800000002</v>
      </c>
      <c r="V82" s="3">
        <v>3.2255226999999997E-2</v>
      </c>
    </row>
    <row r="83" spans="1:23">
      <c r="B83" s="2"/>
      <c r="C83" s="3" t="s">
        <v>38</v>
      </c>
      <c r="E83" s="2">
        <v>0.326493019</v>
      </c>
      <c r="F83" s="2">
        <v>5.6393968240000003</v>
      </c>
      <c r="G83" s="2">
        <v>2.1666589E-2</v>
      </c>
      <c r="H83" s="2" t="e">
        <v>#DIV/0!</v>
      </c>
      <c r="I83" s="2">
        <v>0.30586531500000003</v>
      </c>
      <c r="J83" s="2">
        <v>0.14215802999999999</v>
      </c>
      <c r="K83" s="2">
        <v>0.83027579500000004</v>
      </c>
      <c r="L83" s="2">
        <v>0.53964411199999995</v>
      </c>
      <c r="M83" s="2">
        <v>6.1415354999999998E-2</v>
      </c>
      <c r="N83" s="2">
        <v>0.1702198</v>
      </c>
      <c r="O83" s="2">
        <v>9.8721131000000004E-2</v>
      </c>
      <c r="P83" s="2">
        <v>1.6276519E-2</v>
      </c>
      <c r="Q83" s="2">
        <v>3.0784493080000002</v>
      </c>
      <c r="R83" s="2">
        <v>0.47187713199999998</v>
      </c>
      <c r="S83" s="2">
        <v>3.1569127000000002E-2</v>
      </c>
      <c r="T83" s="2" t="e">
        <v>#DIV/0!</v>
      </c>
      <c r="U83" s="2">
        <v>0.89095863500000005</v>
      </c>
      <c r="V83" s="2">
        <v>9.3978919999999997E-3</v>
      </c>
      <c r="W83" s="2"/>
    </row>
    <row r="84" spans="1:23">
      <c r="C84" s="3" t="s">
        <v>44</v>
      </c>
      <c r="E84" s="3">
        <v>0.480333546</v>
      </c>
      <c r="F84" s="3">
        <v>8.1463296920000001</v>
      </c>
      <c r="G84" s="3">
        <v>3.2354678999999997E-2</v>
      </c>
      <c r="H84" s="3" t="e">
        <v>#DIV/0!</v>
      </c>
      <c r="I84" s="3">
        <v>0.41426803899999998</v>
      </c>
      <c r="J84" s="3">
        <v>0.113623895</v>
      </c>
      <c r="K84" s="3">
        <v>1.0561386239999999</v>
      </c>
      <c r="L84" s="3">
        <v>0.73280669300000001</v>
      </c>
      <c r="M84" s="3">
        <v>6.0934929999999998E-2</v>
      </c>
      <c r="N84" s="3">
        <v>0.175714181</v>
      </c>
      <c r="O84" s="3">
        <v>0.13720555400000001</v>
      </c>
      <c r="P84" s="3">
        <v>2.4765730999999999E-2</v>
      </c>
      <c r="Q84" s="3">
        <v>1.7272487080000001</v>
      </c>
      <c r="R84" s="3">
        <v>0.35443913300000002</v>
      </c>
      <c r="S84" s="3">
        <v>0</v>
      </c>
      <c r="T84" s="3" t="e">
        <v>#DIV/0!</v>
      </c>
      <c r="U84" s="3">
        <v>0.62568279400000004</v>
      </c>
      <c r="V84" s="3">
        <v>2.2338555999999999E-2</v>
      </c>
    </row>
    <row r="85" spans="1:23">
      <c r="C85" s="3" t="s">
        <v>49</v>
      </c>
      <c r="E85" s="3">
        <v>0.62045408700000004</v>
      </c>
      <c r="F85" s="3">
        <v>9.4014119780000005</v>
      </c>
      <c r="G85" s="3">
        <v>0</v>
      </c>
      <c r="H85" s="3" t="e">
        <v>#DIV/0!</v>
      </c>
      <c r="I85" s="3">
        <v>0.31778180900000003</v>
      </c>
      <c r="J85" s="3">
        <v>0.16084457699999999</v>
      </c>
      <c r="K85" s="3">
        <v>0.91705535299999996</v>
      </c>
      <c r="L85" s="3">
        <v>0.60078718600000003</v>
      </c>
      <c r="M85" s="3">
        <v>7.5739720999999996E-2</v>
      </c>
      <c r="N85" s="3">
        <v>0.221116643</v>
      </c>
      <c r="O85" s="3">
        <v>0.105157556</v>
      </c>
      <c r="P85" s="3">
        <v>4.6011786999999998E-2</v>
      </c>
      <c r="Q85" s="3">
        <v>0.31938615599999998</v>
      </c>
      <c r="R85" s="3">
        <v>0.44183794900000001</v>
      </c>
      <c r="S85" s="3">
        <v>0</v>
      </c>
      <c r="T85" s="3" t="e">
        <v>#DIV/0!</v>
      </c>
      <c r="U85" s="3">
        <v>0.31018194500000001</v>
      </c>
      <c r="V85" s="3">
        <v>2.1165896E-2</v>
      </c>
    </row>
    <row r="86" spans="1:23">
      <c r="C86" s="3" t="s">
        <v>53</v>
      </c>
      <c r="E86" s="3">
        <v>0.35743646600000001</v>
      </c>
      <c r="F86" s="3">
        <v>6.4541615810000001</v>
      </c>
      <c r="G86" s="3">
        <v>5.9252159999999998E-2</v>
      </c>
      <c r="H86" s="3" t="e">
        <v>#DIV/0!</v>
      </c>
      <c r="I86" s="3">
        <v>0.30671954499999998</v>
      </c>
      <c r="J86" s="3">
        <v>0.114444456</v>
      </c>
      <c r="K86" s="3">
        <v>1.0933550519999999</v>
      </c>
      <c r="L86" s="3">
        <v>0.872683769</v>
      </c>
      <c r="M86" s="3">
        <v>3.8706375000000001E-2</v>
      </c>
      <c r="N86" s="3">
        <v>0.15502084499999999</v>
      </c>
      <c r="O86" s="3">
        <v>9.6258626999999999E-2</v>
      </c>
      <c r="P86" s="3">
        <v>3.6357404000000003E-2</v>
      </c>
      <c r="Q86" s="3">
        <v>0.93955454400000005</v>
      </c>
      <c r="R86" s="3">
        <v>0.25739380499999998</v>
      </c>
      <c r="S86" s="3">
        <v>2.3721820000000001E-2</v>
      </c>
      <c r="T86" s="3" t="e">
        <v>#DIV/0!</v>
      </c>
      <c r="U86" s="3">
        <v>0.45571531100000001</v>
      </c>
      <c r="V86" s="3">
        <v>2.8427554000000001E-2</v>
      </c>
    </row>
    <row r="87" spans="1:23">
      <c r="C87" s="3" t="s">
        <v>57</v>
      </c>
      <c r="E87" s="3">
        <v>0.39052113500000002</v>
      </c>
      <c r="F87" s="3">
        <v>9.0158456380000001</v>
      </c>
      <c r="G87" s="3">
        <v>2.6112989E-2</v>
      </c>
      <c r="H87" s="3" t="e">
        <v>#DIV/0!</v>
      </c>
      <c r="I87" s="3">
        <v>0.21693622200000001</v>
      </c>
      <c r="J87" s="3">
        <v>0.12987517800000001</v>
      </c>
      <c r="K87" s="3">
        <v>0.938423283</v>
      </c>
      <c r="L87" s="3">
        <v>0.77009556599999995</v>
      </c>
      <c r="M87" s="3">
        <v>0.12616565499999999</v>
      </c>
      <c r="N87" s="3">
        <v>0.143604697</v>
      </c>
      <c r="O87" s="3">
        <v>0.111224499</v>
      </c>
      <c r="P87" s="3">
        <v>4.4921696999999997E-2</v>
      </c>
      <c r="Q87" s="3">
        <v>0.407433088</v>
      </c>
      <c r="R87" s="3">
        <v>0.69714983799999997</v>
      </c>
      <c r="S87" s="3">
        <v>0</v>
      </c>
      <c r="T87" s="3" t="e">
        <v>#DIV/0!</v>
      </c>
      <c r="U87" s="3">
        <v>0.42924569800000001</v>
      </c>
      <c r="V87" s="3">
        <v>1.6049708999999999E-2</v>
      </c>
    </row>
    <row r="88" spans="1:23">
      <c r="C88" s="3" t="s">
        <v>61</v>
      </c>
      <c r="E88" s="3">
        <v>0.55256055199999998</v>
      </c>
      <c r="F88" s="3">
        <v>7.8128473029999999</v>
      </c>
      <c r="G88" s="3">
        <v>2.7477840999999999E-2</v>
      </c>
      <c r="H88" s="3" t="e">
        <v>#DIV/0!</v>
      </c>
      <c r="I88" s="3">
        <v>0.33509085999999999</v>
      </c>
      <c r="J88" s="3">
        <v>0.126945789</v>
      </c>
      <c r="K88" s="3">
        <v>0.96823835199999997</v>
      </c>
      <c r="L88" s="3">
        <v>1.035659986</v>
      </c>
      <c r="M88" s="3">
        <v>7.3079201999999996E-2</v>
      </c>
      <c r="N88" s="3">
        <v>0.18540684299999999</v>
      </c>
      <c r="O88" s="3">
        <v>0.107934156</v>
      </c>
      <c r="P88" s="3">
        <v>4.9596365000000003E-2</v>
      </c>
      <c r="Q88" s="3">
        <v>1.216908901</v>
      </c>
      <c r="R88" s="3">
        <v>0</v>
      </c>
      <c r="S88" s="3">
        <v>0</v>
      </c>
      <c r="T88" s="3" t="e">
        <v>#DIV/0!</v>
      </c>
      <c r="U88" s="3">
        <v>0.44689530399999999</v>
      </c>
      <c r="V88" s="3">
        <v>1.2154105E-2</v>
      </c>
    </row>
    <row r="89" spans="1:23">
      <c r="C89" s="3" t="s">
        <v>67</v>
      </c>
      <c r="E89" s="3">
        <v>0.37580355100000001</v>
      </c>
      <c r="F89" s="3">
        <v>6.399901141</v>
      </c>
      <c r="G89" s="3">
        <v>2.3966370000000001E-2</v>
      </c>
      <c r="H89" s="3" t="e">
        <v>#DIV/0!</v>
      </c>
      <c r="I89" s="3">
        <v>0.27954757200000002</v>
      </c>
      <c r="J89" s="3">
        <v>0.111269825</v>
      </c>
      <c r="K89" s="3">
        <v>1.1004291310000001</v>
      </c>
      <c r="L89" s="3">
        <v>0.91717732699999999</v>
      </c>
      <c r="M89" s="3">
        <v>5.7813139E-2</v>
      </c>
      <c r="N89" s="3">
        <v>0.10655168</v>
      </c>
      <c r="O89" s="3">
        <v>9.0248596E-2</v>
      </c>
      <c r="P89" s="3">
        <v>3.3402474000000001E-2</v>
      </c>
      <c r="Q89" s="3">
        <v>1.703511826</v>
      </c>
      <c r="R89" s="3">
        <v>0</v>
      </c>
      <c r="S89" s="3">
        <v>0</v>
      </c>
      <c r="T89" s="3" t="e">
        <v>#DIV/0!</v>
      </c>
      <c r="U89" s="3">
        <v>0.83739366400000004</v>
      </c>
      <c r="V89" s="3">
        <v>1.4845703E-2</v>
      </c>
    </row>
    <row r="90" spans="1:23">
      <c r="C90" s="3" t="s">
        <v>73</v>
      </c>
      <c r="E90" s="3">
        <v>0.38819599300000002</v>
      </c>
      <c r="F90" s="3">
        <v>4.9879721650000004</v>
      </c>
      <c r="G90" s="3">
        <v>0</v>
      </c>
      <c r="H90" s="3" t="e">
        <v>#DIV/0!</v>
      </c>
      <c r="I90" s="3">
        <v>0.20056750500000001</v>
      </c>
      <c r="J90" s="3">
        <v>0.121599925</v>
      </c>
      <c r="K90" s="3">
        <v>0.64622517999999995</v>
      </c>
      <c r="L90" s="3">
        <v>0.69514287200000002</v>
      </c>
      <c r="M90" s="3">
        <v>4.9826187000000001E-2</v>
      </c>
      <c r="N90" s="3">
        <v>0.13755373000000001</v>
      </c>
      <c r="O90" s="3">
        <v>7.7603969999999994E-2</v>
      </c>
      <c r="P90" s="3">
        <v>2.9794523999999999E-2</v>
      </c>
      <c r="Q90" s="3">
        <v>0.12870589499999999</v>
      </c>
      <c r="R90" s="3">
        <v>0.34453439699999999</v>
      </c>
      <c r="S90" s="3">
        <v>1.9306191E-2</v>
      </c>
      <c r="T90" s="3" t="e">
        <v>#DIV/0!</v>
      </c>
      <c r="U90" s="3">
        <v>0.29023261</v>
      </c>
      <c r="V90" s="3">
        <v>1.3373813E-2</v>
      </c>
    </row>
    <row r="91" spans="1:23">
      <c r="C91" s="3" t="s">
        <v>78</v>
      </c>
      <c r="E91" s="3">
        <v>0.394654065</v>
      </c>
      <c r="F91" s="3">
        <v>6.0119267450000002</v>
      </c>
      <c r="G91" s="3">
        <v>4.3178537000000003E-2</v>
      </c>
      <c r="H91" s="3" t="e">
        <v>#DIV/0!</v>
      </c>
      <c r="I91" s="3">
        <v>0.30213851899999999</v>
      </c>
      <c r="J91" s="3">
        <v>8.4083540999999998E-2</v>
      </c>
      <c r="K91" s="3">
        <v>1.0128555480000001</v>
      </c>
      <c r="L91" s="3">
        <v>0.91923646199999998</v>
      </c>
      <c r="M91" s="3">
        <v>5.2853827999999999E-2</v>
      </c>
      <c r="N91" s="3">
        <v>0.15910497900000001</v>
      </c>
      <c r="O91" s="3">
        <v>6.4056722999999996E-2</v>
      </c>
      <c r="P91" s="3">
        <v>3.0081414000000001E-2</v>
      </c>
      <c r="Q91" s="3">
        <v>0.23890465</v>
      </c>
      <c r="R91" s="3">
        <v>0.250300252</v>
      </c>
      <c r="S91" s="3">
        <v>1.976286E-2</v>
      </c>
      <c r="T91" s="3" t="e">
        <v>#DIV/0!</v>
      </c>
      <c r="U91" s="3">
        <v>0.37029270800000003</v>
      </c>
      <c r="V91" s="3">
        <v>1.9456535E-2</v>
      </c>
    </row>
    <row r="92" spans="1:23">
      <c r="C92" s="3" t="s">
        <v>83</v>
      </c>
      <c r="E92" s="3">
        <v>0.38221562999999997</v>
      </c>
      <c r="F92" s="3">
        <v>6.3140370079999997</v>
      </c>
      <c r="G92" s="3">
        <v>5.0673577999999997E-2</v>
      </c>
      <c r="H92" s="3" t="e">
        <v>#DIV/0!</v>
      </c>
      <c r="I92" s="3">
        <v>0.231579121</v>
      </c>
      <c r="J92" s="3">
        <v>0.111910435</v>
      </c>
      <c r="K92" s="3">
        <v>0.63584263500000004</v>
      </c>
      <c r="L92" s="3">
        <v>0.66847003800000004</v>
      </c>
      <c r="M92" s="3">
        <v>7.8404329999999994E-2</v>
      </c>
      <c r="N92" s="3">
        <v>0.13239382599999999</v>
      </c>
      <c r="O92" s="3">
        <v>0.10093365999999999</v>
      </c>
      <c r="P92" s="3">
        <v>2.5569174E-2</v>
      </c>
      <c r="Q92" s="3">
        <v>0.12723035699999999</v>
      </c>
      <c r="R92" s="3">
        <v>0.53684715500000002</v>
      </c>
      <c r="S92" s="3">
        <v>0</v>
      </c>
      <c r="T92" s="3" t="e">
        <v>#DIV/0!</v>
      </c>
      <c r="U92" s="3">
        <v>0.27483821600000002</v>
      </c>
      <c r="V92" s="3">
        <v>3.0784537000000001E-2</v>
      </c>
    </row>
    <row r="93" spans="1:23">
      <c r="C93" s="3" t="s">
        <v>90</v>
      </c>
      <c r="E93" s="3">
        <v>0.60989404899999999</v>
      </c>
      <c r="F93" s="3">
        <v>11.75959216</v>
      </c>
      <c r="G93" s="3">
        <v>3.4817016999999999E-2</v>
      </c>
      <c r="H93" s="3" t="e">
        <v>#DIV/0!</v>
      </c>
      <c r="I93" s="3">
        <v>0.47176943700000001</v>
      </c>
      <c r="J93" s="3">
        <v>0.19648971000000001</v>
      </c>
      <c r="K93" s="3">
        <v>1.249974935</v>
      </c>
      <c r="L93" s="3">
        <v>1.4772242419999999</v>
      </c>
      <c r="M93" s="3">
        <v>0.14137127099999999</v>
      </c>
      <c r="N93" s="3">
        <v>0.162246433</v>
      </c>
      <c r="O93" s="3">
        <v>0.171782295</v>
      </c>
      <c r="P93" s="3">
        <v>4.3692573999999998E-2</v>
      </c>
      <c r="Q93" s="3">
        <v>0.23724721800000001</v>
      </c>
      <c r="R93" s="3">
        <v>1.007465743</v>
      </c>
      <c r="S93" s="3">
        <v>0</v>
      </c>
      <c r="T93" s="3" t="e">
        <v>#DIV/0!</v>
      </c>
      <c r="U93" s="3">
        <v>0.41708356000000002</v>
      </c>
      <c r="V93" s="3">
        <v>2.1456703000000001E-2</v>
      </c>
    </row>
    <row r="94" spans="1:23">
      <c r="C94" s="3" t="s">
        <v>95</v>
      </c>
      <c r="E94" s="3">
        <v>0.68254608999999999</v>
      </c>
      <c r="F94" s="3">
        <v>8.9485922299999991</v>
      </c>
      <c r="G94" s="3">
        <v>7.0180964999999998E-2</v>
      </c>
      <c r="H94" s="3" t="e">
        <v>#DIV/0!</v>
      </c>
      <c r="I94" s="3">
        <v>0.40477993400000001</v>
      </c>
      <c r="J94" s="3">
        <v>0.16237701399999999</v>
      </c>
      <c r="K94" s="3">
        <v>2.235080677</v>
      </c>
      <c r="L94" s="3">
        <v>1.1185605080000001</v>
      </c>
      <c r="M94" s="3">
        <v>7.0678402000000001E-2</v>
      </c>
      <c r="N94" s="3">
        <v>0.16194256400000001</v>
      </c>
      <c r="O94" s="3">
        <v>0.21056287800000001</v>
      </c>
      <c r="P94" s="3">
        <v>6.3429144000000007E-2</v>
      </c>
      <c r="Q94" s="3">
        <v>0.61856210700000003</v>
      </c>
      <c r="R94" s="3">
        <v>0.87006221900000003</v>
      </c>
      <c r="S94" s="3">
        <v>0</v>
      </c>
      <c r="T94" s="3" t="e">
        <v>#DIV/0!</v>
      </c>
      <c r="U94" s="3">
        <v>0.475294834</v>
      </c>
      <c r="V94" s="3">
        <v>2.1409249000000002E-2</v>
      </c>
    </row>
    <row r="95" spans="1:23">
      <c r="C95" s="3" t="s">
        <v>99</v>
      </c>
      <c r="E95" s="3">
        <v>0.339567328</v>
      </c>
      <c r="F95" s="3">
        <v>6.2615409790000003</v>
      </c>
      <c r="G95" s="3">
        <v>0</v>
      </c>
      <c r="H95" s="3" t="e">
        <v>#DIV/0!</v>
      </c>
      <c r="I95" s="3">
        <v>0.23120447099999999</v>
      </c>
      <c r="J95" s="3">
        <v>9.1821852999999995E-2</v>
      </c>
      <c r="K95" s="3">
        <v>0.66802473600000001</v>
      </c>
      <c r="L95" s="3">
        <v>0.58814176100000004</v>
      </c>
      <c r="M95" s="3">
        <v>5.2896318999999997E-2</v>
      </c>
      <c r="N95" s="3">
        <v>0.114443263</v>
      </c>
      <c r="O95" s="3">
        <v>7.7640051000000002E-2</v>
      </c>
      <c r="P95" s="3">
        <v>2.9748101999999998E-2</v>
      </c>
      <c r="Q95" s="3">
        <v>0.144747775</v>
      </c>
      <c r="R95" s="3">
        <v>0.34475651000000002</v>
      </c>
      <c r="S95" s="3">
        <v>0</v>
      </c>
      <c r="T95" s="3" t="e">
        <v>#DIV/0!</v>
      </c>
      <c r="U95" s="3">
        <v>0.24024674700000001</v>
      </c>
      <c r="V95" s="3">
        <v>3.5347576999999998E-2</v>
      </c>
    </row>
    <row r="96" spans="1:23">
      <c r="C96" s="3" t="s">
        <v>105</v>
      </c>
      <c r="E96" s="3">
        <v>0.66245952500000005</v>
      </c>
      <c r="F96" s="3">
        <v>10.198443510000001</v>
      </c>
      <c r="G96" s="3">
        <v>5.0541427E-2</v>
      </c>
      <c r="H96" s="3" t="e">
        <v>#DIV/0!</v>
      </c>
      <c r="I96" s="3">
        <v>0.35297383300000001</v>
      </c>
      <c r="J96" s="3">
        <v>0.177981799</v>
      </c>
      <c r="K96" s="3">
        <v>1.72183248</v>
      </c>
      <c r="L96" s="3">
        <v>1.001788699</v>
      </c>
      <c r="M96" s="3">
        <v>0</v>
      </c>
      <c r="N96" s="3">
        <v>0.25834480700000001</v>
      </c>
      <c r="O96" s="3">
        <v>0.218998518</v>
      </c>
      <c r="P96" s="3">
        <v>3.9302961999999997E-2</v>
      </c>
      <c r="Q96" s="3">
        <v>0.41066376599999999</v>
      </c>
      <c r="R96" s="3">
        <v>0.87800495300000003</v>
      </c>
      <c r="S96" s="3">
        <v>6.5988588000000001E-2</v>
      </c>
      <c r="T96" s="3" t="e">
        <v>#DIV/0!</v>
      </c>
      <c r="U96" s="3">
        <v>0.67585192699999996</v>
      </c>
      <c r="V96" s="3">
        <v>3.2788374000000002E-2</v>
      </c>
    </row>
    <row r="97" spans="3:22">
      <c r="C97" s="3" t="s">
        <v>109</v>
      </c>
      <c r="E97" s="3">
        <v>0.54067136000000005</v>
      </c>
      <c r="F97" s="3">
        <v>7.5846125789999999</v>
      </c>
      <c r="G97" s="3">
        <v>0</v>
      </c>
      <c r="H97" s="3" t="e">
        <v>#DIV/0!</v>
      </c>
      <c r="I97" s="3">
        <v>0.31312732100000001</v>
      </c>
      <c r="J97" s="3">
        <v>0.11872039</v>
      </c>
      <c r="K97" s="3">
        <v>1.0847221090000001</v>
      </c>
      <c r="L97" s="3">
        <v>0.97013136200000005</v>
      </c>
      <c r="M97" s="3">
        <v>3.3513201999999999E-2</v>
      </c>
      <c r="N97" s="3">
        <v>0.203324699</v>
      </c>
      <c r="O97" s="3">
        <v>0.21420914299999999</v>
      </c>
      <c r="P97" s="3">
        <v>5.3607179999999997E-2</v>
      </c>
      <c r="Q97" s="3">
        <v>0.164601883</v>
      </c>
      <c r="R97" s="3">
        <v>0</v>
      </c>
      <c r="S97" s="3">
        <v>2.6125949999999998E-2</v>
      </c>
      <c r="T97" s="3" t="e">
        <v>#DIV/0!</v>
      </c>
      <c r="U97" s="3">
        <v>0.35665342900000002</v>
      </c>
      <c r="V97" s="3">
        <v>2.6942344E-2</v>
      </c>
    </row>
    <row r="98" spans="3:22">
      <c r="C98" s="3" t="s">
        <v>115</v>
      </c>
      <c r="E98" s="3">
        <v>0.46194832600000002</v>
      </c>
      <c r="F98" s="3">
        <v>6.3288441549999996</v>
      </c>
      <c r="G98" s="3">
        <v>2.2395702999999999E-2</v>
      </c>
      <c r="H98" s="3" t="e">
        <v>#DIV/0!</v>
      </c>
      <c r="I98" s="3">
        <v>0.13520586900000001</v>
      </c>
      <c r="J98" s="3">
        <v>0.100477761</v>
      </c>
      <c r="K98" s="3">
        <v>0.90281685</v>
      </c>
      <c r="L98" s="3">
        <v>0.50263613600000001</v>
      </c>
      <c r="M98" s="3">
        <v>2.5787587000000001E-2</v>
      </c>
      <c r="N98" s="3">
        <v>0.16386493999999999</v>
      </c>
      <c r="O98" s="3">
        <v>0.101421951</v>
      </c>
      <c r="P98" s="3">
        <v>2.9540558000000001E-2</v>
      </c>
      <c r="Q98" s="3">
        <v>0.21583244500000001</v>
      </c>
      <c r="R98" s="3">
        <v>0.32242906599999999</v>
      </c>
      <c r="S98" s="3">
        <v>0</v>
      </c>
      <c r="T98" s="3" t="e">
        <v>#DIV/0!</v>
      </c>
      <c r="U98" s="3">
        <v>0.42699125100000002</v>
      </c>
      <c r="V98" s="3">
        <v>1.5792011000000002E-2</v>
      </c>
    </row>
    <row r="99" spans="3:22">
      <c r="C99" s="3" t="s">
        <v>121</v>
      </c>
      <c r="E99" s="3">
        <v>0.41103599499999999</v>
      </c>
      <c r="F99" s="3">
        <v>7.9555356289999999</v>
      </c>
      <c r="G99" s="3">
        <v>2.5079905E-2</v>
      </c>
      <c r="H99" s="3" t="e">
        <v>#DIV/0!</v>
      </c>
      <c r="I99" s="3">
        <v>0.317232028</v>
      </c>
      <c r="J99" s="3">
        <v>0.132022375</v>
      </c>
      <c r="K99" s="3">
        <v>0.83174026899999998</v>
      </c>
      <c r="L99" s="3">
        <v>0.92772733799999996</v>
      </c>
      <c r="M99" s="3">
        <v>2.8969254E-2</v>
      </c>
      <c r="N99" s="3">
        <v>0.14560769400000001</v>
      </c>
      <c r="O99" s="3">
        <v>9.6165116999999994E-2</v>
      </c>
      <c r="P99" s="3">
        <v>0.23429726200000001</v>
      </c>
      <c r="Q99" s="3">
        <v>4.1125298609999996</v>
      </c>
      <c r="R99" s="3">
        <v>0</v>
      </c>
      <c r="S99" s="3">
        <v>2.7901260000000001E-2</v>
      </c>
      <c r="T99" s="3" t="e">
        <v>#DIV/0!</v>
      </c>
      <c r="U99" s="3">
        <v>0.55336798700000001</v>
      </c>
      <c r="V99" s="3">
        <v>2.6899294000000001E-2</v>
      </c>
    </row>
    <row r="100" spans="3:22">
      <c r="C100" s="3" t="s">
        <v>126</v>
      </c>
      <c r="E100" s="3">
        <v>0.37278314800000001</v>
      </c>
      <c r="F100" s="3">
        <v>9.1277711799999999</v>
      </c>
      <c r="G100" s="3">
        <v>3.5502510000000001E-2</v>
      </c>
      <c r="H100" s="3" t="e">
        <v>#DIV/0!</v>
      </c>
      <c r="I100" s="3">
        <v>0.28115937299999999</v>
      </c>
      <c r="J100" s="3">
        <v>0.12580460199999999</v>
      </c>
      <c r="K100" s="3">
        <v>1.1133834760000001</v>
      </c>
      <c r="L100" s="3">
        <v>0.717653702</v>
      </c>
      <c r="M100" s="3">
        <v>4.9677652000000003E-2</v>
      </c>
      <c r="N100" s="3">
        <v>0.15955419000000001</v>
      </c>
      <c r="O100" s="3">
        <v>3.6253273000000003E-2</v>
      </c>
      <c r="P100" s="3">
        <v>3.8905831000000002E-2</v>
      </c>
      <c r="Q100" s="3">
        <v>0.15104267900000001</v>
      </c>
      <c r="R100" s="3">
        <v>0.26580788399999999</v>
      </c>
      <c r="S100" s="3">
        <v>0</v>
      </c>
      <c r="T100" s="3" t="e">
        <v>#DIV/0!</v>
      </c>
      <c r="U100" s="3">
        <v>0.44280232000000003</v>
      </c>
      <c r="V100" s="3">
        <v>2.3750084000000001E-2</v>
      </c>
    </row>
    <row r="101" spans="3:22">
      <c r="C101" s="3" t="s">
        <v>131</v>
      </c>
      <c r="E101" s="3">
        <v>0.46430935499999998</v>
      </c>
      <c r="F101" s="3">
        <v>9.0644494649999992</v>
      </c>
      <c r="G101" s="3">
        <v>0</v>
      </c>
      <c r="H101" s="3" t="e">
        <v>#DIV/0!</v>
      </c>
      <c r="I101" s="3">
        <v>0.46776471800000002</v>
      </c>
      <c r="J101" s="3">
        <v>0.16224337699999999</v>
      </c>
      <c r="K101" s="3">
        <v>1.2062760539999999</v>
      </c>
      <c r="L101" s="3">
        <v>1.004544095</v>
      </c>
      <c r="M101" s="3">
        <v>3.6053209000000003E-2</v>
      </c>
      <c r="N101" s="3">
        <v>0.12830107800000001</v>
      </c>
      <c r="O101" s="3">
        <v>9.6883527999999997E-2</v>
      </c>
      <c r="P101" s="3">
        <v>3.8037239E-2</v>
      </c>
      <c r="Q101" s="3">
        <v>0.192678554</v>
      </c>
      <c r="R101" s="3">
        <v>0.65178192499999998</v>
      </c>
      <c r="S101" s="3">
        <v>0</v>
      </c>
      <c r="T101" s="3" t="e">
        <v>#DIV/0!</v>
      </c>
      <c r="U101" s="3">
        <v>0.58909380200000006</v>
      </c>
      <c r="V101" s="3">
        <v>1.8328751000000001E-2</v>
      </c>
    </row>
    <row r="102" spans="3:22">
      <c r="C102" s="3" t="s">
        <v>134</v>
      </c>
      <c r="E102" s="3">
        <v>0.39673239700000001</v>
      </c>
      <c r="F102" s="3">
        <v>6.8940761080000001</v>
      </c>
      <c r="G102" s="3">
        <v>3.0288496000000002E-2</v>
      </c>
      <c r="H102" s="3" t="e">
        <v>#DIV/0!</v>
      </c>
      <c r="I102" s="3">
        <v>0.274720511</v>
      </c>
      <c r="J102" s="3">
        <v>0.13337299399999999</v>
      </c>
      <c r="K102" s="3">
        <v>0.67504625799999995</v>
      </c>
      <c r="L102" s="3">
        <v>0.69715353499999999</v>
      </c>
      <c r="M102" s="3">
        <v>3.5315550000000001E-2</v>
      </c>
      <c r="N102" s="3">
        <v>0.1630402</v>
      </c>
      <c r="O102" s="3">
        <v>0.12642959100000001</v>
      </c>
      <c r="P102" s="3">
        <v>3.3783768999999998E-2</v>
      </c>
      <c r="Q102" s="3">
        <v>0.143978102</v>
      </c>
      <c r="R102" s="3">
        <v>0.68846596199999999</v>
      </c>
      <c r="S102" s="3">
        <v>0</v>
      </c>
      <c r="T102" s="3" t="e">
        <v>#DIV/0!</v>
      </c>
      <c r="U102" s="3">
        <v>0.29099715599999998</v>
      </c>
      <c r="V102" s="3">
        <v>3.0850558E-2</v>
      </c>
    </row>
    <row r="103" spans="3:22">
      <c r="C103" s="3" t="s">
        <v>138</v>
      </c>
      <c r="E103" s="3">
        <v>0.36033447000000002</v>
      </c>
      <c r="F103" s="3">
        <v>6.0068901690000001</v>
      </c>
      <c r="G103" s="3">
        <v>2.1770748999999999E-2</v>
      </c>
      <c r="H103" s="3" t="e">
        <v>#DIV/0!</v>
      </c>
      <c r="I103" s="3">
        <v>0.27548262699999998</v>
      </c>
      <c r="J103" s="3">
        <v>9.2684718999999999E-2</v>
      </c>
      <c r="K103" s="3">
        <v>0.808278512</v>
      </c>
      <c r="L103" s="3">
        <v>0.61876332499999998</v>
      </c>
      <c r="M103" s="3">
        <v>7.4532029E-2</v>
      </c>
      <c r="N103" s="3">
        <v>8.1975513999999999E-2</v>
      </c>
      <c r="O103" s="3">
        <v>0.10513449599999999</v>
      </c>
      <c r="P103" s="3">
        <v>2.1015724E-2</v>
      </c>
      <c r="Q103" s="3">
        <v>0.27454214500000002</v>
      </c>
      <c r="R103" s="3">
        <v>0.231478933</v>
      </c>
      <c r="S103" s="3">
        <v>2.3448237E-2</v>
      </c>
      <c r="T103" s="3" t="e">
        <v>#DIV/0!</v>
      </c>
      <c r="U103" s="3">
        <v>0.44695616700000002</v>
      </c>
      <c r="V103" s="3">
        <v>0</v>
      </c>
    </row>
    <row r="104" spans="3:22">
      <c r="C104" s="3" t="s">
        <v>143</v>
      </c>
      <c r="E104" s="3">
        <v>0.35007228899999998</v>
      </c>
      <c r="F104" s="3">
        <v>5.403730983</v>
      </c>
      <c r="G104" s="3">
        <v>4.8567778999999998E-2</v>
      </c>
      <c r="H104" s="3" t="e">
        <v>#DIV/0!</v>
      </c>
      <c r="I104" s="3">
        <v>0.49951617999999998</v>
      </c>
      <c r="J104" s="3">
        <v>9.6483379999999994E-2</v>
      </c>
      <c r="K104" s="3">
        <v>0.82462326699999999</v>
      </c>
      <c r="L104" s="3">
        <v>0.85965593200000001</v>
      </c>
      <c r="M104" s="3">
        <v>2.5763211000000001E-2</v>
      </c>
      <c r="N104" s="3">
        <v>0.16235440300000001</v>
      </c>
      <c r="O104" s="3">
        <v>9.9890154999999994E-2</v>
      </c>
      <c r="P104" s="3">
        <v>2.5528469000000002E-2</v>
      </c>
      <c r="Q104" s="3">
        <v>0.15004115600000001</v>
      </c>
      <c r="R104" s="3">
        <v>0.68749129799999997</v>
      </c>
      <c r="S104" s="3">
        <v>2.3466489E-2</v>
      </c>
      <c r="T104" s="3" t="e">
        <v>#DIV/0!</v>
      </c>
      <c r="U104" s="3">
        <v>0.32776587800000001</v>
      </c>
      <c r="V104" s="3">
        <v>2.2531312000000001E-2</v>
      </c>
    </row>
    <row r="105" spans="3:22">
      <c r="C105" s="3" t="s">
        <v>147</v>
      </c>
      <c r="E105" s="3">
        <v>0.35911509899999999</v>
      </c>
      <c r="F105" s="3">
        <v>6.3996318920000004</v>
      </c>
      <c r="G105" s="3">
        <v>4.8560621999999998E-2</v>
      </c>
      <c r="H105" s="3" t="e">
        <v>#DIV/0!</v>
      </c>
      <c r="I105" s="3">
        <v>0.35232095800000002</v>
      </c>
      <c r="J105" s="3">
        <v>0.117430117</v>
      </c>
      <c r="K105" s="3">
        <v>1.0562919589999999</v>
      </c>
      <c r="L105" s="3">
        <v>0.55374370399999995</v>
      </c>
      <c r="M105" s="3">
        <v>6.1851360000000001E-2</v>
      </c>
      <c r="N105" s="3">
        <v>0.13747066599999999</v>
      </c>
      <c r="O105" s="3">
        <v>0.10780497</v>
      </c>
      <c r="P105" s="3">
        <v>2.8537619E-2</v>
      </c>
      <c r="Q105" s="3">
        <v>0.19192119599999999</v>
      </c>
      <c r="R105" s="3">
        <v>0.23624698999999999</v>
      </c>
      <c r="S105" s="3">
        <v>2.3282532000000002E-2</v>
      </c>
      <c r="T105" s="3" t="e">
        <v>#DIV/0!</v>
      </c>
      <c r="U105" s="3">
        <v>0.25861202999999999</v>
      </c>
      <c r="V105" s="3">
        <v>9.4486129999999998E-3</v>
      </c>
    </row>
    <row r="106" spans="3:22">
      <c r="C106" s="3" t="s">
        <v>151</v>
      </c>
      <c r="E106" s="3">
        <v>0.77293358495806297</v>
      </c>
      <c r="F106" s="3">
        <v>12.316045604391601</v>
      </c>
      <c r="G106" s="3">
        <v>3.8840475262571297E-2</v>
      </c>
      <c r="H106" s="3" t="e">
        <v>#DIV/0!</v>
      </c>
      <c r="I106" s="3">
        <v>0.53621286656975398</v>
      </c>
      <c r="J106" s="3">
        <v>0.18524441992295401</v>
      </c>
      <c r="K106" s="3">
        <v>1.56022215596423</v>
      </c>
      <c r="L106" s="3">
        <v>0.82801977345668298</v>
      </c>
      <c r="M106" s="3">
        <v>6.8360811298675897E-2</v>
      </c>
      <c r="N106" s="3">
        <v>0.29769491674023502</v>
      </c>
      <c r="O106" s="3">
        <v>0.19637372681815801</v>
      </c>
      <c r="P106" s="3">
        <v>5.3183087455647302E-2</v>
      </c>
      <c r="Q106" s="3">
        <v>0.200613827669616</v>
      </c>
      <c r="R106" s="3">
        <v>0</v>
      </c>
      <c r="S106" s="3">
        <v>0</v>
      </c>
      <c r="T106" s="3" t="e">
        <v>#DIV/0!</v>
      </c>
      <c r="U106" s="3">
        <v>0.25326664057421999</v>
      </c>
      <c r="V106" s="3">
        <v>2.3601451567573699E-2</v>
      </c>
    </row>
    <row r="107" spans="3:22">
      <c r="C107" s="3" t="s">
        <v>156</v>
      </c>
      <c r="E107" s="3">
        <v>0.56532901049753903</v>
      </c>
      <c r="F107" s="3">
        <v>11.395510899844499</v>
      </c>
      <c r="G107" s="3">
        <v>0</v>
      </c>
      <c r="H107" s="3" t="e">
        <v>#DIV/0!</v>
      </c>
      <c r="I107" s="3">
        <v>0.27840155089765301</v>
      </c>
      <c r="J107" s="3">
        <v>0.105079152884738</v>
      </c>
      <c r="K107" s="3">
        <v>1.1739849907778199</v>
      </c>
      <c r="L107" s="3">
        <v>0.72414594784198905</v>
      </c>
      <c r="M107" s="3">
        <v>0.114623955245859</v>
      </c>
      <c r="N107" s="3">
        <v>0.26995321398380001</v>
      </c>
      <c r="O107" s="3">
        <v>0.11302245535729299</v>
      </c>
      <c r="P107" s="3">
        <v>4.9062396829275302E-2</v>
      </c>
      <c r="Q107" s="3">
        <v>0.16545522411510599</v>
      </c>
      <c r="R107" s="3">
        <v>0.57378364712801999</v>
      </c>
      <c r="S107" s="3">
        <v>0</v>
      </c>
      <c r="T107" s="3" t="e">
        <v>#DIV/0!</v>
      </c>
      <c r="U107" s="3">
        <v>0.16708285750941099</v>
      </c>
      <c r="V107" s="3">
        <v>0</v>
      </c>
    </row>
    <row r="108" spans="3:22">
      <c r="C108" s="3" t="s">
        <v>162</v>
      </c>
      <c r="E108" s="3">
        <v>0.63512853298774996</v>
      </c>
      <c r="F108" s="3">
        <v>9.9966291224162305</v>
      </c>
      <c r="G108" s="3">
        <v>5.4420973039615302E-2</v>
      </c>
      <c r="H108" s="3" t="e">
        <v>#DIV/0!</v>
      </c>
      <c r="I108" s="3">
        <v>0.51899130182779596</v>
      </c>
      <c r="J108" s="3">
        <v>0.203321854035316</v>
      </c>
      <c r="K108" s="3">
        <v>1.7059082213902601</v>
      </c>
      <c r="L108" s="3">
        <v>0.87730246902468301</v>
      </c>
      <c r="M108" s="3">
        <v>4.90788744014478E-2</v>
      </c>
      <c r="N108" s="3">
        <v>0.27088702722114899</v>
      </c>
      <c r="O108" s="3">
        <v>0.18631474892705199</v>
      </c>
      <c r="P108" s="3">
        <v>0.19496281382391101</v>
      </c>
      <c r="Q108" s="3">
        <v>0.81210152990422702</v>
      </c>
      <c r="R108" s="3">
        <v>0</v>
      </c>
      <c r="S108" s="3">
        <v>6.3709446606617606E-2</v>
      </c>
      <c r="T108" s="3" t="e">
        <v>#DIV/0!</v>
      </c>
      <c r="U108" s="3">
        <v>0.32736785372226401</v>
      </c>
      <c r="V108" s="3">
        <v>1.6918688059540499E-2</v>
      </c>
    </row>
    <row r="109" spans="3:22">
      <c r="C109" s="3" t="s">
        <v>166</v>
      </c>
      <c r="E109" s="3">
        <v>0.37344475958392498</v>
      </c>
      <c r="F109" s="3">
        <v>8.6346348024504493</v>
      </c>
      <c r="G109" s="3">
        <v>0</v>
      </c>
      <c r="H109" s="3" t="e">
        <v>#DIV/0!</v>
      </c>
      <c r="I109" s="3">
        <v>0.32015135475608197</v>
      </c>
      <c r="J109" s="3">
        <v>0.10281493862558599</v>
      </c>
      <c r="K109" s="3">
        <v>0.83960945320909097</v>
      </c>
      <c r="L109" s="3">
        <v>0.88041415338276097</v>
      </c>
      <c r="M109" s="3">
        <v>5.5500369936614599E-2</v>
      </c>
      <c r="N109" s="3">
        <v>0.16153570362640499</v>
      </c>
      <c r="O109" s="3">
        <v>0.16521018569243201</v>
      </c>
      <c r="P109" s="3">
        <v>3.2777978611304E-2</v>
      </c>
      <c r="Q109" s="3">
        <v>0.123402630778825</v>
      </c>
      <c r="R109" s="3">
        <v>0.241274962768387</v>
      </c>
      <c r="S109" s="3">
        <v>0</v>
      </c>
      <c r="T109" s="3" t="e">
        <v>#DIV/0!</v>
      </c>
      <c r="U109" s="3">
        <v>0.130703189238939</v>
      </c>
      <c r="V109" s="3">
        <v>9.5589134792786398E-3</v>
      </c>
    </row>
    <row r="110" spans="3:22">
      <c r="C110" s="3" t="s">
        <v>173</v>
      </c>
      <c r="E110" s="3">
        <v>0.52198359526250404</v>
      </c>
      <c r="F110" s="3">
        <v>11.9832131863144</v>
      </c>
      <c r="G110" s="3">
        <v>3.4479849018978E-2</v>
      </c>
      <c r="H110" s="3" t="e">
        <v>#DIV/0!</v>
      </c>
      <c r="I110" s="3">
        <v>0.52011041994921603</v>
      </c>
      <c r="J110" s="3">
        <v>0.148260749842205</v>
      </c>
      <c r="K110" s="3">
        <v>1.4611088465766899</v>
      </c>
      <c r="L110" s="3">
        <v>1.01026194043823</v>
      </c>
      <c r="M110" s="3">
        <v>0.120666458174852</v>
      </c>
      <c r="N110" s="3">
        <v>0.260076320029825</v>
      </c>
      <c r="O110" s="3">
        <v>0.28376208661663899</v>
      </c>
      <c r="P110" s="3">
        <v>4.86532201177476E-2</v>
      </c>
      <c r="Q110" s="3">
        <v>1.00359531091327</v>
      </c>
      <c r="R110" s="3">
        <v>0.37597317790410101</v>
      </c>
      <c r="S110" s="3">
        <v>2.7863821128463501E-2</v>
      </c>
      <c r="T110" s="3" t="e">
        <v>#DIV/0!</v>
      </c>
      <c r="U110" s="3">
        <v>0.285400185123035</v>
      </c>
      <c r="V110" s="3">
        <v>2.0766817934950599E-2</v>
      </c>
    </row>
    <row r="111" spans="3:22">
      <c r="C111" s="3" t="s">
        <v>177</v>
      </c>
      <c r="E111" s="3">
        <v>0.40331737771863402</v>
      </c>
      <c r="F111" s="3">
        <v>7.6927803895247697</v>
      </c>
      <c r="G111" s="3">
        <v>0</v>
      </c>
      <c r="H111" s="3" t="e">
        <v>#DIV/0!</v>
      </c>
      <c r="I111" s="3">
        <v>0.46252690898509602</v>
      </c>
      <c r="J111" s="3">
        <v>0.129163561028243</v>
      </c>
      <c r="K111" s="3">
        <v>1.2533526802958099</v>
      </c>
      <c r="L111" s="3">
        <v>0.93643346489120305</v>
      </c>
      <c r="M111" s="3">
        <v>3.31280075230019E-2</v>
      </c>
      <c r="N111" s="3">
        <v>0.165178481280014</v>
      </c>
      <c r="O111" s="3">
        <v>0.168465655605195</v>
      </c>
      <c r="P111" s="3">
        <v>3.9963450763767797E-2</v>
      </c>
      <c r="Q111" s="3">
        <v>0.11600642585561401</v>
      </c>
      <c r="R111" s="3">
        <v>0.57585122303027902</v>
      </c>
      <c r="S111" s="3">
        <v>0</v>
      </c>
      <c r="T111" s="3" t="e">
        <v>#DIV/0!</v>
      </c>
      <c r="U111" s="3">
        <v>0.13917409508412301</v>
      </c>
      <c r="V111" s="3">
        <v>1.13940892454879E-2</v>
      </c>
    </row>
    <row r="112" spans="3:22">
      <c r="C112" s="3" t="s">
        <v>182</v>
      </c>
      <c r="E112" s="3">
        <v>0.51102294427157102</v>
      </c>
      <c r="F112" s="3">
        <v>10.9830798033682</v>
      </c>
      <c r="G112" s="3">
        <v>9.7333131055249697E-2</v>
      </c>
      <c r="H112" s="3" t="e">
        <v>#DIV/0!</v>
      </c>
      <c r="I112" s="3">
        <v>0.74053221022611504</v>
      </c>
      <c r="J112" s="3">
        <v>0.171062774023232</v>
      </c>
      <c r="K112" s="3">
        <v>1.30321064375493</v>
      </c>
      <c r="L112" s="3">
        <v>1.2241237969713901</v>
      </c>
      <c r="M112" s="3">
        <v>0</v>
      </c>
      <c r="N112" s="3">
        <v>0.32888195309832402</v>
      </c>
      <c r="O112" s="3">
        <v>0.160551195393939</v>
      </c>
      <c r="P112" s="3">
        <v>5.5943122021391803E-2</v>
      </c>
      <c r="Q112" s="3">
        <v>0.176231681291874</v>
      </c>
      <c r="R112" s="3">
        <v>0</v>
      </c>
      <c r="S112" s="3">
        <v>0</v>
      </c>
      <c r="T112" s="3" t="e">
        <v>#DIV/0!</v>
      </c>
      <c r="U112" s="3">
        <v>0.291215122487815</v>
      </c>
      <c r="V112" s="3">
        <v>1.42935804501527E-2</v>
      </c>
    </row>
    <row r="113" spans="3:22">
      <c r="C113" s="3" t="s">
        <v>185</v>
      </c>
      <c r="E113" s="3">
        <v>0.36314257594086702</v>
      </c>
      <c r="F113" s="3">
        <v>7.0519593547705899</v>
      </c>
      <c r="G113" s="3">
        <v>4.4921016012862497E-2</v>
      </c>
      <c r="H113" s="3" t="e">
        <v>#DIV/0!</v>
      </c>
      <c r="I113" s="3">
        <v>0.32095909059602001</v>
      </c>
      <c r="J113" s="3">
        <v>0.10082597469669401</v>
      </c>
      <c r="K113" s="3">
        <v>1.1127499948456101</v>
      </c>
      <c r="L113" s="3">
        <v>0.66565965221040302</v>
      </c>
      <c r="M113" s="3">
        <v>5.6100355835396201E-2</v>
      </c>
      <c r="N113" s="3">
        <v>0.14756514616667099</v>
      </c>
      <c r="O113" s="3">
        <v>0.14359676624979401</v>
      </c>
      <c r="P113" s="3">
        <v>2.7372639529125699E-2</v>
      </c>
      <c r="Q113" s="3">
        <v>9.0902637605069697E-2</v>
      </c>
      <c r="R113" s="3">
        <v>0</v>
      </c>
      <c r="S113" s="3">
        <v>0</v>
      </c>
      <c r="T113" s="3" t="e">
        <v>#DIV/0!</v>
      </c>
      <c r="U113" s="3">
        <v>0.143205276351623</v>
      </c>
      <c r="V113" s="3">
        <v>9.6330160412374105E-3</v>
      </c>
    </row>
    <row r="114" spans="3:22">
      <c r="C114" s="3" t="s">
        <v>188</v>
      </c>
      <c r="E114" s="3">
        <v>0.91892242800000001</v>
      </c>
      <c r="F114" s="3">
        <v>11.56024277</v>
      </c>
      <c r="G114" s="3">
        <v>0</v>
      </c>
      <c r="H114" s="3" t="e">
        <v>#DIV/0!</v>
      </c>
      <c r="I114" s="3">
        <v>0.48424043999999999</v>
      </c>
      <c r="J114" s="3">
        <v>0.22023844300000001</v>
      </c>
      <c r="K114" s="3">
        <v>1.5956947370000001</v>
      </c>
      <c r="L114" s="3">
        <v>1.313348051</v>
      </c>
      <c r="M114" s="3">
        <v>4.5933399999999999E-2</v>
      </c>
      <c r="N114" s="3">
        <v>0.21448383100000001</v>
      </c>
      <c r="O114" s="3">
        <v>0.18662967699999999</v>
      </c>
      <c r="P114" s="3">
        <v>0.113757754</v>
      </c>
      <c r="Q114" s="3">
        <v>1.734457592</v>
      </c>
      <c r="R114" s="3">
        <v>0</v>
      </c>
      <c r="S114" s="3">
        <v>7.6649464E-2</v>
      </c>
      <c r="T114" s="3" t="e">
        <v>#DIV/0!</v>
      </c>
      <c r="U114" s="3">
        <v>5.8577990560000002</v>
      </c>
      <c r="V114" s="3">
        <v>2.7587863000000001E-2</v>
      </c>
    </row>
    <row r="115" spans="3:22">
      <c r="C115" s="3" t="s">
        <v>190</v>
      </c>
      <c r="E115" s="3">
        <v>0.73902379500000004</v>
      </c>
      <c r="F115" s="3">
        <v>10.044433570000001</v>
      </c>
      <c r="G115" s="3">
        <v>8.0691209E-2</v>
      </c>
      <c r="H115" s="3" t="e">
        <v>#DIV/0!</v>
      </c>
      <c r="I115" s="3">
        <v>0.28669919399999999</v>
      </c>
      <c r="J115" s="3">
        <v>0.19573722099999999</v>
      </c>
      <c r="K115" s="3">
        <v>2.3432255990000002</v>
      </c>
      <c r="L115" s="3">
        <v>0.99059484799999997</v>
      </c>
      <c r="M115" s="3">
        <v>7.2610625999999998E-2</v>
      </c>
      <c r="N115" s="3">
        <v>0.20744053300000001</v>
      </c>
      <c r="O115" s="3">
        <v>0.106510889</v>
      </c>
      <c r="P115" s="3">
        <v>5.0438201000000002E-2</v>
      </c>
      <c r="Q115" s="3">
        <v>0.32044236700000001</v>
      </c>
      <c r="R115" s="3">
        <v>0.53942725199999997</v>
      </c>
      <c r="S115" s="3">
        <v>0</v>
      </c>
      <c r="T115" s="3" t="e">
        <v>#DIV/0!</v>
      </c>
      <c r="U115" s="3">
        <v>0.816008438</v>
      </c>
      <c r="V115" s="3">
        <v>1.5334197000000001E-2</v>
      </c>
    </row>
    <row r="116" spans="3:22">
      <c r="C116" s="3" t="s">
        <v>194</v>
      </c>
      <c r="E116" s="3">
        <v>0.83317160300000004</v>
      </c>
      <c r="F116" s="3">
        <v>13.905497240000001</v>
      </c>
      <c r="G116" s="3">
        <v>0</v>
      </c>
      <c r="H116" s="3" t="e">
        <v>#DIV/0!</v>
      </c>
      <c r="I116" s="3">
        <v>0.77173839700000002</v>
      </c>
      <c r="J116" s="3">
        <v>0.27181754699999999</v>
      </c>
      <c r="K116" s="3">
        <v>1.996140289</v>
      </c>
      <c r="L116" s="3">
        <v>1.0644887789999999</v>
      </c>
      <c r="M116" s="3">
        <v>5.4515365000000003E-2</v>
      </c>
      <c r="N116" s="3">
        <v>0.324772634</v>
      </c>
      <c r="O116" s="3">
        <v>0.266817052</v>
      </c>
      <c r="P116" s="3">
        <v>6.2998865000000001E-2</v>
      </c>
      <c r="Q116" s="3">
        <v>0.93524397199999998</v>
      </c>
      <c r="R116" s="3">
        <v>0</v>
      </c>
      <c r="S116" s="3">
        <v>4.6223598999999997E-2</v>
      </c>
      <c r="T116" s="3" t="e">
        <v>#DIV/0!</v>
      </c>
      <c r="U116" s="3">
        <v>4.7628771739999998</v>
      </c>
      <c r="V116" s="3">
        <v>4.9389917999999998E-2</v>
      </c>
    </row>
    <row r="117" spans="3:22">
      <c r="C117" s="3" t="s">
        <v>199</v>
      </c>
      <c r="E117" s="3">
        <v>1.1291385039999999</v>
      </c>
      <c r="F117" s="3">
        <v>19.520347269999998</v>
      </c>
      <c r="G117" s="3">
        <v>0.125345026</v>
      </c>
      <c r="H117" s="3" t="e">
        <v>#DIV/0!</v>
      </c>
      <c r="I117" s="3">
        <v>0.33252810399999999</v>
      </c>
      <c r="J117" s="3">
        <v>0.23577900900000001</v>
      </c>
      <c r="K117" s="3">
        <v>2.6444835860000002</v>
      </c>
      <c r="L117" s="3">
        <v>1.386966801</v>
      </c>
      <c r="M117" s="3">
        <v>0</v>
      </c>
      <c r="N117" s="3">
        <v>0.446453394</v>
      </c>
      <c r="O117" s="3">
        <v>0.279537592</v>
      </c>
      <c r="P117" s="3">
        <v>4.9482756000000003E-2</v>
      </c>
      <c r="Q117" s="3">
        <v>0.35551343600000002</v>
      </c>
      <c r="R117" s="3">
        <v>0</v>
      </c>
      <c r="S117" s="3">
        <v>0.101560473</v>
      </c>
      <c r="T117" s="3" t="e">
        <v>#DIV/0!</v>
      </c>
      <c r="U117" s="3">
        <v>4.996717029</v>
      </c>
      <c r="V117" s="3">
        <v>3.5444456999999999E-2</v>
      </c>
    </row>
    <row r="118" spans="3:22">
      <c r="C118" s="3" t="s">
        <v>202</v>
      </c>
      <c r="E118" s="3">
        <v>0.80650396099999999</v>
      </c>
      <c r="F118" s="3">
        <v>14.298406699999999</v>
      </c>
      <c r="G118" s="3">
        <v>5.0655822000000003E-2</v>
      </c>
      <c r="H118" s="3" t="e">
        <v>#DIV/0!</v>
      </c>
      <c r="I118" s="3">
        <v>0.59870752100000002</v>
      </c>
      <c r="J118" s="3">
        <v>0.22358201799999999</v>
      </c>
      <c r="K118" s="3">
        <v>2.0890313850000002</v>
      </c>
      <c r="L118" s="3">
        <v>1.1759011539999999</v>
      </c>
      <c r="M118" s="3">
        <v>5.2579439999999998E-2</v>
      </c>
      <c r="N118" s="3">
        <v>0.281363064</v>
      </c>
      <c r="O118" s="3">
        <v>0.25205534699999999</v>
      </c>
      <c r="P118" s="3">
        <v>7.4078820000000004E-2</v>
      </c>
      <c r="Q118" s="3">
        <v>3.6950798279999999</v>
      </c>
      <c r="R118" s="3">
        <v>1.1916179870000001</v>
      </c>
      <c r="S118" s="3">
        <v>0.100246291</v>
      </c>
      <c r="T118" s="3" t="e">
        <v>#DIV/0!</v>
      </c>
      <c r="U118" s="3">
        <v>7.5200665999999998</v>
      </c>
      <c r="V118" s="3">
        <v>3.7167735E-2</v>
      </c>
    </row>
    <row r="119" spans="3:22">
      <c r="C119" s="3" t="s">
        <v>207</v>
      </c>
      <c r="E119" s="3">
        <v>0.82057365500000001</v>
      </c>
      <c r="F119" s="3">
        <v>10.25090348</v>
      </c>
      <c r="G119" s="3">
        <v>0</v>
      </c>
      <c r="H119" s="3" t="e">
        <v>#DIV/0!</v>
      </c>
      <c r="I119" s="3">
        <v>0.43856375600000003</v>
      </c>
      <c r="J119" s="3">
        <v>0.29317553099999999</v>
      </c>
      <c r="K119" s="3">
        <v>3.0518367999999998</v>
      </c>
      <c r="L119" s="3">
        <v>1.294332858</v>
      </c>
      <c r="M119" s="3">
        <v>0</v>
      </c>
      <c r="N119" s="3">
        <v>0.235649795</v>
      </c>
      <c r="O119" s="3">
        <v>0.18157909699999999</v>
      </c>
      <c r="P119" s="3">
        <v>7.9030091999999996E-2</v>
      </c>
      <c r="Q119" s="3">
        <v>0.297600488</v>
      </c>
      <c r="R119" s="3">
        <v>0</v>
      </c>
      <c r="S119" s="3">
        <v>4.8733655000000001E-2</v>
      </c>
      <c r="T119" s="3" t="e">
        <v>#DIV/0!</v>
      </c>
      <c r="U119" s="3">
        <v>0.87962394099999996</v>
      </c>
      <c r="V119" s="3">
        <v>0</v>
      </c>
    </row>
    <row r="120" spans="3:22">
      <c r="C120" s="3" t="s">
        <v>210</v>
      </c>
      <c r="E120" s="3">
        <v>0.81651299300000002</v>
      </c>
      <c r="F120" s="3">
        <v>13.92512529</v>
      </c>
      <c r="G120" s="3">
        <v>4.7518024999999998E-2</v>
      </c>
      <c r="H120" s="3" t="e">
        <v>#DIV/0!</v>
      </c>
      <c r="I120" s="3">
        <v>0.50779760900000004</v>
      </c>
      <c r="J120" s="3">
        <v>0.22159785500000001</v>
      </c>
      <c r="K120" s="3">
        <v>2.125964706</v>
      </c>
      <c r="L120" s="3">
        <v>1.0682859389999999</v>
      </c>
      <c r="M120" s="3">
        <v>6.7447335999999997E-2</v>
      </c>
      <c r="N120" s="3">
        <v>0.257778699</v>
      </c>
      <c r="O120" s="3">
        <v>0.29612844700000002</v>
      </c>
      <c r="P120" s="3">
        <v>0.33357300400000001</v>
      </c>
      <c r="Q120" s="3">
        <v>1.311552024</v>
      </c>
      <c r="R120" s="3">
        <v>0</v>
      </c>
      <c r="S120" s="3">
        <v>0</v>
      </c>
      <c r="T120" s="3" t="e">
        <v>#DIV/0!</v>
      </c>
      <c r="U120" s="3">
        <v>4.4563314429999998</v>
      </c>
      <c r="V120" s="3">
        <v>2.3734806000000001E-2</v>
      </c>
    </row>
    <row r="121" spans="3:22">
      <c r="C121" s="3" t="s">
        <v>216</v>
      </c>
      <c r="E121" s="3">
        <v>0.473592034</v>
      </c>
      <c r="F121" s="3">
        <v>10.992523800000001</v>
      </c>
      <c r="G121" s="3">
        <v>0</v>
      </c>
      <c r="H121" s="3" t="e">
        <v>#DIV/0!</v>
      </c>
      <c r="I121" s="3">
        <v>0.23217757999999999</v>
      </c>
      <c r="J121" s="3">
        <v>0.16545485200000001</v>
      </c>
      <c r="K121" s="3">
        <v>1.539699465</v>
      </c>
      <c r="L121" s="3">
        <v>0.83318025299999998</v>
      </c>
      <c r="M121" s="3">
        <v>5.5938061999999997E-2</v>
      </c>
      <c r="N121" s="3">
        <v>0.169238219</v>
      </c>
      <c r="O121" s="3">
        <v>0.117764893</v>
      </c>
      <c r="P121" s="3">
        <v>4.0730798999999998E-2</v>
      </c>
      <c r="Q121" s="3">
        <v>0.128243581</v>
      </c>
      <c r="R121" s="3">
        <v>0</v>
      </c>
      <c r="S121" s="3">
        <v>2.9364718000000001E-2</v>
      </c>
      <c r="T121" s="3" t="e">
        <v>#DIV/0!</v>
      </c>
      <c r="U121" s="3">
        <v>0.40245052799999997</v>
      </c>
      <c r="V121" s="3">
        <v>0</v>
      </c>
    </row>
    <row r="122" spans="3:22">
      <c r="C122" s="3" t="s">
        <v>220</v>
      </c>
      <c r="E122" s="3">
        <v>0.62290491100000001</v>
      </c>
      <c r="F122" s="3">
        <v>7.8602352020000001</v>
      </c>
      <c r="G122" s="3">
        <v>3.3522262999999997E-2</v>
      </c>
      <c r="H122" s="3" t="e">
        <v>#DIV/0!</v>
      </c>
      <c r="I122" s="3">
        <v>0.14303885</v>
      </c>
      <c r="J122" s="3">
        <v>0.15005670300000001</v>
      </c>
      <c r="K122" s="3">
        <v>1.37189991</v>
      </c>
      <c r="L122" s="3">
        <v>0.92750118800000003</v>
      </c>
      <c r="M122" s="3">
        <v>8.1918712000000005E-2</v>
      </c>
      <c r="N122" s="3">
        <v>0.197612235</v>
      </c>
      <c r="O122" s="3">
        <v>0.26854150100000002</v>
      </c>
      <c r="P122" s="3">
        <v>4.3353889E-2</v>
      </c>
      <c r="Q122" s="3">
        <v>0.21135975900000001</v>
      </c>
      <c r="R122" s="3">
        <v>0.50055394600000003</v>
      </c>
      <c r="S122" s="3">
        <v>3.0459707999999999E-2</v>
      </c>
      <c r="T122" s="3" t="e">
        <v>#DIV/0!</v>
      </c>
      <c r="U122" s="3">
        <v>0.60599133000000005</v>
      </c>
      <c r="V122" s="3">
        <v>1.4070149000000001E-2</v>
      </c>
    </row>
    <row r="123" spans="3:22">
      <c r="C123" s="3" t="s">
        <v>226</v>
      </c>
      <c r="E123" s="3">
        <v>0.44088448099999999</v>
      </c>
      <c r="F123" s="3">
        <v>8.3650204489999993</v>
      </c>
      <c r="G123" s="3">
        <v>0</v>
      </c>
      <c r="H123" s="3" t="e">
        <v>#DIV/0!</v>
      </c>
      <c r="I123" s="3">
        <v>0.37374106099999999</v>
      </c>
      <c r="J123" s="3">
        <v>0.13899979800000001</v>
      </c>
      <c r="K123" s="3">
        <v>1.1641856100000001</v>
      </c>
      <c r="L123" s="3">
        <v>0.77485704200000005</v>
      </c>
      <c r="M123" s="3">
        <v>4.6035806999999998E-2</v>
      </c>
      <c r="N123" s="3">
        <v>0.10365824999999999</v>
      </c>
      <c r="O123" s="3">
        <v>0.13075077399999999</v>
      </c>
      <c r="P123" s="3">
        <v>3.050226E-2</v>
      </c>
      <c r="Q123" s="3">
        <v>0.12502749499999999</v>
      </c>
      <c r="R123" s="3">
        <v>0.95422814600000005</v>
      </c>
      <c r="S123" s="3">
        <v>2.6102215000000002E-2</v>
      </c>
      <c r="T123" s="3" t="e">
        <v>#DIV/0!</v>
      </c>
      <c r="U123" s="3">
        <v>0.64616268899999996</v>
      </c>
      <c r="V123" s="3">
        <v>2.8590909000000001E-2</v>
      </c>
    </row>
    <row r="124" spans="3:22">
      <c r="C124" s="3" t="s">
        <v>231</v>
      </c>
      <c r="E124" s="3">
        <v>0.59721076900000003</v>
      </c>
      <c r="F124" s="3">
        <v>9.859022779</v>
      </c>
      <c r="G124" s="3">
        <v>0</v>
      </c>
      <c r="H124" s="3" t="e">
        <v>#DIV/0!</v>
      </c>
      <c r="I124" s="3">
        <v>0.37224486600000001</v>
      </c>
      <c r="J124" s="3">
        <v>0.15039000699999999</v>
      </c>
      <c r="K124" s="3">
        <v>1.2554959830000001</v>
      </c>
      <c r="L124" s="3">
        <v>0.87540682299999995</v>
      </c>
      <c r="M124" s="3">
        <v>6.5268905000000002E-2</v>
      </c>
      <c r="N124" s="3">
        <v>0.214369436</v>
      </c>
      <c r="O124" s="3">
        <v>0.120926477</v>
      </c>
      <c r="P124" s="3">
        <v>0.36101926400000001</v>
      </c>
      <c r="Q124" s="3">
        <v>0.285982872</v>
      </c>
      <c r="R124" s="3">
        <v>0.52690340599999996</v>
      </c>
      <c r="S124" s="3">
        <v>0</v>
      </c>
      <c r="T124" s="3" t="e">
        <v>#DIV/0!</v>
      </c>
      <c r="U124" s="3">
        <v>0.37931543200000001</v>
      </c>
      <c r="V124" s="3">
        <v>2.7194350999999999E-2</v>
      </c>
    </row>
    <row r="125" spans="3:22">
      <c r="C125" s="3" t="s">
        <v>235</v>
      </c>
      <c r="E125" s="3">
        <v>0.37170812399999997</v>
      </c>
      <c r="F125" s="3">
        <v>6.0373206420000001</v>
      </c>
      <c r="G125" s="3">
        <v>0</v>
      </c>
      <c r="H125" s="3" t="e">
        <v>#DIV/0!</v>
      </c>
      <c r="I125" s="3">
        <v>0.50686677099999999</v>
      </c>
      <c r="J125" s="3">
        <v>0.108191196</v>
      </c>
      <c r="K125" s="3">
        <v>1.04869748</v>
      </c>
      <c r="L125" s="3">
        <v>0.435288748</v>
      </c>
      <c r="M125" s="3">
        <v>6.0136402999999998E-2</v>
      </c>
      <c r="N125" s="3">
        <v>0.14912071399999999</v>
      </c>
      <c r="O125" s="3">
        <v>9.4129988999999997E-2</v>
      </c>
      <c r="P125" s="3">
        <v>2.7435885E-2</v>
      </c>
      <c r="Q125" s="3">
        <v>0.11576874099999999</v>
      </c>
      <c r="R125" s="3">
        <v>0.24895731500000001</v>
      </c>
      <c r="S125" s="3">
        <v>0</v>
      </c>
      <c r="T125" s="3" t="e">
        <v>#DIV/0!</v>
      </c>
      <c r="U125" s="3">
        <v>0.24018393699999999</v>
      </c>
      <c r="V125" s="3">
        <v>9.7987739999999997E-3</v>
      </c>
    </row>
    <row r="126" spans="3:22">
      <c r="C126" s="3" t="s">
        <v>242</v>
      </c>
      <c r="E126" s="3">
        <v>0.55595409799999995</v>
      </c>
      <c r="F126" s="3">
        <v>7.8089104139999996</v>
      </c>
      <c r="G126" s="3">
        <v>7.2410809000000007E-2</v>
      </c>
      <c r="H126" s="3" t="e">
        <v>#DIV/0!</v>
      </c>
      <c r="I126" s="3">
        <v>0.35406968</v>
      </c>
      <c r="J126" s="3">
        <v>0.177406178</v>
      </c>
      <c r="K126" s="3">
        <v>1.4353202140000001</v>
      </c>
      <c r="L126" s="3">
        <v>0.85626855899999998</v>
      </c>
      <c r="M126" s="3">
        <v>7.7302414999999999E-2</v>
      </c>
      <c r="N126" s="3">
        <v>0.18321602400000001</v>
      </c>
      <c r="O126" s="3">
        <v>0.13231630599999999</v>
      </c>
      <c r="P126" s="3">
        <v>3.2918230999999999E-2</v>
      </c>
      <c r="Q126" s="3">
        <v>0.63501898300000004</v>
      </c>
      <c r="R126" s="3">
        <v>0.465981327</v>
      </c>
      <c r="S126" s="3">
        <v>6.5485989999999994E-2</v>
      </c>
      <c r="T126" s="3" t="e">
        <v>#DIV/0!</v>
      </c>
      <c r="U126" s="3">
        <v>0.33073477699999998</v>
      </c>
      <c r="V126" s="3">
        <v>1.8363622999999999E-2</v>
      </c>
    </row>
    <row r="127" spans="3:22">
      <c r="C127" s="3" t="s">
        <v>247</v>
      </c>
      <c r="E127" s="3">
        <v>0.58130158399999998</v>
      </c>
      <c r="F127" s="3">
        <v>9.3548246729999995</v>
      </c>
      <c r="G127" s="3">
        <v>0</v>
      </c>
      <c r="H127" s="3" t="e">
        <v>#DIV/0!</v>
      </c>
      <c r="I127" s="3">
        <v>0.43537638699999998</v>
      </c>
      <c r="J127" s="3">
        <v>0.19073831799999999</v>
      </c>
      <c r="K127" s="3">
        <v>1.3130975229999999</v>
      </c>
      <c r="L127" s="3">
        <v>0.77125335800000006</v>
      </c>
      <c r="M127" s="3">
        <v>0.117032187</v>
      </c>
      <c r="N127" s="3">
        <v>0.172095849</v>
      </c>
      <c r="O127" s="3">
        <v>0.247863207</v>
      </c>
      <c r="P127" s="3">
        <v>4.0627997999999999E-2</v>
      </c>
      <c r="Q127" s="3">
        <v>0.14051366400000001</v>
      </c>
      <c r="R127" s="3">
        <v>0.86604116600000003</v>
      </c>
      <c r="S127" s="3">
        <v>0</v>
      </c>
      <c r="T127" s="3" t="e">
        <v>#DIV/0!</v>
      </c>
      <c r="U127" s="3">
        <v>0.76442451499999997</v>
      </c>
      <c r="V127" s="3">
        <v>2.6778916E-2</v>
      </c>
    </row>
    <row r="128" spans="3:22">
      <c r="C128" s="3" t="s">
        <v>253</v>
      </c>
      <c r="E128" s="3">
        <v>0.53242241700000004</v>
      </c>
      <c r="F128" s="3">
        <v>8.1097101820000006</v>
      </c>
      <c r="G128" s="3">
        <v>0</v>
      </c>
      <c r="H128" s="3" t="e">
        <v>#DIV/0!</v>
      </c>
      <c r="I128" s="3">
        <v>0.23629198300000001</v>
      </c>
      <c r="J128" s="3">
        <v>0.15755497399999999</v>
      </c>
      <c r="K128" s="3">
        <v>1.2176092549999999</v>
      </c>
      <c r="L128" s="3">
        <v>0.72684456799999997</v>
      </c>
      <c r="M128" s="3">
        <v>4.4583756000000002E-2</v>
      </c>
      <c r="N128" s="3">
        <v>0.17433818800000001</v>
      </c>
      <c r="O128" s="3">
        <v>7.6813827000000001E-2</v>
      </c>
      <c r="P128" s="3">
        <v>3.7791325000000001E-2</v>
      </c>
      <c r="Q128" s="3">
        <v>0.14903402499999999</v>
      </c>
      <c r="R128" s="3">
        <v>0.28967416000000001</v>
      </c>
      <c r="S128" s="3">
        <v>5.8059534000000003E-2</v>
      </c>
      <c r="T128" s="3" t="e">
        <v>#DIV/0!</v>
      </c>
      <c r="U128" s="3">
        <v>0.20686814100000001</v>
      </c>
      <c r="V128" s="3">
        <v>0</v>
      </c>
    </row>
    <row r="129" spans="3:22">
      <c r="C129" s="3" t="s">
        <v>258</v>
      </c>
      <c r="E129" s="3">
        <v>0.499968354</v>
      </c>
      <c r="F129" s="3">
        <v>8.185396892</v>
      </c>
      <c r="G129" s="3">
        <v>0</v>
      </c>
      <c r="H129" s="3" t="e">
        <v>#DIV/0!</v>
      </c>
      <c r="I129" s="3">
        <v>0.28299664299999999</v>
      </c>
      <c r="J129" s="3">
        <v>0.11993388000000001</v>
      </c>
      <c r="K129" s="3">
        <v>1.383555369</v>
      </c>
      <c r="L129" s="3">
        <v>0.71732567800000002</v>
      </c>
      <c r="M129" s="3">
        <v>3.9883637E-2</v>
      </c>
      <c r="N129" s="3">
        <v>0.123522565</v>
      </c>
      <c r="O129" s="3">
        <v>0.141044269</v>
      </c>
      <c r="P129" s="3">
        <v>3.4316559000000003E-2</v>
      </c>
      <c r="Q129" s="3">
        <v>0.11416</v>
      </c>
      <c r="R129" s="3">
        <v>0.36025933300000001</v>
      </c>
      <c r="S129" s="3">
        <v>4.7334308999999998E-2</v>
      </c>
      <c r="T129" s="3" t="e">
        <v>#DIV/0!</v>
      </c>
      <c r="U129" s="3">
        <v>0.21811807899999999</v>
      </c>
      <c r="V129" s="3">
        <v>0</v>
      </c>
    </row>
    <row r="130" spans="3:22">
      <c r="C130" s="3" t="s">
        <v>265</v>
      </c>
      <c r="E130" s="3">
        <v>0.56303384526835198</v>
      </c>
      <c r="F130" s="3">
        <v>8.5467017248179094</v>
      </c>
      <c r="G130" s="3">
        <v>0</v>
      </c>
      <c r="H130" s="3" t="e">
        <v>#DIV/0!</v>
      </c>
      <c r="I130" s="3">
        <v>0.42145439007555402</v>
      </c>
      <c r="J130" s="3">
        <v>0.20173647272895701</v>
      </c>
      <c r="K130" s="3">
        <v>1.5367033347427601</v>
      </c>
      <c r="L130" s="3">
        <v>1.02749827096341</v>
      </c>
      <c r="M130" s="3">
        <v>6.3412550779021096E-2</v>
      </c>
      <c r="N130" s="3">
        <v>0.242101577538055</v>
      </c>
      <c r="O130" s="3">
        <v>0.14304934115895901</v>
      </c>
      <c r="P130" s="3">
        <v>5.1949757678011202E-2</v>
      </c>
      <c r="Q130" s="3">
        <v>0.21507603423438301</v>
      </c>
      <c r="R130" s="3">
        <v>0.94800528692803099</v>
      </c>
      <c r="S130" s="3">
        <v>3.06468820205219E-2</v>
      </c>
      <c r="T130" s="3" t="e">
        <v>#DIV/0!</v>
      </c>
      <c r="U130" s="3">
        <v>0.34526666278351598</v>
      </c>
      <c r="V130" s="3">
        <v>2.2026808030032801E-2</v>
      </c>
    </row>
    <row r="131" spans="3:22">
      <c r="C131" s="3" t="s">
        <v>269</v>
      </c>
      <c r="E131" s="3">
        <v>0.43588832032936198</v>
      </c>
      <c r="F131" s="3">
        <v>7.57268845378759</v>
      </c>
      <c r="G131" s="3">
        <v>2.1984227355885601E-2</v>
      </c>
      <c r="H131" s="3" t="e">
        <v>#DIV/0!</v>
      </c>
      <c r="I131" s="3">
        <v>0.37580470657567</v>
      </c>
      <c r="J131" s="3">
        <v>0.10624443329937</v>
      </c>
      <c r="K131" s="3">
        <v>1.00444404762621</v>
      </c>
      <c r="L131" s="3">
        <v>0.66119725695359799</v>
      </c>
      <c r="M131" s="3">
        <v>2.8019353909484401E-2</v>
      </c>
      <c r="N131" s="3">
        <v>0.18384975778650101</v>
      </c>
      <c r="O131" s="3">
        <v>0.139293505401093</v>
      </c>
      <c r="P131" s="3">
        <v>9.8972243345392105E-2</v>
      </c>
      <c r="Q131" s="3">
        <v>0.147461717127889</v>
      </c>
      <c r="R131" s="3">
        <v>0</v>
      </c>
      <c r="S131" s="3">
        <v>0</v>
      </c>
      <c r="T131" s="3" t="e">
        <v>#DIV/0!</v>
      </c>
      <c r="U131" s="3">
        <v>0.16193658774236699</v>
      </c>
      <c r="V131" s="3">
        <v>2.3279320218299399E-2</v>
      </c>
    </row>
    <row r="132" spans="3:22">
      <c r="C132" s="3" t="s">
        <v>272</v>
      </c>
      <c r="E132" s="3">
        <v>0.43509310625570902</v>
      </c>
      <c r="F132" s="3">
        <v>7.90426575243277</v>
      </c>
      <c r="G132" s="3">
        <v>0</v>
      </c>
      <c r="H132" s="3" t="e">
        <v>#DIV/0!</v>
      </c>
      <c r="I132" s="3">
        <v>0.45419118530373098</v>
      </c>
      <c r="J132" s="3">
        <v>0.125194141345252</v>
      </c>
      <c r="K132" s="3">
        <v>0.79970094177295603</v>
      </c>
      <c r="L132" s="3">
        <v>1.1149429267300801</v>
      </c>
      <c r="M132" s="3">
        <v>8.6603584222330804E-2</v>
      </c>
      <c r="N132" s="3">
        <v>0.13964409868154001</v>
      </c>
      <c r="O132" s="3">
        <v>0.192715219720032</v>
      </c>
      <c r="P132" s="3">
        <v>4.5005924096848601E-2</v>
      </c>
      <c r="Q132" s="3">
        <v>0.16982990757209701</v>
      </c>
      <c r="R132" s="3">
        <v>0.31509485740075999</v>
      </c>
      <c r="S132" s="3">
        <v>0</v>
      </c>
      <c r="T132" s="3" t="e">
        <v>#DIV/0!</v>
      </c>
      <c r="U132" s="3">
        <v>0.20669406847145599</v>
      </c>
      <c r="V132" s="3">
        <v>0</v>
      </c>
    </row>
    <row r="133" spans="3:22">
      <c r="C133" s="3" t="s">
        <v>279</v>
      </c>
      <c r="E133" s="3">
        <v>0.37694548195951399</v>
      </c>
      <c r="F133" s="3">
        <v>6.54403805797938</v>
      </c>
      <c r="G133" s="3">
        <v>0</v>
      </c>
      <c r="H133" s="3" t="e">
        <v>#DIV/0!</v>
      </c>
      <c r="I133" s="3">
        <v>0.33824171330152603</v>
      </c>
      <c r="J133" s="3">
        <v>0.124561917602435</v>
      </c>
      <c r="K133" s="3">
        <v>0.95383242203216001</v>
      </c>
      <c r="L133" s="3">
        <v>0.57134170841107401</v>
      </c>
      <c r="M133" s="3">
        <v>0</v>
      </c>
      <c r="N133" s="3">
        <v>0.159971670274312</v>
      </c>
      <c r="O133" s="3">
        <v>0.108279462750153</v>
      </c>
      <c r="P133" s="3">
        <v>2.7923820873013198E-2</v>
      </c>
      <c r="Q133" s="3">
        <v>0.14159371660563999</v>
      </c>
      <c r="R133" s="3">
        <v>0</v>
      </c>
      <c r="S133" s="3">
        <v>0</v>
      </c>
      <c r="T133" s="3" t="e">
        <v>#DIV/0!</v>
      </c>
      <c r="U133" s="3">
        <v>0.153929123899118</v>
      </c>
      <c r="V133" s="3">
        <v>9.4790282318815491E-3</v>
      </c>
    </row>
    <row r="134" spans="3:22">
      <c r="C134" s="3" t="s">
        <v>285</v>
      </c>
      <c r="E134" s="3">
        <v>0.51496432716773599</v>
      </c>
      <c r="F134" s="3">
        <v>7.99642929369654</v>
      </c>
      <c r="G134" s="3">
        <v>6.2309992690208399E-2</v>
      </c>
      <c r="H134" s="3" t="e">
        <v>#DIV/0!</v>
      </c>
      <c r="I134" s="3">
        <v>0.304957850403341</v>
      </c>
      <c r="J134" s="3">
        <v>0.121202413324225</v>
      </c>
      <c r="K134" s="3">
        <v>1.25118643262769</v>
      </c>
      <c r="L134" s="3">
        <v>0.87271790669249605</v>
      </c>
      <c r="M134" s="3">
        <v>4.9871973267122803E-2</v>
      </c>
      <c r="N134" s="3">
        <v>0.22575570487767699</v>
      </c>
      <c r="O134" s="3">
        <v>9.6092810122052799E-2</v>
      </c>
      <c r="P134" s="3">
        <v>4.7766069458285501E-2</v>
      </c>
      <c r="Q134" s="3">
        <v>0.117408719747634</v>
      </c>
      <c r="R134" s="3">
        <v>0.43417790871633999</v>
      </c>
      <c r="S134" s="3">
        <v>0</v>
      </c>
      <c r="T134" s="3" t="e">
        <v>#DIV/0!</v>
      </c>
      <c r="U134" s="3">
        <v>0.25135512395470799</v>
      </c>
      <c r="V134" s="3">
        <v>0</v>
      </c>
    </row>
    <row r="135" spans="3:22">
      <c r="C135" s="3" t="s">
        <v>288</v>
      </c>
      <c r="E135" s="3">
        <v>0.41743889437251602</v>
      </c>
      <c r="F135" s="3">
        <v>8.1402982074961105</v>
      </c>
      <c r="G135" s="3">
        <v>2.5476620657175299E-2</v>
      </c>
      <c r="H135" s="3" t="e">
        <v>#DIV/0!</v>
      </c>
      <c r="I135" s="3">
        <v>0.15073687349179901</v>
      </c>
      <c r="J135" s="3">
        <v>0.12999905919827801</v>
      </c>
      <c r="K135" s="3">
        <v>1.1911117881611499</v>
      </c>
      <c r="L135" s="3">
        <v>0.94928491395565495</v>
      </c>
      <c r="M135" s="3">
        <v>0</v>
      </c>
      <c r="N135" s="3">
        <v>0.16173463602301999</v>
      </c>
      <c r="O135" s="3">
        <v>0.183322753698138</v>
      </c>
      <c r="P135" s="3">
        <v>1.17288644802791</v>
      </c>
      <c r="Q135" s="3">
        <v>0.105935081473632</v>
      </c>
      <c r="R135" s="3">
        <v>0</v>
      </c>
      <c r="S135" s="3">
        <v>0</v>
      </c>
      <c r="T135" s="3" t="e">
        <v>#DIV/0!</v>
      </c>
      <c r="U135" s="3">
        <v>0.22446289267940001</v>
      </c>
      <c r="V135" s="3">
        <v>1.55838223220974E-2</v>
      </c>
    </row>
    <row r="136" spans="3:22">
      <c r="C136" s="3" t="s">
        <v>292</v>
      </c>
      <c r="E136" s="3">
        <v>0.42694197197966599</v>
      </c>
      <c r="F136" s="3">
        <v>7.8964168798380499</v>
      </c>
      <c r="G136" s="3">
        <v>0</v>
      </c>
      <c r="H136" s="3" t="e">
        <v>#DIV/0!</v>
      </c>
      <c r="I136" s="3">
        <v>0.35961319198337099</v>
      </c>
      <c r="J136" s="3">
        <v>0.101178990044126</v>
      </c>
      <c r="K136" s="3">
        <v>0.78474377496707604</v>
      </c>
      <c r="L136" s="3">
        <v>0.74416340756600796</v>
      </c>
      <c r="M136" s="3">
        <v>5.93102887881461E-2</v>
      </c>
      <c r="N136" s="3">
        <v>0.195116356916478</v>
      </c>
      <c r="O136" s="3">
        <v>0.13638208031608301</v>
      </c>
      <c r="P136" s="3">
        <v>0.26241384771933401</v>
      </c>
      <c r="Q136" s="3">
        <v>0.176741373541555</v>
      </c>
      <c r="R136" s="3">
        <v>0.37555767847728699</v>
      </c>
      <c r="S136" s="3">
        <v>4.0766071093362402E-2</v>
      </c>
      <c r="T136" s="3" t="e">
        <v>#DIV/0!</v>
      </c>
      <c r="U136" s="3">
        <v>0.26879687441127198</v>
      </c>
      <c r="V136" s="3">
        <v>0</v>
      </c>
    </row>
    <row r="137" spans="3:22">
      <c r="C137" s="3" t="s">
        <v>299</v>
      </c>
      <c r="E137" s="3">
        <v>0.42532573800101597</v>
      </c>
      <c r="F137" s="3">
        <v>9.5754399713496507</v>
      </c>
      <c r="G137" s="3">
        <v>2.2878200321177902E-2</v>
      </c>
      <c r="H137" s="3" t="e">
        <v>#DIV/0!</v>
      </c>
      <c r="I137" s="3">
        <v>0.336520959382761</v>
      </c>
      <c r="J137" s="3">
        <v>0.126291653384869</v>
      </c>
      <c r="K137" s="3">
        <v>0.91164196500200501</v>
      </c>
      <c r="L137" s="3">
        <v>0.87258962491430503</v>
      </c>
      <c r="M137" s="3">
        <v>4.0325035101643598E-2</v>
      </c>
      <c r="N137" s="3">
        <v>0.22420062500291599</v>
      </c>
      <c r="O137" s="3">
        <v>7.1693129939595396E-2</v>
      </c>
      <c r="P137" s="3">
        <v>2.4772279397993101E-2</v>
      </c>
      <c r="Q137" s="3">
        <v>0.25345013439056702</v>
      </c>
      <c r="R137" s="3">
        <v>0.55631007331418303</v>
      </c>
      <c r="S137" s="3">
        <v>1.89747495533251E-2</v>
      </c>
      <c r="T137" s="3" t="e">
        <v>#DIV/0!</v>
      </c>
      <c r="U137" s="3">
        <v>0.41156631707197</v>
      </c>
      <c r="V137" s="3">
        <v>1.39327304999227E-2</v>
      </c>
    </row>
    <row r="138" spans="3:22">
      <c r="C138" s="3" t="s">
        <v>304</v>
      </c>
      <c r="E138" s="3">
        <v>0.292189264</v>
      </c>
      <c r="F138" s="3">
        <v>5.0966224770000004</v>
      </c>
      <c r="G138" s="3">
        <v>2.9462115000000001E-2</v>
      </c>
      <c r="H138" s="3" t="e">
        <v>#DIV/0!</v>
      </c>
      <c r="I138" s="3">
        <v>9.1543004999999997E-2</v>
      </c>
      <c r="J138" s="3">
        <v>0.136665588</v>
      </c>
      <c r="K138" s="3">
        <v>0.81880700100000003</v>
      </c>
      <c r="L138" s="3">
        <v>0.69386701100000003</v>
      </c>
      <c r="M138" s="3">
        <v>8.9008950000000003E-2</v>
      </c>
      <c r="N138" s="3">
        <v>0.14907316200000001</v>
      </c>
      <c r="O138" s="3">
        <v>5.7493405999999997E-2</v>
      </c>
      <c r="P138" s="3">
        <v>3.6854766999999997E-2</v>
      </c>
      <c r="Q138" s="3">
        <v>0.16143081400000001</v>
      </c>
      <c r="R138" s="3">
        <v>0.23983581200000001</v>
      </c>
      <c r="S138" s="3">
        <v>0</v>
      </c>
      <c r="T138" s="3" t="e">
        <v>#DIV/0!</v>
      </c>
      <c r="U138" s="3">
        <v>0.23986380700000001</v>
      </c>
      <c r="V138" s="3">
        <v>1.3133709E-2</v>
      </c>
    </row>
    <row r="139" spans="3:22">
      <c r="C139" s="3" t="s">
        <v>311</v>
      </c>
      <c r="E139" s="3">
        <v>0.34266401600000002</v>
      </c>
      <c r="F139" s="3">
        <v>5.6831912930000001</v>
      </c>
      <c r="G139" s="3">
        <v>4.6527125000000003E-2</v>
      </c>
      <c r="H139" s="3" t="e">
        <v>#DIV/0!</v>
      </c>
      <c r="I139" s="3">
        <v>0.48252368899999998</v>
      </c>
      <c r="J139" s="3">
        <v>0.10646765599999999</v>
      </c>
      <c r="K139" s="3">
        <v>0.83006838000000005</v>
      </c>
      <c r="L139" s="3">
        <v>0.66391726900000003</v>
      </c>
      <c r="M139" s="3">
        <v>0</v>
      </c>
      <c r="N139" s="3">
        <v>0.122948663</v>
      </c>
      <c r="O139" s="3">
        <v>9.6272424999999995E-2</v>
      </c>
      <c r="P139" s="3">
        <v>2.1136333E-2</v>
      </c>
      <c r="Q139" s="3">
        <v>0.95917622999999996</v>
      </c>
      <c r="R139" s="3">
        <v>0.24032071899999999</v>
      </c>
      <c r="S139" s="3">
        <v>0</v>
      </c>
      <c r="T139" s="3" t="e">
        <v>#DIV/0!</v>
      </c>
      <c r="U139" s="3">
        <v>0.25499103000000001</v>
      </c>
      <c r="V139" s="3">
        <v>1.5858898E-2</v>
      </c>
    </row>
    <row r="140" spans="3:22">
      <c r="C140" s="3" t="s">
        <v>317</v>
      </c>
      <c r="E140" s="3">
        <v>0.38301663899999999</v>
      </c>
      <c r="F140" s="3">
        <v>3.8878935870000002</v>
      </c>
      <c r="G140" s="3">
        <v>0</v>
      </c>
      <c r="H140" s="3" t="e">
        <v>#DIV/0!</v>
      </c>
      <c r="I140" s="3">
        <v>0.37740906099999999</v>
      </c>
      <c r="J140" s="3">
        <v>0.11287013</v>
      </c>
      <c r="K140" s="3">
        <v>1.322464581</v>
      </c>
      <c r="L140" s="3">
        <v>0.56821740700000001</v>
      </c>
      <c r="M140" s="3">
        <v>3.9240493000000001E-2</v>
      </c>
      <c r="N140" s="3">
        <v>0.13707794500000001</v>
      </c>
      <c r="O140" s="3">
        <v>9.4752485999999997E-2</v>
      </c>
      <c r="P140" s="3">
        <v>3.7272251999999999E-2</v>
      </c>
      <c r="Q140" s="3">
        <v>0.44195009299999999</v>
      </c>
      <c r="R140" s="3">
        <v>0.26562034200000001</v>
      </c>
      <c r="S140" s="3">
        <v>4.530414E-2</v>
      </c>
      <c r="T140" s="3" t="e">
        <v>#DIV/0!</v>
      </c>
      <c r="U140" s="3">
        <v>0.324989154</v>
      </c>
      <c r="V140" s="3">
        <v>3.1659458000000001E-2</v>
      </c>
    </row>
    <row r="141" spans="3:22">
      <c r="C141" s="3" t="s">
        <v>322</v>
      </c>
      <c r="E141" s="3">
        <v>0.39964556000000001</v>
      </c>
      <c r="F141" s="3">
        <v>8.7383316230000005</v>
      </c>
      <c r="G141" s="3">
        <v>0</v>
      </c>
      <c r="H141" s="3" t="e">
        <v>#DIV/0!</v>
      </c>
      <c r="I141" s="3">
        <v>0.28260544599999998</v>
      </c>
      <c r="J141" s="3">
        <v>0.133910053</v>
      </c>
      <c r="K141" s="3">
        <v>1.011401784</v>
      </c>
      <c r="L141" s="3">
        <v>0.67554835499999999</v>
      </c>
      <c r="M141" s="3">
        <v>3.3244478000000001E-2</v>
      </c>
      <c r="N141" s="3">
        <v>0.16486859200000001</v>
      </c>
      <c r="O141" s="3">
        <v>0.17085397899999999</v>
      </c>
      <c r="P141" s="3">
        <v>4.6042776000000001E-2</v>
      </c>
      <c r="Q141" s="3">
        <v>0.17611796099999999</v>
      </c>
      <c r="R141" s="3">
        <v>0.43921713400000001</v>
      </c>
      <c r="S141" s="3">
        <v>2.6513222999999999E-2</v>
      </c>
      <c r="T141" s="3" t="e">
        <v>#DIV/0!</v>
      </c>
      <c r="U141" s="3">
        <v>0.35694258299999998</v>
      </c>
      <c r="V141" s="3">
        <v>0</v>
      </c>
    </row>
    <row r="142" spans="3:22">
      <c r="C142" s="3" t="s">
        <v>327</v>
      </c>
      <c r="E142" s="3">
        <v>0.37253542099999998</v>
      </c>
      <c r="F142" s="3">
        <v>8.675725108</v>
      </c>
      <c r="G142" s="3">
        <v>3.5697661999999998E-2</v>
      </c>
      <c r="H142" s="3" t="e">
        <v>#DIV/0!</v>
      </c>
      <c r="I142" s="3">
        <v>0.15478297199999999</v>
      </c>
      <c r="J142" s="3">
        <v>0.108596738</v>
      </c>
      <c r="K142" s="3">
        <v>1.3348290780000001</v>
      </c>
      <c r="L142" s="3">
        <v>0.78184255300000005</v>
      </c>
      <c r="M142" s="3">
        <v>4.3711632E-2</v>
      </c>
      <c r="N142" s="3">
        <v>0.11914965399999999</v>
      </c>
      <c r="O142" s="3">
        <v>7.7752914000000006E-2</v>
      </c>
      <c r="P142" s="3">
        <v>2.7881605E-2</v>
      </c>
      <c r="Q142" s="3">
        <v>0.21324021800000001</v>
      </c>
      <c r="R142" s="3">
        <v>0</v>
      </c>
      <c r="S142" s="3">
        <v>4.1697458999999999E-2</v>
      </c>
      <c r="T142" s="3" t="e">
        <v>#DIV/0!</v>
      </c>
      <c r="U142" s="3">
        <v>0.212538369</v>
      </c>
      <c r="V142" s="3">
        <v>2.5625595000000001E-2</v>
      </c>
    </row>
    <row r="143" spans="3:22">
      <c r="C143" s="3" t="s">
        <v>333</v>
      </c>
      <c r="E143" s="3">
        <v>0.36061803100000001</v>
      </c>
      <c r="F143" s="3">
        <v>4.5842263699999997</v>
      </c>
      <c r="G143" s="3">
        <v>3.4266559000000002E-2</v>
      </c>
      <c r="H143" s="3" t="e">
        <v>#DIV/0!</v>
      </c>
      <c r="I143" s="3">
        <v>0.30139761300000001</v>
      </c>
      <c r="J143" s="3">
        <v>0.115445357</v>
      </c>
      <c r="K143" s="3">
        <v>0.85861740600000003</v>
      </c>
      <c r="L143" s="3">
        <v>0.59224023199999998</v>
      </c>
      <c r="M143" s="3">
        <v>7.6175630999999994E-2</v>
      </c>
      <c r="N143" s="3">
        <v>0.12683122199999999</v>
      </c>
      <c r="O143" s="3">
        <v>0.119896775</v>
      </c>
      <c r="P143" s="3">
        <v>2.7366828999999999E-2</v>
      </c>
      <c r="Q143" s="3">
        <v>0.432335213</v>
      </c>
      <c r="R143" s="3">
        <v>0</v>
      </c>
      <c r="S143" s="3">
        <v>0</v>
      </c>
      <c r="T143" s="3" t="e">
        <v>#DIV/0!</v>
      </c>
      <c r="U143" s="3">
        <v>0.330056823</v>
      </c>
      <c r="V143" s="3">
        <v>1.5574360000000001E-2</v>
      </c>
    </row>
    <row r="144" spans="3:22">
      <c r="C144" s="3" t="s">
        <v>337</v>
      </c>
      <c r="E144" s="3">
        <v>0.54551394099999995</v>
      </c>
      <c r="F144" s="3">
        <v>10.05659348</v>
      </c>
      <c r="G144" s="3">
        <v>4.1073600000000002E-2</v>
      </c>
      <c r="H144" s="3" t="e">
        <v>#DIV/0!</v>
      </c>
      <c r="I144" s="3">
        <v>0.37615294500000002</v>
      </c>
      <c r="J144" s="3">
        <v>0.22932265800000001</v>
      </c>
      <c r="K144" s="3">
        <v>2.0921924760000001</v>
      </c>
      <c r="L144" s="3">
        <v>1.111729937</v>
      </c>
      <c r="M144" s="3">
        <v>7.0581354999999998E-2</v>
      </c>
      <c r="N144" s="3">
        <v>0.325420192</v>
      </c>
      <c r="O144" s="3">
        <v>0.158001578</v>
      </c>
      <c r="P144" s="3">
        <v>5.0912601000000002E-2</v>
      </c>
      <c r="Q144" s="3">
        <v>0.25096257399999999</v>
      </c>
      <c r="R144" s="3">
        <v>1.0695309070000001</v>
      </c>
      <c r="S144" s="3">
        <v>0</v>
      </c>
      <c r="T144" s="3" t="e">
        <v>#DIV/0!</v>
      </c>
      <c r="U144" s="3">
        <v>0.59842217600000003</v>
      </c>
      <c r="V144" s="3">
        <v>4.1449301000000001E-2</v>
      </c>
    </row>
    <row r="145" spans="1:22">
      <c r="C145" s="3" t="s">
        <v>342</v>
      </c>
      <c r="E145" s="3">
        <v>0.43461115500000003</v>
      </c>
      <c r="F145" s="3">
        <v>7.8952971700000001</v>
      </c>
      <c r="G145" s="3">
        <v>3.2720864000000002E-2</v>
      </c>
      <c r="H145" s="3" t="e">
        <v>#DIV/0!</v>
      </c>
      <c r="I145" s="3">
        <v>0.49528729599999999</v>
      </c>
      <c r="J145" s="3">
        <v>0.13350474300000001</v>
      </c>
      <c r="K145" s="3">
        <v>1.037039598</v>
      </c>
      <c r="L145" s="3">
        <v>0.92413713500000005</v>
      </c>
      <c r="M145" s="3">
        <v>0</v>
      </c>
      <c r="N145" s="3">
        <v>0.157809584</v>
      </c>
      <c r="O145" s="3">
        <v>7.1919077999999997E-2</v>
      </c>
      <c r="P145" s="3">
        <v>1.9044077E-2</v>
      </c>
      <c r="Q145" s="3">
        <v>9.9950186999999996E-2</v>
      </c>
      <c r="R145" s="3">
        <v>0.27782506699999998</v>
      </c>
      <c r="S145" s="3">
        <v>2.2255744000000001E-2</v>
      </c>
      <c r="T145" s="3" t="e">
        <v>#DIV/0!</v>
      </c>
      <c r="U145" s="3">
        <v>0.226729814</v>
      </c>
      <c r="V145" s="3">
        <v>1.4987001999999999E-2</v>
      </c>
    </row>
    <row r="146" spans="1:22">
      <c r="C146" s="3" t="s">
        <v>347</v>
      </c>
      <c r="E146" s="3">
        <v>0.47809293526072499</v>
      </c>
      <c r="F146" s="3">
        <v>8.4931936153041807</v>
      </c>
      <c r="G146" s="3">
        <v>6.1909766570098397E-2</v>
      </c>
      <c r="H146" s="3" t="e">
        <v>#DIV/0!</v>
      </c>
      <c r="I146" s="3">
        <v>0.35707057228905997</v>
      </c>
      <c r="J146" s="3">
        <v>0.122004292103166</v>
      </c>
      <c r="K146" s="3">
        <v>0.98563536558562104</v>
      </c>
      <c r="L146" s="3">
        <v>0.79207072788965804</v>
      </c>
      <c r="M146" s="3">
        <v>4.6577281753179899E-2</v>
      </c>
      <c r="N146" s="3">
        <v>0.24810080813689001</v>
      </c>
      <c r="O146" s="3">
        <v>0.13121891414699399</v>
      </c>
      <c r="P146" s="3">
        <v>3.25808014065542E-2</v>
      </c>
      <c r="Q146" s="3">
        <v>0.873193349659241</v>
      </c>
      <c r="R146" s="3">
        <v>0.55854278237341204</v>
      </c>
      <c r="S146" s="3">
        <v>3.24031942719014E-2</v>
      </c>
      <c r="T146" s="3" t="e">
        <v>#DIV/0!</v>
      </c>
      <c r="U146" s="3">
        <v>0.40304332717798902</v>
      </c>
      <c r="V146" s="3">
        <v>1.16692112107975E-2</v>
      </c>
    </row>
    <row r="147" spans="1:22">
      <c r="C147" s="3" t="s">
        <v>351</v>
      </c>
      <c r="E147" s="3">
        <v>0.39673457663598599</v>
      </c>
      <c r="F147" s="3">
        <v>6.3686700957667997</v>
      </c>
      <c r="G147" s="3">
        <v>2.98031901342629E-2</v>
      </c>
      <c r="H147" s="3" t="e">
        <v>#DIV/0!</v>
      </c>
      <c r="I147" s="3">
        <v>0.231272636139775</v>
      </c>
      <c r="J147" s="3">
        <v>7.9212507017474093E-2</v>
      </c>
      <c r="K147" s="3">
        <v>0.77313070526791405</v>
      </c>
      <c r="L147" s="3">
        <v>0.64523243885024295</v>
      </c>
      <c r="M147" s="3">
        <v>2.7542237121254701E-2</v>
      </c>
      <c r="N147" s="3">
        <v>0.12655000408981901</v>
      </c>
      <c r="O147" s="3">
        <v>0.17387329851859201</v>
      </c>
      <c r="P147" s="3">
        <v>2.9322403575598101E-2</v>
      </c>
      <c r="Q147" s="3">
        <v>0.173599523852207</v>
      </c>
      <c r="R147" s="3">
        <v>0.48053791600656898</v>
      </c>
      <c r="S147" s="3">
        <v>0</v>
      </c>
      <c r="T147" s="3" t="e">
        <v>#DIV/0!</v>
      </c>
      <c r="U147" s="3">
        <v>0.64054531008547999</v>
      </c>
      <c r="V147" s="3">
        <v>9.6183211307845195E-3</v>
      </c>
    </row>
    <row r="148" spans="1:22">
      <c r="C148" s="3" t="s">
        <v>354</v>
      </c>
      <c r="E148" s="3">
        <v>0.69324524094551099</v>
      </c>
      <c r="F148" s="3">
        <v>11.3364667855652</v>
      </c>
      <c r="G148" s="3">
        <v>0</v>
      </c>
      <c r="H148" s="3" t="e">
        <v>#DIV/0!</v>
      </c>
      <c r="I148" s="3">
        <v>0.52003734778918098</v>
      </c>
      <c r="J148" s="3">
        <v>0.20444341827496701</v>
      </c>
      <c r="K148" s="3">
        <v>1.8219058983540599</v>
      </c>
      <c r="L148" s="3">
        <v>1.2987132341694001</v>
      </c>
      <c r="M148" s="3">
        <v>7.5339826493382694E-2</v>
      </c>
      <c r="N148" s="3">
        <v>0.30318605015969502</v>
      </c>
      <c r="O148" s="3">
        <v>0.194666989062526</v>
      </c>
      <c r="P148" s="3">
        <v>5.9276769290954698E-2</v>
      </c>
      <c r="Q148" s="3">
        <v>0.275660888624639</v>
      </c>
      <c r="R148" s="3">
        <v>0.47106087265899299</v>
      </c>
      <c r="S148" s="3">
        <v>0</v>
      </c>
      <c r="T148" s="3" t="e">
        <v>#DIV/0!</v>
      </c>
      <c r="U148" s="3">
        <v>0.41208565242659101</v>
      </c>
      <c r="V148" s="3">
        <v>2.6290095933723098E-2</v>
      </c>
    </row>
    <row r="149" spans="1:22">
      <c r="C149" s="3" t="s">
        <v>358</v>
      </c>
      <c r="E149" s="3">
        <v>0.535112381215333</v>
      </c>
      <c r="F149" s="3">
        <v>8.8992352782851505</v>
      </c>
      <c r="G149" s="3">
        <v>3.11329382906885E-2</v>
      </c>
      <c r="H149" s="3" t="e">
        <v>#DIV/0!</v>
      </c>
      <c r="I149" s="3">
        <v>0.42981381410258201</v>
      </c>
      <c r="J149" s="3">
        <v>0.157796773777753</v>
      </c>
      <c r="K149" s="3">
        <v>1.36357123401103</v>
      </c>
      <c r="L149" s="3">
        <v>1.0057452693933799</v>
      </c>
      <c r="M149" s="3">
        <v>0</v>
      </c>
      <c r="N149" s="3">
        <v>0.321323478395309</v>
      </c>
      <c r="O149" s="3">
        <v>0.116971679435996</v>
      </c>
      <c r="P149" s="3">
        <v>4.0338683238627403E-2</v>
      </c>
      <c r="Q149" s="3">
        <v>0.24513052486999901</v>
      </c>
      <c r="R149" s="3">
        <v>0.77190684875697102</v>
      </c>
      <c r="S149" s="3">
        <v>0</v>
      </c>
      <c r="T149" s="3" t="e">
        <v>#DIV/0!</v>
      </c>
      <c r="U149" s="3">
        <v>1.33789312788049</v>
      </c>
      <c r="V149" s="3">
        <v>4.40693729800649E-2</v>
      </c>
    </row>
    <row r="150" spans="1:22">
      <c r="C150" s="3" t="s">
        <v>363</v>
      </c>
      <c r="E150" s="3">
        <v>0.34711322382330001</v>
      </c>
      <c r="F150" s="3">
        <v>6.3146122983460602</v>
      </c>
      <c r="G150" s="3">
        <v>4.5612528563209E-2</v>
      </c>
      <c r="H150" s="3" t="e">
        <v>#DIV/0!</v>
      </c>
      <c r="I150" s="3">
        <v>0.36298582724807399</v>
      </c>
      <c r="J150" s="3">
        <v>0.11307906461070499</v>
      </c>
      <c r="K150" s="3">
        <v>1.05094030418679</v>
      </c>
      <c r="L150" s="3">
        <v>0.74735322066427401</v>
      </c>
      <c r="M150" s="3">
        <v>5.8551162202690403E-2</v>
      </c>
      <c r="N150" s="3">
        <v>7.3949446414826606E-2</v>
      </c>
      <c r="O150" s="3">
        <v>0.12918379695873</v>
      </c>
      <c r="P150" s="3">
        <v>2.6797204835976501E-2</v>
      </c>
      <c r="Q150" s="3">
        <v>0.168873016978941</v>
      </c>
      <c r="R150" s="3">
        <v>0.42998747820212502</v>
      </c>
      <c r="S150" s="3">
        <v>4.79862822169244E-2</v>
      </c>
      <c r="T150" s="3" t="e">
        <v>#DIV/0!</v>
      </c>
      <c r="U150" s="3">
        <v>0.42137781704465399</v>
      </c>
      <c r="V150" s="3">
        <v>2.4416065684368101E-2</v>
      </c>
    </row>
    <row r="151" spans="1:22">
      <c r="C151" s="3" t="s">
        <v>365</v>
      </c>
      <c r="E151" s="3">
        <v>0.36731585925189097</v>
      </c>
      <c r="F151" s="3">
        <v>6.9202116366397899</v>
      </c>
      <c r="G151" s="3">
        <v>2.68595493632721E-2</v>
      </c>
      <c r="H151" s="3" t="e">
        <v>#DIV/0!</v>
      </c>
      <c r="I151" s="3">
        <v>0.43683180696381801</v>
      </c>
      <c r="J151" s="3">
        <v>8.6240067509057994E-2</v>
      </c>
      <c r="K151" s="3">
        <v>1.25283962180308</v>
      </c>
      <c r="L151" s="3">
        <v>0.70113803099041705</v>
      </c>
      <c r="M151" s="3">
        <v>6.8859083676526295E-2</v>
      </c>
      <c r="N151" s="3">
        <v>0.104825224396421</v>
      </c>
      <c r="O151" s="3">
        <v>0.121671475690434</v>
      </c>
      <c r="P151" s="3">
        <v>3.7165783393141603E-2</v>
      </c>
      <c r="Q151" s="3">
        <v>0.361161151156009</v>
      </c>
      <c r="R151" s="3">
        <v>0</v>
      </c>
      <c r="S151" s="3">
        <v>3.9561082753027901E-2</v>
      </c>
      <c r="T151" s="3" t="e">
        <v>#DIV/0!</v>
      </c>
      <c r="U151" s="3">
        <v>0.54154006080791695</v>
      </c>
      <c r="V151" s="3">
        <v>1.1986775635079799E-2</v>
      </c>
    </row>
    <row r="152" spans="1:22">
      <c r="C152" s="3" t="s">
        <v>369</v>
      </c>
      <c r="E152" s="3">
        <v>0.34304185188956698</v>
      </c>
      <c r="F152" s="3">
        <v>6.4372512721241097</v>
      </c>
      <c r="G152" s="3">
        <v>2.2767492016694198E-2</v>
      </c>
      <c r="H152" s="3" t="e">
        <v>#DIV/0!</v>
      </c>
      <c r="I152" s="3">
        <v>0.213584625209568</v>
      </c>
      <c r="J152" s="3">
        <v>8.0554075498785904E-2</v>
      </c>
      <c r="K152" s="3">
        <v>1.1158187153844801</v>
      </c>
      <c r="L152" s="3">
        <v>0.73942930188670597</v>
      </c>
      <c r="M152" s="3">
        <v>9.7364807638090106E-2</v>
      </c>
      <c r="N152" s="3">
        <v>0.19087576014834701</v>
      </c>
      <c r="O152" s="3">
        <v>0.12941007350469699</v>
      </c>
      <c r="P152" s="3">
        <v>2.5625117646417801E-2</v>
      </c>
      <c r="Q152" s="3">
        <v>0.19276954203778501</v>
      </c>
      <c r="R152" s="3">
        <v>0</v>
      </c>
      <c r="S152" s="3">
        <v>1.9800487520128401E-2</v>
      </c>
      <c r="T152" s="3" t="e">
        <v>#DIV/0!</v>
      </c>
      <c r="U152" s="3">
        <v>0.29332681819762202</v>
      </c>
      <c r="V152" s="3">
        <v>2.0276696345902699E-2</v>
      </c>
    </row>
    <row r="153" spans="1:22">
      <c r="C153" s="3" t="s">
        <v>372</v>
      </c>
      <c r="E153" s="3">
        <v>0.46972159840345601</v>
      </c>
      <c r="F153" s="3">
        <v>7.6993437592588201</v>
      </c>
      <c r="G153" s="3">
        <v>2.8693823876454399E-2</v>
      </c>
      <c r="H153" s="3" t="e">
        <v>#DIV/0!</v>
      </c>
      <c r="I153" s="3">
        <v>0.45095708509957499</v>
      </c>
      <c r="J153" s="3">
        <v>0.14853252493910299</v>
      </c>
      <c r="K153" s="3">
        <v>1.2057085827590599</v>
      </c>
      <c r="L153" s="3">
        <v>0.60697279254005099</v>
      </c>
      <c r="M153" s="3">
        <v>5.1161772085860903E-2</v>
      </c>
      <c r="N153" s="3">
        <v>0.29234977280843</v>
      </c>
      <c r="O153" s="3">
        <v>0.15587379310425301</v>
      </c>
      <c r="P153" s="3">
        <v>5.3741369660953997E-2</v>
      </c>
      <c r="Q153" s="3">
        <v>0.123624389304133</v>
      </c>
      <c r="R153" s="3">
        <v>0</v>
      </c>
      <c r="S153" s="3">
        <v>0</v>
      </c>
      <c r="T153" s="3" t="e">
        <v>#DIV/0!</v>
      </c>
      <c r="U153" s="3">
        <v>0.90487359742097495</v>
      </c>
      <c r="V153" s="3">
        <v>0</v>
      </c>
    </row>
    <row r="154" spans="1:22">
      <c r="A154" s="16" t="s">
        <v>382</v>
      </c>
    </row>
    <row r="155" spans="1:22">
      <c r="C155" s="3" t="s">
        <v>28</v>
      </c>
      <c r="E155" s="3">
        <v>4.4000000000000004</v>
      </c>
      <c r="F155" s="3">
        <v>4</v>
      </c>
      <c r="G155" s="3">
        <v>23</v>
      </c>
      <c r="I155" s="3">
        <v>5.9</v>
      </c>
      <c r="J155" s="3">
        <v>5.2</v>
      </c>
      <c r="K155" s="3">
        <v>37.200000000000003</v>
      </c>
      <c r="L155" s="3">
        <v>37.9</v>
      </c>
      <c r="M155" s="3">
        <v>7.5</v>
      </c>
      <c r="N155" s="3">
        <v>1.5</v>
      </c>
      <c r="O155" s="3">
        <v>7.7</v>
      </c>
      <c r="P155" s="3">
        <v>22.1</v>
      </c>
      <c r="Q155" s="3">
        <v>23.7</v>
      </c>
      <c r="R155" s="3">
        <v>81.5</v>
      </c>
      <c r="S155" s="3">
        <v>184.5</v>
      </c>
      <c r="U155" s="3">
        <v>15</v>
      </c>
      <c r="V155" s="3">
        <v>283.60000000000002</v>
      </c>
    </row>
    <row r="156" spans="1:22">
      <c r="C156" s="3" t="s">
        <v>38</v>
      </c>
      <c r="E156" s="3">
        <v>4.2</v>
      </c>
      <c r="F156" s="3">
        <v>3.9</v>
      </c>
      <c r="G156" s="3">
        <v>7.3</v>
      </c>
      <c r="I156" s="3">
        <v>4.5</v>
      </c>
      <c r="J156" s="3">
        <v>4.4000000000000004</v>
      </c>
      <c r="K156" s="3">
        <v>8</v>
      </c>
      <c r="L156" s="3">
        <v>30.4</v>
      </c>
      <c r="M156" s="3">
        <v>3.6</v>
      </c>
      <c r="N156" s="3">
        <v>1.4</v>
      </c>
      <c r="O156" s="3">
        <v>7.7</v>
      </c>
      <c r="P156" s="3">
        <v>10.1</v>
      </c>
      <c r="Q156" s="3">
        <v>2.6</v>
      </c>
      <c r="R156" s="3">
        <v>59.4</v>
      </c>
      <c r="S156" s="3">
        <v>10.9</v>
      </c>
      <c r="U156" s="3">
        <v>6.3</v>
      </c>
      <c r="V156" s="3">
        <v>64</v>
      </c>
    </row>
    <row r="157" spans="1:22">
      <c r="C157" s="3" t="s">
        <v>44</v>
      </c>
      <c r="E157" s="3">
        <v>5.8</v>
      </c>
      <c r="F157" s="3">
        <v>4</v>
      </c>
      <c r="G157" s="3">
        <v>22</v>
      </c>
      <c r="I157" s="3">
        <v>4.9000000000000004</v>
      </c>
      <c r="J157" s="3">
        <v>4.4000000000000004</v>
      </c>
      <c r="K157" s="3">
        <v>10.4</v>
      </c>
      <c r="L157" s="3">
        <v>36.5</v>
      </c>
      <c r="M157" s="3">
        <v>3.8</v>
      </c>
      <c r="N157" s="3">
        <v>1.4</v>
      </c>
      <c r="O157" s="3">
        <v>7.7</v>
      </c>
      <c r="P157" s="3">
        <v>12.3</v>
      </c>
      <c r="Q157" s="3">
        <v>2.7</v>
      </c>
      <c r="R157" s="3">
        <v>47.5</v>
      </c>
      <c r="S157" s="3">
        <v>102.1</v>
      </c>
      <c r="U157" s="3">
        <v>6.5</v>
      </c>
      <c r="V157" s="3">
        <v>159.5</v>
      </c>
    </row>
    <row r="158" spans="1:22">
      <c r="C158" s="3" t="s">
        <v>49</v>
      </c>
      <c r="E158" s="3">
        <v>4.3</v>
      </c>
      <c r="F158" s="3">
        <v>3.9</v>
      </c>
      <c r="G158" s="3">
        <v>19.899999999999999</v>
      </c>
      <c r="I158" s="3">
        <v>6.1</v>
      </c>
      <c r="J158" s="3">
        <v>4.8</v>
      </c>
      <c r="K158" s="3">
        <v>24.1</v>
      </c>
      <c r="L158" s="3">
        <v>34.9</v>
      </c>
      <c r="M158" s="3">
        <v>8</v>
      </c>
      <c r="N158" s="3">
        <v>1.4</v>
      </c>
      <c r="O158" s="3">
        <v>7.7</v>
      </c>
      <c r="P158" s="3">
        <v>28</v>
      </c>
      <c r="Q158" s="3">
        <v>6.5</v>
      </c>
      <c r="R158" s="3">
        <v>108.7</v>
      </c>
      <c r="S158" s="3">
        <v>10.9</v>
      </c>
      <c r="U158" s="3">
        <v>15.7</v>
      </c>
      <c r="V158" s="3">
        <v>141.9</v>
      </c>
    </row>
    <row r="159" spans="1:22">
      <c r="C159" s="3" t="s">
        <v>53</v>
      </c>
      <c r="E159" s="3">
        <v>4.4000000000000004</v>
      </c>
      <c r="F159" s="3">
        <v>3.9</v>
      </c>
      <c r="G159" s="3">
        <v>7.5</v>
      </c>
      <c r="I159" s="3">
        <v>4.9000000000000004</v>
      </c>
      <c r="J159" s="3">
        <v>4.8</v>
      </c>
      <c r="K159" s="3">
        <v>12.6</v>
      </c>
      <c r="L159" s="3">
        <v>47.5</v>
      </c>
      <c r="M159" s="3">
        <v>4.7</v>
      </c>
      <c r="N159" s="3">
        <v>1.4</v>
      </c>
      <c r="O159" s="3">
        <v>7.7</v>
      </c>
      <c r="P159" s="3">
        <v>23.3</v>
      </c>
      <c r="Q159" s="3">
        <v>4.3</v>
      </c>
      <c r="R159" s="3">
        <v>71.099999999999994</v>
      </c>
      <c r="S159" s="3">
        <v>122.3</v>
      </c>
      <c r="U159" s="3">
        <v>7.7</v>
      </c>
      <c r="V159" s="3">
        <v>389.8</v>
      </c>
    </row>
    <row r="160" spans="1:22">
      <c r="C160" s="3" t="s">
        <v>57</v>
      </c>
      <c r="E160" s="3">
        <v>4.2</v>
      </c>
      <c r="F160" s="3">
        <v>3.9</v>
      </c>
      <c r="G160" s="3">
        <v>7.9</v>
      </c>
      <c r="I160" s="3">
        <v>4.8</v>
      </c>
      <c r="J160" s="3">
        <v>4.7</v>
      </c>
      <c r="K160" s="3">
        <v>9</v>
      </c>
      <c r="L160" s="3">
        <v>50.4</v>
      </c>
      <c r="M160" s="3">
        <v>4</v>
      </c>
      <c r="N160" s="3">
        <v>1.4</v>
      </c>
      <c r="O160" s="3">
        <v>7.7</v>
      </c>
      <c r="P160" s="3">
        <v>10.9</v>
      </c>
      <c r="Q160" s="3">
        <v>2.9</v>
      </c>
      <c r="R160" s="3">
        <v>124.9</v>
      </c>
      <c r="S160" s="3">
        <v>10.9</v>
      </c>
      <c r="U160" s="3">
        <v>6.7</v>
      </c>
      <c r="V160" s="3">
        <v>98.8</v>
      </c>
    </row>
    <row r="161" spans="3:22">
      <c r="C161" s="3" t="s">
        <v>61</v>
      </c>
      <c r="E161" s="3">
        <v>4.3</v>
      </c>
      <c r="F161" s="3">
        <v>3.9</v>
      </c>
      <c r="G161" s="3">
        <v>13.5</v>
      </c>
      <c r="I161" s="3">
        <v>6</v>
      </c>
      <c r="J161" s="3">
        <v>6.5</v>
      </c>
      <c r="K161" s="3">
        <v>30.1</v>
      </c>
      <c r="L161" s="3">
        <v>53.5</v>
      </c>
      <c r="M161" s="3">
        <v>5.3</v>
      </c>
      <c r="N161" s="3">
        <v>1.4</v>
      </c>
      <c r="O161" s="3">
        <v>7.7</v>
      </c>
      <c r="P161" s="3">
        <v>4.7</v>
      </c>
      <c r="Q161" s="3">
        <v>6.9</v>
      </c>
      <c r="R161" s="3">
        <v>36.5</v>
      </c>
      <c r="S161" s="3">
        <v>10.9</v>
      </c>
      <c r="U161" s="3">
        <v>8.4</v>
      </c>
      <c r="V161" s="3">
        <v>1.6</v>
      </c>
    </row>
    <row r="162" spans="3:22">
      <c r="C162" s="3" t="s">
        <v>67</v>
      </c>
      <c r="E162" s="3">
        <v>4.2</v>
      </c>
      <c r="F162" s="3">
        <v>4</v>
      </c>
      <c r="G162" s="3">
        <v>9.5</v>
      </c>
      <c r="I162" s="3">
        <v>4.5</v>
      </c>
      <c r="J162" s="3">
        <v>4.2</v>
      </c>
      <c r="K162" s="3">
        <v>8.1999999999999993</v>
      </c>
      <c r="L162" s="3">
        <v>53.9</v>
      </c>
      <c r="M162" s="3">
        <v>3.5</v>
      </c>
      <c r="N162" s="3">
        <v>1.4</v>
      </c>
      <c r="O162" s="3">
        <v>7.7</v>
      </c>
      <c r="P162" s="3">
        <v>17.8</v>
      </c>
      <c r="Q162" s="3">
        <v>2.2999999999999998</v>
      </c>
      <c r="R162" s="3">
        <v>75.599999999999994</v>
      </c>
      <c r="S162" s="3">
        <v>10.9</v>
      </c>
      <c r="U162" s="3">
        <v>6.3</v>
      </c>
      <c r="V162" s="3">
        <v>52.6</v>
      </c>
    </row>
    <row r="163" spans="3:22">
      <c r="C163" s="3" t="s">
        <v>73</v>
      </c>
      <c r="E163" s="3">
        <v>17.3</v>
      </c>
      <c r="F163" s="3">
        <v>17.7</v>
      </c>
      <c r="G163" s="3">
        <v>18.8</v>
      </c>
      <c r="I163" s="3">
        <v>14.8</v>
      </c>
      <c r="J163" s="3">
        <v>18</v>
      </c>
      <c r="K163" s="3">
        <v>20.9</v>
      </c>
      <c r="L163" s="3">
        <v>29.5</v>
      </c>
      <c r="M163" s="3">
        <v>5.0999999999999996</v>
      </c>
      <c r="N163" s="3">
        <v>1.6</v>
      </c>
      <c r="O163" s="3">
        <v>19.600000000000001</v>
      </c>
      <c r="P163" s="3">
        <v>8.6</v>
      </c>
      <c r="Q163" s="3">
        <v>3.4</v>
      </c>
      <c r="R163" s="3">
        <v>42.8</v>
      </c>
      <c r="S163" s="3">
        <v>210.4</v>
      </c>
      <c r="U163" s="3">
        <v>18.899999999999999</v>
      </c>
      <c r="V163" s="3">
        <v>53.9</v>
      </c>
    </row>
    <row r="164" spans="3:22">
      <c r="C164" s="3" t="s">
        <v>78</v>
      </c>
      <c r="E164" s="3">
        <v>17.3</v>
      </c>
      <c r="F164" s="3">
        <v>17.8</v>
      </c>
      <c r="G164" s="3">
        <v>18.600000000000001</v>
      </c>
      <c r="I164" s="3">
        <v>14.6</v>
      </c>
      <c r="J164" s="3">
        <v>17.899999999999999</v>
      </c>
      <c r="K164" s="3">
        <v>20.100000000000001</v>
      </c>
      <c r="L164" s="3">
        <v>46.2</v>
      </c>
      <c r="M164" s="3">
        <v>4.9000000000000004</v>
      </c>
      <c r="N164" s="3">
        <v>1.6</v>
      </c>
      <c r="O164" s="3">
        <v>19.600000000000001</v>
      </c>
      <c r="P164" s="3">
        <v>8.6</v>
      </c>
      <c r="Q164" s="3">
        <v>2.5</v>
      </c>
      <c r="R164" s="3">
        <v>101.9</v>
      </c>
      <c r="S164" s="3">
        <v>178</v>
      </c>
      <c r="U164" s="3">
        <v>18.8</v>
      </c>
      <c r="V164" s="3">
        <v>304</v>
      </c>
    </row>
    <row r="165" spans="3:22">
      <c r="C165" s="3" t="s">
        <v>83</v>
      </c>
      <c r="E165" s="3">
        <v>18.600000000000001</v>
      </c>
      <c r="F165" s="3">
        <v>17.7</v>
      </c>
      <c r="G165" s="3">
        <v>18.7</v>
      </c>
      <c r="I165" s="3">
        <v>14.5</v>
      </c>
      <c r="J165" s="3">
        <v>17.8</v>
      </c>
      <c r="K165" s="3">
        <v>20</v>
      </c>
      <c r="L165" s="3">
        <v>30.2</v>
      </c>
      <c r="M165" s="3">
        <v>5</v>
      </c>
      <c r="N165" s="3">
        <v>1.7</v>
      </c>
      <c r="O165" s="3">
        <v>19.600000000000001</v>
      </c>
      <c r="P165" s="3">
        <v>15.8</v>
      </c>
      <c r="Q165" s="3">
        <v>2.2000000000000002</v>
      </c>
      <c r="R165" s="3">
        <v>71</v>
      </c>
      <c r="S165" s="3">
        <v>29.6</v>
      </c>
      <c r="U165" s="3">
        <v>20.7</v>
      </c>
      <c r="V165" s="3">
        <v>321.39999999999998</v>
      </c>
    </row>
    <row r="166" spans="3:22">
      <c r="C166" s="3" t="s">
        <v>90</v>
      </c>
      <c r="E166" s="3">
        <v>17.3</v>
      </c>
      <c r="F166" s="3">
        <v>17.7</v>
      </c>
      <c r="G166" s="3">
        <v>21.9</v>
      </c>
      <c r="I166" s="3">
        <v>15.4</v>
      </c>
      <c r="J166" s="3">
        <v>19.100000000000001</v>
      </c>
      <c r="K166" s="3">
        <v>32.9</v>
      </c>
      <c r="L166" s="3">
        <v>57.1</v>
      </c>
      <c r="M166" s="3">
        <v>7.2</v>
      </c>
      <c r="N166" s="3">
        <v>1.7</v>
      </c>
      <c r="O166" s="3">
        <v>19.600000000000001</v>
      </c>
      <c r="P166" s="3">
        <v>5.8</v>
      </c>
      <c r="Q166" s="3">
        <v>6.4</v>
      </c>
      <c r="R166" s="3">
        <v>79.8</v>
      </c>
      <c r="S166" s="3">
        <v>104.3</v>
      </c>
      <c r="U166" s="3">
        <v>19.2</v>
      </c>
      <c r="V166" s="3">
        <v>154</v>
      </c>
    </row>
    <row r="167" spans="3:22">
      <c r="C167" s="3" t="s">
        <v>95</v>
      </c>
      <c r="E167" s="3">
        <v>17.3</v>
      </c>
      <c r="F167" s="3">
        <v>17.8</v>
      </c>
      <c r="G167" s="3">
        <v>21.6</v>
      </c>
      <c r="I167" s="3">
        <v>14.7</v>
      </c>
      <c r="J167" s="3">
        <v>18.399999999999999</v>
      </c>
      <c r="K167" s="3">
        <v>20.8</v>
      </c>
      <c r="L167" s="3">
        <v>42.3</v>
      </c>
      <c r="M167" s="3">
        <v>4.9000000000000004</v>
      </c>
      <c r="N167" s="3">
        <v>1.8</v>
      </c>
      <c r="O167" s="3">
        <v>19.600000000000001</v>
      </c>
      <c r="P167" s="3">
        <v>38.299999999999997</v>
      </c>
      <c r="Q167" s="3">
        <v>3.4</v>
      </c>
      <c r="R167" s="3">
        <v>198.2</v>
      </c>
      <c r="S167" s="3">
        <v>29.6</v>
      </c>
      <c r="U167" s="3">
        <v>19.3</v>
      </c>
      <c r="V167" s="3">
        <v>65.8</v>
      </c>
    </row>
    <row r="168" spans="3:22">
      <c r="C168" s="3" t="s">
        <v>99</v>
      </c>
      <c r="E168" s="3">
        <v>17.3</v>
      </c>
      <c r="F168" s="3">
        <v>17.7</v>
      </c>
      <c r="G168" s="3">
        <v>18.8</v>
      </c>
      <c r="I168" s="3">
        <v>14.5</v>
      </c>
      <c r="J168" s="3">
        <v>17.8</v>
      </c>
      <c r="K168" s="3">
        <v>26.2</v>
      </c>
      <c r="L168" s="3">
        <v>35.799999999999997</v>
      </c>
      <c r="M168" s="3">
        <v>6.3</v>
      </c>
      <c r="N168" s="3">
        <v>1.6</v>
      </c>
      <c r="O168" s="3">
        <v>19.600000000000001</v>
      </c>
      <c r="P168" s="3">
        <v>17.3</v>
      </c>
      <c r="Q168" s="3">
        <v>4.7</v>
      </c>
      <c r="R168" s="3">
        <v>51.1</v>
      </c>
      <c r="S168" s="3">
        <v>104.3</v>
      </c>
      <c r="U168" s="3">
        <v>21</v>
      </c>
      <c r="V168" s="3">
        <v>186.7</v>
      </c>
    </row>
    <row r="169" spans="3:22">
      <c r="C169" s="3" t="s">
        <v>105</v>
      </c>
      <c r="E169" s="3">
        <v>17.3</v>
      </c>
      <c r="F169" s="3">
        <v>18.2</v>
      </c>
      <c r="G169" s="3">
        <v>18.899999999999999</v>
      </c>
      <c r="I169" s="3">
        <v>16.8</v>
      </c>
      <c r="J169" s="3">
        <v>18.7</v>
      </c>
      <c r="K169" s="3">
        <v>48.6</v>
      </c>
      <c r="L169" s="3">
        <v>89.4</v>
      </c>
      <c r="M169" s="3">
        <v>7.4</v>
      </c>
      <c r="N169" s="3">
        <v>1.9</v>
      </c>
      <c r="O169" s="3">
        <v>19.600000000000001</v>
      </c>
      <c r="P169" s="3">
        <v>35.1</v>
      </c>
      <c r="Q169" s="3">
        <v>7.7</v>
      </c>
      <c r="R169" s="3">
        <v>6.7</v>
      </c>
      <c r="S169" s="3">
        <v>29.6</v>
      </c>
      <c r="U169" s="3">
        <v>19.3</v>
      </c>
      <c r="V169" s="3">
        <v>165.3</v>
      </c>
    </row>
    <row r="170" spans="3:22">
      <c r="C170" s="3" t="s">
        <v>109</v>
      </c>
      <c r="E170" s="3">
        <v>17.3</v>
      </c>
      <c r="F170" s="3">
        <v>17.7</v>
      </c>
      <c r="G170" s="3">
        <v>18.899999999999999</v>
      </c>
      <c r="I170" s="3">
        <v>14.7</v>
      </c>
      <c r="J170" s="3">
        <v>17.8</v>
      </c>
      <c r="K170" s="3">
        <v>26.8</v>
      </c>
      <c r="L170" s="3">
        <v>40.700000000000003</v>
      </c>
      <c r="M170" s="3">
        <v>5.8</v>
      </c>
      <c r="N170" s="3">
        <v>1.7</v>
      </c>
      <c r="O170" s="3">
        <v>19.600000000000001</v>
      </c>
      <c r="P170" s="3">
        <v>27.6</v>
      </c>
      <c r="Q170" s="3">
        <v>6.8</v>
      </c>
      <c r="R170" s="3">
        <v>70</v>
      </c>
      <c r="S170" s="3">
        <v>165.2</v>
      </c>
      <c r="U170" s="3">
        <v>18.899999999999999</v>
      </c>
      <c r="V170" s="3">
        <v>300.60000000000002</v>
      </c>
    </row>
    <row r="171" spans="3:22">
      <c r="C171" s="3" t="s">
        <v>115</v>
      </c>
      <c r="E171" s="3">
        <v>4.2</v>
      </c>
      <c r="F171" s="3">
        <v>3.9</v>
      </c>
      <c r="G171" s="3">
        <v>5.0999999999999996</v>
      </c>
      <c r="I171" s="3">
        <v>6.2</v>
      </c>
      <c r="J171" s="3">
        <v>26.4</v>
      </c>
      <c r="K171" s="3">
        <v>31.3</v>
      </c>
      <c r="L171" s="3">
        <v>24.4</v>
      </c>
      <c r="M171" s="3">
        <v>6.4</v>
      </c>
      <c r="N171" s="3">
        <v>1.4</v>
      </c>
      <c r="O171" s="3">
        <v>7.7</v>
      </c>
      <c r="P171" s="3">
        <v>3.8</v>
      </c>
      <c r="Q171" s="3">
        <v>19.8</v>
      </c>
      <c r="R171" s="3">
        <v>107.5</v>
      </c>
      <c r="S171" s="3">
        <v>100.6</v>
      </c>
      <c r="U171" s="3">
        <v>11.5</v>
      </c>
      <c r="V171" s="3">
        <v>71.2</v>
      </c>
    </row>
    <row r="172" spans="3:22">
      <c r="C172" s="3" t="s">
        <v>121</v>
      </c>
      <c r="E172" s="3">
        <v>4.4000000000000004</v>
      </c>
      <c r="F172" s="3">
        <v>3.9</v>
      </c>
      <c r="G172" s="3">
        <v>5</v>
      </c>
      <c r="I172" s="3">
        <v>4.5</v>
      </c>
      <c r="J172" s="3">
        <v>4.3</v>
      </c>
      <c r="K172" s="3">
        <v>8</v>
      </c>
      <c r="L172" s="3">
        <v>30.9</v>
      </c>
      <c r="M172" s="3">
        <v>4.5999999999999996</v>
      </c>
      <c r="N172" s="3">
        <v>1.4</v>
      </c>
      <c r="O172" s="3">
        <v>7.7</v>
      </c>
      <c r="P172" s="3">
        <v>3.5</v>
      </c>
      <c r="Q172" s="3">
        <v>2.4</v>
      </c>
      <c r="R172" s="3">
        <v>44.1</v>
      </c>
      <c r="S172" s="3">
        <v>10.9</v>
      </c>
      <c r="U172" s="3">
        <v>6.7</v>
      </c>
      <c r="V172" s="3">
        <v>40.1</v>
      </c>
    </row>
    <row r="173" spans="3:22">
      <c r="C173" s="3" t="s">
        <v>126</v>
      </c>
      <c r="E173" s="3">
        <v>4.2</v>
      </c>
      <c r="F173" s="3">
        <v>3.9</v>
      </c>
      <c r="G173" s="3">
        <v>4.9000000000000004</v>
      </c>
      <c r="I173" s="3">
        <v>5.2</v>
      </c>
      <c r="J173" s="3">
        <v>5</v>
      </c>
      <c r="K173" s="3">
        <v>9.6</v>
      </c>
      <c r="L173" s="3">
        <v>27.9</v>
      </c>
      <c r="M173" s="3">
        <v>6</v>
      </c>
      <c r="N173" s="3">
        <v>1.4</v>
      </c>
      <c r="O173" s="3">
        <v>7.7</v>
      </c>
      <c r="P173" s="3">
        <v>8.3000000000000007</v>
      </c>
      <c r="Q173" s="3">
        <v>3.1</v>
      </c>
      <c r="R173" s="3">
        <v>104</v>
      </c>
      <c r="S173" s="3">
        <v>10.9</v>
      </c>
      <c r="U173" s="3">
        <v>10.1</v>
      </c>
      <c r="V173" s="3">
        <v>85.4</v>
      </c>
    </row>
    <row r="174" spans="3:22">
      <c r="C174" s="3" t="s">
        <v>131</v>
      </c>
      <c r="E174" s="3">
        <v>4.4000000000000004</v>
      </c>
      <c r="F174" s="3">
        <v>3.9</v>
      </c>
      <c r="G174" s="3">
        <v>8.6</v>
      </c>
      <c r="I174" s="3">
        <v>5.5</v>
      </c>
      <c r="J174" s="3">
        <v>5.8</v>
      </c>
      <c r="K174" s="3">
        <v>27.6</v>
      </c>
      <c r="L174" s="3">
        <v>56.4</v>
      </c>
      <c r="M174" s="3">
        <v>7.9</v>
      </c>
      <c r="N174" s="3">
        <v>1.4</v>
      </c>
      <c r="O174" s="3">
        <v>7.7</v>
      </c>
      <c r="P174" s="3">
        <v>4.5999999999999996</v>
      </c>
      <c r="Q174" s="3">
        <v>6.5</v>
      </c>
      <c r="R174" s="3">
        <v>66.2</v>
      </c>
      <c r="S174" s="3">
        <v>10.9</v>
      </c>
      <c r="U174" s="3">
        <v>8.5</v>
      </c>
      <c r="V174" s="3">
        <v>74.8</v>
      </c>
    </row>
    <row r="175" spans="3:22">
      <c r="C175" s="3" t="s">
        <v>134</v>
      </c>
      <c r="E175" s="3">
        <v>4.2</v>
      </c>
      <c r="F175" s="3">
        <v>3.9</v>
      </c>
      <c r="G175" s="3">
        <v>6</v>
      </c>
      <c r="I175" s="3">
        <v>5.6</v>
      </c>
      <c r="J175" s="3">
        <v>13.7</v>
      </c>
      <c r="K175" s="3">
        <v>28</v>
      </c>
      <c r="L175" s="3">
        <v>42.3</v>
      </c>
      <c r="M175" s="3">
        <v>5.4</v>
      </c>
      <c r="N175" s="3">
        <v>1.4</v>
      </c>
      <c r="O175" s="3">
        <v>7.7</v>
      </c>
      <c r="P175" s="3">
        <v>4.0999999999999996</v>
      </c>
      <c r="Q175" s="3">
        <v>11.9</v>
      </c>
      <c r="R175" s="3">
        <v>123.7</v>
      </c>
      <c r="S175" s="3">
        <v>100.6</v>
      </c>
      <c r="U175" s="3">
        <v>10.4</v>
      </c>
      <c r="V175" s="3">
        <v>329.4</v>
      </c>
    </row>
    <row r="176" spans="3:22">
      <c r="C176" s="3" t="s">
        <v>138</v>
      </c>
      <c r="E176" s="3">
        <v>4.2</v>
      </c>
      <c r="F176" s="3">
        <v>3.9</v>
      </c>
      <c r="G176" s="3">
        <v>5.0999999999999996</v>
      </c>
      <c r="I176" s="3">
        <v>4.5</v>
      </c>
      <c r="J176" s="3">
        <v>4.3</v>
      </c>
      <c r="K176" s="3">
        <v>10.1</v>
      </c>
      <c r="L176" s="3">
        <v>34.799999999999997</v>
      </c>
      <c r="M176" s="3">
        <v>4.0999999999999996</v>
      </c>
      <c r="N176" s="3">
        <v>1.4</v>
      </c>
      <c r="O176" s="3">
        <v>7.7</v>
      </c>
      <c r="P176" s="3">
        <v>1.4</v>
      </c>
      <c r="Q176" s="3">
        <v>2.7</v>
      </c>
      <c r="R176" s="3">
        <v>50.1</v>
      </c>
      <c r="S176" s="3">
        <v>217.2</v>
      </c>
      <c r="U176" s="3">
        <v>7.7</v>
      </c>
      <c r="V176" s="3">
        <v>71.099999999999994</v>
      </c>
    </row>
    <row r="177" spans="3:22">
      <c r="C177" s="3" t="s">
        <v>143</v>
      </c>
      <c r="E177" s="3">
        <v>4.3</v>
      </c>
      <c r="F177" s="3">
        <v>3.9</v>
      </c>
      <c r="G177" s="3">
        <v>4.5</v>
      </c>
      <c r="I177" s="3">
        <v>4.8</v>
      </c>
      <c r="J177" s="3">
        <v>4.4000000000000004</v>
      </c>
      <c r="K177" s="3">
        <v>19.5</v>
      </c>
      <c r="L177" s="3">
        <v>57.7</v>
      </c>
      <c r="M177" s="3">
        <v>6.1</v>
      </c>
      <c r="N177" s="3">
        <v>1.4</v>
      </c>
      <c r="O177" s="3">
        <v>7.7</v>
      </c>
      <c r="P177" s="3">
        <v>6.9</v>
      </c>
      <c r="Q177" s="3">
        <v>4.9000000000000004</v>
      </c>
      <c r="R177" s="3">
        <v>120.9</v>
      </c>
      <c r="S177" s="3">
        <v>217.2</v>
      </c>
      <c r="U177" s="3">
        <v>9.1</v>
      </c>
      <c r="V177" s="3">
        <v>130.30000000000001</v>
      </c>
    </row>
    <row r="178" spans="3:22">
      <c r="C178" s="3" t="s">
        <v>147</v>
      </c>
      <c r="E178" s="3">
        <v>4.2</v>
      </c>
      <c r="F178" s="3">
        <v>3.9</v>
      </c>
      <c r="G178" s="3">
        <v>4.8</v>
      </c>
      <c r="I178" s="3">
        <v>4.5</v>
      </c>
      <c r="J178" s="3">
        <v>4.3</v>
      </c>
      <c r="K178" s="3">
        <v>12.4</v>
      </c>
      <c r="L178" s="3">
        <v>25.9</v>
      </c>
      <c r="M178" s="3">
        <v>5.7</v>
      </c>
      <c r="N178" s="3">
        <v>1.4</v>
      </c>
      <c r="O178" s="3">
        <v>7.7</v>
      </c>
      <c r="P178" s="3">
        <v>9.6</v>
      </c>
      <c r="Q178" s="3">
        <v>4.9000000000000004</v>
      </c>
      <c r="R178" s="3">
        <v>69.5</v>
      </c>
      <c r="S178" s="3">
        <v>98.4</v>
      </c>
      <c r="U178" s="3">
        <v>8.8000000000000007</v>
      </c>
      <c r="V178" s="3">
        <v>76.5</v>
      </c>
    </row>
    <row r="179" spans="3:22">
      <c r="C179" s="3" t="s">
        <v>151</v>
      </c>
      <c r="E179" s="3">
        <v>6.2043683207390403</v>
      </c>
      <c r="F179" s="3">
        <v>5.40651259561802</v>
      </c>
      <c r="G179" s="3">
        <v>7.3003644597998898</v>
      </c>
      <c r="H179" s="3" t="s">
        <v>383</v>
      </c>
      <c r="I179" s="3">
        <v>8.9237021016162803</v>
      </c>
      <c r="J179" s="3">
        <v>6.2305063882386804</v>
      </c>
      <c r="K179" s="3">
        <v>32.4177038597429</v>
      </c>
      <c r="L179" s="3">
        <v>50.164471319440104</v>
      </c>
      <c r="M179" s="3">
        <v>11.793159759752999</v>
      </c>
      <c r="N179" s="3">
        <v>1.5324092441345201</v>
      </c>
      <c r="O179" s="3">
        <v>5.8358506550476701</v>
      </c>
      <c r="P179" s="3">
        <v>10.7047505300658</v>
      </c>
      <c r="Q179" s="3">
        <v>5.4095793098832896</v>
      </c>
      <c r="R179" s="3">
        <v>56.136702613394803</v>
      </c>
      <c r="S179" s="3">
        <v>101.85447788850099</v>
      </c>
      <c r="T179" s="3" t="s">
        <v>383</v>
      </c>
      <c r="U179" s="3">
        <v>17.513294896824501</v>
      </c>
      <c r="V179" s="3">
        <v>81.388365400080403</v>
      </c>
    </row>
    <row r="180" spans="3:22">
      <c r="C180" s="3" t="s">
        <v>156</v>
      </c>
      <c r="E180" s="3">
        <v>5.9901667847204996</v>
      </c>
      <c r="F180" s="3">
        <v>5.4418573146290603</v>
      </c>
      <c r="G180" s="3">
        <v>6.58707633028353</v>
      </c>
      <c r="H180" s="3" t="s">
        <v>383</v>
      </c>
      <c r="I180" s="3">
        <v>9.4327443320147495</v>
      </c>
      <c r="J180" s="3">
        <v>6.4978380182960001</v>
      </c>
      <c r="K180" s="3">
        <v>49.821320953851398</v>
      </c>
      <c r="L180" s="3">
        <v>62.627129612709197</v>
      </c>
      <c r="M180" s="3">
        <v>21.934042239849699</v>
      </c>
      <c r="N180" s="3">
        <v>1.8179443818191401</v>
      </c>
      <c r="O180" s="3">
        <v>5.8187940878841404</v>
      </c>
      <c r="P180" s="3">
        <v>12.324594973257099</v>
      </c>
      <c r="Q180" s="3">
        <v>41.267145828266798</v>
      </c>
      <c r="R180" s="3">
        <v>5.2591181288134496</v>
      </c>
      <c r="S180" s="3">
        <v>107.816207807596</v>
      </c>
      <c r="T180" s="3" t="s">
        <v>383</v>
      </c>
      <c r="U180" s="3">
        <v>71.579050286642797</v>
      </c>
      <c r="V180" s="3">
        <v>1.2618391686322901</v>
      </c>
    </row>
    <row r="181" spans="3:22">
      <c r="C181" s="3" t="s">
        <v>162</v>
      </c>
      <c r="E181" s="3">
        <v>6.1552207207829897</v>
      </c>
      <c r="F181" s="3">
        <v>5.5923629491048699</v>
      </c>
      <c r="G181" s="3">
        <v>6.9263894220725399</v>
      </c>
      <c r="H181" s="3" t="s">
        <v>383</v>
      </c>
      <c r="I181" s="3">
        <v>8.3393971017863393</v>
      </c>
      <c r="J181" s="3">
        <v>6.0538443098424297</v>
      </c>
      <c r="K181" s="3">
        <v>18.342186641562499</v>
      </c>
      <c r="L181" s="3">
        <v>58.174143497898399</v>
      </c>
      <c r="M181" s="3">
        <v>9.9459004423450708</v>
      </c>
      <c r="N181" s="3">
        <v>1.8307775051444499</v>
      </c>
      <c r="O181" s="3">
        <v>5.8346417013980902</v>
      </c>
      <c r="P181" s="3">
        <v>10.855365753142699</v>
      </c>
      <c r="Q181" s="3">
        <v>8.3717584421483693</v>
      </c>
      <c r="R181" s="3">
        <v>70.3543963468031</v>
      </c>
      <c r="S181" s="3">
        <v>19.347730254499101</v>
      </c>
      <c r="T181" s="3" t="s">
        <v>383</v>
      </c>
      <c r="U181" s="3">
        <v>14.5755316403806</v>
      </c>
      <c r="V181" s="3">
        <v>109.82593620671901</v>
      </c>
    </row>
    <row r="182" spans="3:22">
      <c r="C182" s="3" t="s">
        <v>166</v>
      </c>
      <c r="E182" s="3">
        <v>6.0036147014521202</v>
      </c>
      <c r="F182" s="3">
        <v>5.3535730890477504</v>
      </c>
      <c r="G182" s="3">
        <v>5.7522628984771398</v>
      </c>
      <c r="H182" s="3" t="s">
        <v>383</v>
      </c>
      <c r="I182" s="3">
        <v>8.3339526202683505</v>
      </c>
      <c r="J182" s="3">
        <v>6.0919930882165998</v>
      </c>
      <c r="K182" s="3">
        <v>32.589937332993998</v>
      </c>
      <c r="L182" s="3">
        <v>39.480212755200199</v>
      </c>
      <c r="M182" s="3">
        <v>9.3359322974211594</v>
      </c>
      <c r="N182" s="3">
        <v>1.5726118208722499</v>
      </c>
      <c r="O182" s="3">
        <v>5.8257577591484804</v>
      </c>
      <c r="P182" s="3">
        <v>17.143419047344398</v>
      </c>
      <c r="Q182" s="3">
        <v>11.135014679317001</v>
      </c>
      <c r="R182" s="3">
        <v>45.2677188264907</v>
      </c>
      <c r="S182" s="3">
        <v>19.34773025282</v>
      </c>
      <c r="T182" s="3" t="s">
        <v>383</v>
      </c>
      <c r="U182" s="3">
        <v>12.076180917575201</v>
      </c>
      <c r="V182" s="3">
        <v>78.800894446481905</v>
      </c>
    </row>
    <row r="183" spans="3:22">
      <c r="C183" s="3" t="s">
        <v>173</v>
      </c>
      <c r="E183" s="3">
        <v>5.9086060613956901</v>
      </c>
      <c r="F183" s="3">
        <v>5.4260889337089502</v>
      </c>
      <c r="G183" s="3">
        <v>6.14574524143808</v>
      </c>
      <c r="H183" s="3" t="s">
        <v>383</v>
      </c>
      <c r="I183" s="3">
        <v>8.31912231067483</v>
      </c>
      <c r="J183" s="3">
        <v>6.6822567087979898</v>
      </c>
      <c r="K183" s="3">
        <v>11.752190169415501</v>
      </c>
      <c r="L183" s="3">
        <v>56.483314707324801</v>
      </c>
      <c r="M183" s="3">
        <v>6.9820403209324402</v>
      </c>
      <c r="N183" s="3">
        <v>1.54533138873942</v>
      </c>
      <c r="O183" s="3">
        <v>5.8196689527683203</v>
      </c>
      <c r="P183" s="3">
        <v>7.6424262137367904</v>
      </c>
      <c r="Q183" s="3">
        <v>3.7050276129122701</v>
      </c>
      <c r="R183" s="3">
        <v>45.548607052457399</v>
      </c>
      <c r="S183" s="3">
        <v>19.347730259427902</v>
      </c>
      <c r="T183" s="3" t="s">
        <v>383</v>
      </c>
      <c r="U183" s="3">
        <v>8.5718749900965108</v>
      </c>
      <c r="V183" s="3">
        <v>86.095353599339603</v>
      </c>
    </row>
    <row r="184" spans="3:22">
      <c r="C184" s="3" t="s">
        <v>177</v>
      </c>
      <c r="E184" s="3">
        <v>6.5957233009091096</v>
      </c>
      <c r="F184" s="3">
        <v>5.4953231294625997</v>
      </c>
      <c r="G184" s="3">
        <v>6.1464193603223602</v>
      </c>
      <c r="H184" s="3" t="s">
        <v>383</v>
      </c>
      <c r="I184" s="3">
        <v>9.9894234664288497</v>
      </c>
      <c r="J184" s="3">
        <v>7.73329409665548</v>
      </c>
      <c r="K184" s="3">
        <v>66.595224989586498</v>
      </c>
      <c r="L184" s="3">
        <v>48.122005713139103</v>
      </c>
      <c r="M184" s="3">
        <v>15.5222535276824</v>
      </c>
      <c r="N184" s="3">
        <v>1.5454207323304501</v>
      </c>
      <c r="O184" s="3">
        <v>5.8351642219177604</v>
      </c>
      <c r="P184" s="3">
        <v>13.533786952451299</v>
      </c>
      <c r="Q184" s="3">
        <v>28.484375004812399</v>
      </c>
      <c r="R184" s="3">
        <v>91.978156791972907</v>
      </c>
      <c r="S184" s="3">
        <v>19.347730254262999</v>
      </c>
      <c r="T184" s="3" t="s">
        <v>383</v>
      </c>
      <c r="U184" s="3">
        <v>24.3200794998166</v>
      </c>
      <c r="V184" s="3">
        <v>1.2618391611125299</v>
      </c>
    </row>
    <row r="185" spans="3:22">
      <c r="C185" s="3" t="s">
        <v>182</v>
      </c>
      <c r="E185" s="3">
        <v>5.7174129907959097</v>
      </c>
      <c r="F185" s="3">
        <v>5.5932526556238704</v>
      </c>
      <c r="G185" s="3">
        <v>8.7854336718303898</v>
      </c>
      <c r="H185" s="3" t="s">
        <v>383</v>
      </c>
      <c r="I185" s="3">
        <v>8.4119596062437907</v>
      </c>
      <c r="J185" s="3">
        <v>6.4147904823242703</v>
      </c>
      <c r="K185" s="3">
        <v>92.207375817973002</v>
      </c>
      <c r="L185" s="3">
        <v>140.21619683068201</v>
      </c>
      <c r="M185" s="3">
        <v>13.344553674456799</v>
      </c>
      <c r="N185" s="3">
        <v>1.55030739343969</v>
      </c>
      <c r="O185" s="3">
        <v>5.8223027447779403</v>
      </c>
      <c r="P185" s="3">
        <v>11.867804195319099</v>
      </c>
      <c r="Q185" s="3">
        <v>12.7184231503951</v>
      </c>
      <c r="R185" s="3">
        <v>58.128335855598202</v>
      </c>
      <c r="S185" s="3">
        <v>19.347730268237001</v>
      </c>
      <c r="T185" s="3" t="s">
        <v>383</v>
      </c>
      <c r="U185" s="3">
        <v>24.9124593714279</v>
      </c>
      <c r="V185" s="3">
        <v>1.26183937537547</v>
      </c>
    </row>
    <row r="186" spans="3:22">
      <c r="C186" s="3" t="s">
        <v>185</v>
      </c>
      <c r="E186" s="3">
        <v>5.7936816358476699</v>
      </c>
      <c r="F186" s="3">
        <v>5.3233647369756003</v>
      </c>
      <c r="G186" s="3">
        <v>5.6687276997792102</v>
      </c>
      <c r="H186" s="3" t="s">
        <v>383</v>
      </c>
      <c r="I186" s="3">
        <v>8.0542006316166805</v>
      </c>
      <c r="J186" s="3">
        <v>6.0436961425279501</v>
      </c>
      <c r="K186" s="3">
        <v>25.925323211827301</v>
      </c>
      <c r="L186" s="3">
        <v>31.623958476990001</v>
      </c>
      <c r="M186" s="3">
        <v>5.99167390113658</v>
      </c>
      <c r="N186" s="3">
        <v>1.5182692904931601</v>
      </c>
      <c r="O186" s="3">
        <v>5.8081289458876402</v>
      </c>
      <c r="P186" s="3">
        <v>17.360216798307999</v>
      </c>
      <c r="Q186" s="3">
        <v>3.3980394110074799</v>
      </c>
      <c r="R186" s="3">
        <v>32.194687569227199</v>
      </c>
      <c r="S186" s="3">
        <v>19.347730252699101</v>
      </c>
      <c r="T186" s="3" t="s">
        <v>383</v>
      </c>
      <c r="U186" s="3">
        <v>9.1702304241261601</v>
      </c>
      <c r="V186" s="3">
        <v>45.803102510618601</v>
      </c>
    </row>
    <row r="187" spans="3:22">
      <c r="C187" s="3" t="s">
        <v>188</v>
      </c>
      <c r="E187" s="3">
        <v>17.5</v>
      </c>
      <c r="F187" s="3">
        <v>19</v>
      </c>
      <c r="G187" s="3">
        <v>19.600000000000001</v>
      </c>
      <c r="I187" s="3">
        <v>14.6</v>
      </c>
      <c r="J187" s="3">
        <v>18</v>
      </c>
      <c r="K187" s="3">
        <v>19</v>
      </c>
      <c r="L187" s="3">
        <v>45.6</v>
      </c>
      <c r="M187" s="3">
        <v>4.3</v>
      </c>
      <c r="N187" s="3">
        <v>1.7</v>
      </c>
      <c r="O187" s="3">
        <v>19.600000000000001</v>
      </c>
      <c r="P187" s="3">
        <v>3.3</v>
      </c>
      <c r="Q187" s="3">
        <v>2.6</v>
      </c>
      <c r="R187" s="3">
        <v>54.2</v>
      </c>
      <c r="S187" s="3">
        <v>187.1</v>
      </c>
      <c r="U187" s="3">
        <v>18.8</v>
      </c>
      <c r="V187" s="3">
        <v>1.2</v>
      </c>
    </row>
    <row r="188" spans="3:22">
      <c r="C188" s="3" t="s">
        <v>190</v>
      </c>
      <c r="E188" s="3">
        <v>17.399999999999999</v>
      </c>
      <c r="F188" s="3">
        <v>18.2</v>
      </c>
      <c r="G188" s="3">
        <v>22.1</v>
      </c>
      <c r="I188" s="3">
        <v>14.5</v>
      </c>
      <c r="J188" s="3">
        <v>17.899999999999999</v>
      </c>
      <c r="K188" s="3">
        <v>18.899999999999999</v>
      </c>
      <c r="L188" s="3">
        <v>52.7</v>
      </c>
      <c r="M188" s="3">
        <v>8.4</v>
      </c>
      <c r="N188" s="3">
        <v>1.8</v>
      </c>
      <c r="O188" s="3">
        <v>19.600000000000001</v>
      </c>
      <c r="P188" s="3">
        <v>4.0999999999999996</v>
      </c>
      <c r="Q188" s="3">
        <v>4.5999999999999996</v>
      </c>
      <c r="R188" s="3">
        <v>87.3</v>
      </c>
      <c r="S188" s="3">
        <v>29.6</v>
      </c>
      <c r="U188" s="3">
        <v>22.1</v>
      </c>
      <c r="V188" s="3">
        <v>127</v>
      </c>
    </row>
    <row r="189" spans="3:22">
      <c r="C189" s="3" t="s">
        <v>194</v>
      </c>
      <c r="E189" s="3">
        <v>17.3</v>
      </c>
      <c r="F189" s="3">
        <v>20</v>
      </c>
      <c r="G189" s="3">
        <v>28.2</v>
      </c>
      <c r="I189" s="3">
        <v>14.6</v>
      </c>
      <c r="J189" s="3">
        <v>17.899999999999999</v>
      </c>
      <c r="K189" s="3">
        <v>19</v>
      </c>
      <c r="L189" s="3">
        <v>52</v>
      </c>
      <c r="M189" s="3">
        <v>4.4000000000000004</v>
      </c>
      <c r="N189" s="3">
        <v>1.8</v>
      </c>
      <c r="O189" s="3">
        <v>19.600000000000001</v>
      </c>
      <c r="P189" s="3">
        <v>4.8</v>
      </c>
      <c r="Q189" s="3">
        <v>3</v>
      </c>
      <c r="R189" s="3">
        <v>75.5</v>
      </c>
      <c r="S189" s="3">
        <v>29.6</v>
      </c>
      <c r="U189" s="3">
        <v>18.8</v>
      </c>
      <c r="V189" s="3">
        <v>130.5</v>
      </c>
    </row>
    <row r="190" spans="3:22">
      <c r="C190" s="3" t="s">
        <v>199</v>
      </c>
      <c r="E190" s="3">
        <v>17.5</v>
      </c>
      <c r="F190" s="3">
        <v>20.5</v>
      </c>
      <c r="G190" s="3">
        <v>35.700000000000003</v>
      </c>
      <c r="I190" s="3">
        <v>15.1</v>
      </c>
      <c r="J190" s="3">
        <v>17.899999999999999</v>
      </c>
      <c r="K190" s="3">
        <v>19.100000000000001</v>
      </c>
      <c r="L190" s="3">
        <v>64.5</v>
      </c>
      <c r="M190" s="3">
        <v>5.4</v>
      </c>
      <c r="N190" s="3">
        <v>1.7</v>
      </c>
      <c r="O190" s="3">
        <v>19.600000000000001</v>
      </c>
      <c r="P190" s="3">
        <v>4</v>
      </c>
      <c r="Q190" s="3">
        <v>3.7</v>
      </c>
      <c r="R190" s="3">
        <v>6.7</v>
      </c>
      <c r="S190" s="3">
        <v>29.6</v>
      </c>
      <c r="U190" s="3">
        <v>19</v>
      </c>
      <c r="V190" s="3">
        <v>139.6</v>
      </c>
    </row>
    <row r="191" spans="3:22">
      <c r="C191" s="3" t="s">
        <v>202</v>
      </c>
      <c r="E191" s="3">
        <v>17.5</v>
      </c>
      <c r="F191" s="3">
        <v>25.1</v>
      </c>
      <c r="G191" s="3">
        <v>20.399999999999999</v>
      </c>
      <c r="I191" s="3">
        <v>14.8</v>
      </c>
      <c r="J191" s="3">
        <v>17.899999999999999</v>
      </c>
      <c r="K191" s="3">
        <v>19</v>
      </c>
      <c r="L191" s="3">
        <v>49.6</v>
      </c>
      <c r="M191" s="3">
        <v>3.8</v>
      </c>
      <c r="N191" s="3">
        <v>1.8</v>
      </c>
      <c r="O191" s="3">
        <v>19.600000000000001</v>
      </c>
      <c r="P191" s="3">
        <v>6.3</v>
      </c>
      <c r="Q191" s="3">
        <v>2.4</v>
      </c>
      <c r="R191" s="3">
        <v>6.7</v>
      </c>
      <c r="S191" s="3">
        <v>29.6</v>
      </c>
      <c r="U191" s="3">
        <v>18.8</v>
      </c>
      <c r="V191" s="3">
        <v>1.2</v>
      </c>
    </row>
    <row r="192" spans="3:22">
      <c r="C192" s="3" t="s">
        <v>207</v>
      </c>
      <c r="E192" s="3">
        <v>17.399999999999999</v>
      </c>
      <c r="F192" s="3">
        <v>19.2</v>
      </c>
      <c r="G192" s="3">
        <v>31.6</v>
      </c>
      <c r="I192" s="3">
        <v>14.9</v>
      </c>
      <c r="J192" s="3">
        <v>17.899999999999999</v>
      </c>
      <c r="K192" s="3">
        <v>24.1</v>
      </c>
      <c r="L192" s="3">
        <v>51.2</v>
      </c>
      <c r="M192" s="3">
        <v>6.5</v>
      </c>
      <c r="N192" s="3">
        <v>1.9</v>
      </c>
      <c r="O192" s="3">
        <v>19.600000000000001</v>
      </c>
      <c r="P192" s="3">
        <v>3.1</v>
      </c>
      <c r="Q192" s="3">
        <v>4.2</v>
      </c>
      <c r="R192" s="3">
        <v>71.099999999999994</v>
      </c>
      <c r="S192" s="3">
        <v>29.6</v>
      </c>
      <c r="U192" s="3">
        <v>18.899999999999999</v>
      </c>
      <c r="V192" s="3">
        <v>100</v>
      </c>
    </row>
    <row r="193" spans="3:22">
      <c r="C193" s="3" t="s">
        <v>210</v>
      </c>
      <c r="E193" s="3">
        <v>17.399999999999999</v>
      </c>
      <c r="F193" s="3">
        <v>25.7</v>
      </c>
      <c r="G193" s="3">
        <v>28.1</v>
      </c>
      <c r="I193" s="3">
        <v>14.8</v>
      </c>
      <c r="J193" s="3">
        <v>18.100000000000001</v>
      </c>
      <c r="K193" s="3">
        <v>20.100000000000001</v>
      </c>
      <c r="L193" s="3">
        <v>56.1</v>
      </c>
      <c r="M193" s="3">
        <v>4.9000000000000004</v>
      </c>
      <c r="N193" s="3">
        <v>1.8</v>
      </c>
      <c r="O193" s="3">
        <v>19.600000000000001</v>
      </c>
      <c r="P193" s="3">
        <v>3.7</v>
      </c>
      <c r="Q193" s="3">
        <v>3.7</v>
      </c>
      <c r="R193" s="3">
        <v>105.6</v>
      </c>
      <c r="S193" s="3">
        <v>29.6</v>
      </c>
      <c r="U193" s="3">
        <v>18.8</v>
      </c>
      <c r="V193" s="3">
        <v>134.9</v>
      </c>
    </row>
    <row r="194" spans="3:22">
      <c r="C194" s="3" t="s">
        <v>216</v>
      </c>
      <c r="E194" s="3">
        <v>17.3</v>
      </c>
      <c r="F194" s="3">
        <v>17.8</v>
      </c>
      <c r="G194" s="3">
        <v>20</v>
      </c>
      <c r="I194" s="3">
        <v>14.6</v>
      </c>
      <c r="J194" s="3">
        <v>17.8</v>
      </c>
      <c r="K194" s="3">
        <v>20.100000000000001</v>
      </c>
      <c r="L194" s="3">
        <v>43</v>
      </c>
      <c r="M194" s="3">
        <v>5</v>
      </c>
      <c r="N194" s="3">
        <v>1.7</v>
      </c>
      <c r="O194" s="3">
        <v>19.600000000000001</v>
      </c>
      <c r="P194" s="3">
        <v>3.8</v>
      </c>
      <c r="Q194" s="3">
        <v>4.4000000000000004</v>
      </c>
      <c r="R194" s="3">
        <v>45.1</v>
      </c>
      <c r="S194" s="3">
        <v>77.8</v>
      </c>
      <c r="U194" s="3">
        <v>18.899999999999999</v>
      </c>
      <c r="V194" s="3">
        <v>56.1</v>
      </c>
    </row>
    <row r="195" spans="3:22">
      <c r="C195" s="3" t="s">
        <v>220</v>
      </c>
      <c r="E195" s="3">
        <v>17.3</v>
      </c>
      <c r="F195" s="3">
        <v>17.8</v>
      </c>
      <c r="G195" s="3">
        <v>24.3</v>
      </c>
      <c r="I195" s="3">
        <v>14.7</v>
      </c>
      <c r="J195" s="3">
        <v>17.899999999999999</v>
      </c>
      <c r="K195" s="3">
        <v>27.7</v>
      </c>
      <c r="L195" s="3">
        <v>64.3</v>
      </c>
      <c r="M195" s="3">
        <v>5.8</v>
      </c>
      <c r="N195" s="3">
        <v>1.7</v>
      </c>
      <c r="O195" s="3">
        <v>19.600000000000001</v>
      </c>
      <c r="P195" s="3">
        <v>10.3</v>
      </c>
      <c r="Q195" s="3">
        <v>6.2</v>
      </c>
      <c r="R195" s="3">
        <v>54.9</v>
      </c>
      <c r="S195" s="3">
        <v>132</v>
      </c>
      <c r="U195" s="3">
        <v>20.100000000000001</v>
      </c>
      <c r="V195" s="3">
        <v>1.2</v>
      </c>
    </row>
    <row r="196" spans="3:22">
      <c r="C196" s="3" t="s">
        <v>226</v>
      </c>
      <c r="E196" s="3">
        <v>17.600000000000001</v>
      </c>
      <c r="F196" s="3">
        <v>18.3</v>
      </c>
      <c r="G196" s="3">
        <v>24</v>
      </c>
      <c r="I196" s="3">
        <v>14.9</v>
      </c>
      <c r="J196" s="3">
        <v>18</v>
      </c>
      <c r="K196" s="3">
        <v>21.5</v>
      </c>
      <c r="L196" s="3">
        <v>46.7</v>
      </c>
      <c r="M196" s="3">
        <v>7.7</v>
      </c>
      <c r="N196" s="3">
        <v>1.9</v>
      </c>
      <c r="O196" s="3">
        <v>19.600000000000001</v>
      </c>
      <c r="P196" s="3">
        <v>5</v>
      </c>
      <c r="Q196" s="3">
        <v>3.6</v>
      </c>
      <c r="R196" s="3">
        <v>73.2</v>
      </c>
      <c r="S196" s="3">
        <v>29.6</v>
      </c>
      <c r="U196" s="3">
        <v>19.399999999999999</v>
      </c>
      <c r="V196" s="3">
        <v>109.6</v>
      </c>
    </row>
    <row r="197" spans="3:22">
      <c r="C197" s="3" t="s">
        <v>231</v>
      </c>
      <c r="E197" s="3">
        <v>17.8</v>
      </c>
      <c r="F197" s="3">
        <v>17.899999999999999</v>
      </c>
      <c r="G197" s="3">
        <v>27.4</v>
      </c>
      <c r="I197" s="3">
        <v>15.4</v>
      </c>
      <c r="J197" s="3">
        <v>18.5</v>
      </c>
      <c r="K197" s="3">
        <v>35.5</v>
      </c>
      <c r="L197" s="3">
        <v>39.5</v>
      </c>
      <c r="M197" s="3">
        <v>8.1</v>
      </c>
      <c r="N197" s="3">
        <v>1.8</v>
      </c>
      <c r="O197" s="3">
        <v>19.600000000000001</v>
      </c>
      <c r="P197" s="3">
        <v>6.6</v>
      </c>
      <c r="Q197" s="3">
        <v>9.5</v>
      </c>
      <c r="R197" s="3">
        <v>61.7</v>
      </c>
      <c r="S197" s="3">
        <v>106.5</v>
      </c>
      <c r="U197" s="3">
        <v>19.899999999999999</v>
      </c>
      <c r="V197" s="3">
        <v>83.1</v>
      </c>
    </row>
    <row r="198" spans="3:22">
      <c r="C198" s="3" t="s">
        <v>235</v>
      </c>
      <c r="E198" s="3">
        <v>17.399999999999999</v>
      </c>
      <c r="F198" s="3">
        <v>17.7</v>
      </c>
      <c r="G198" s="3">
        <v>19.3</v>
      </c>
      <c r="I198" s="3">
        <v>15.4</v>
      </c>
      <c r="J198" s="3">
        <v>18.899999999999999</v>
      </c>
      <c r="K198" s="3">
        <v>30.2</v>
      </c>
      <c r="L198" s="3">
        <v>34.299999999999997</v>
      </c>
      <c r="M198" s="3">
        <v>6.7</v>
      </c>
      <c r="N198" s="3">
        <v>1.7</v>
      </c>
      <c r="O198" s="3">
        <v>19.600000000000001</v>
      </c>
      <c r="P198" s="3">
        <v>22.6</v>
      </c>
      <c r="Q198" s="3">
        <v>7.8</v>
      </c>
      <c r="R198" s="3">
        <v>50.8</v>
      </c>
      <c r="S198" s="3">
        <v>29.6</v>
      </c>
      <c r="U198" s="3">
        <v>20.8</v>
      </c>
      <c r="V198" s="3">
        <v>1.2</v>
      </c>
    </row>
    <row r="199" spans="3:22">
      <c r="C199" s="3" t="s">
        <v>242</v>
      </c>
      <c r="E199" s="3">
        <v>17.5</v>
      </c>
      <c r="F199" s="3">
        <v>17.7</v>
      </c>
      <c r="G199" s="3">
        <v>19.600000000000001</v>
      </c>
      <c r="I199" s="3">
        <v>15.5</v>
      </c>
      <c r="J199" s="3">
        <v>18.600000000000001</v>
      </c>
      <c r="K199" s="3">
        <v>24.6</v>
      </c>
      <c r="L199" s="3">
        <v>53.4</v>
      </c>
      <c r="M199" s="3">
        <v>7.7</v>
      </c>
      <c r="N199" s="3">
        <v>1.7</v>
      </c>
      <c r="O199" s="3">
        <v>19.600000000000001</v>
      </c>
      <c r="P199" s="3">
        <v>29.1</v>
      </c>
      <c r="Q199" s="3">
        <v>7</v>
      </c>
      <c r="R199" s="3">
        <v>41.7</v>
      </c>
      <c r="S199" s="3">
        <v>234.7</v>
      </c>
      <c r="U199" s="3">
        <v>19.600000000000001</v>
      </c>
      <c r="V199" s="3">
        <v>167</v>
      </c>
    </row>
    <row r="200" spans="3:22">
      <c r="C200" s="3" t="s">
        <v>247</v>
      </c>
      <c r="E200" s="3">
        <v>17.3</v>
      </c>
      <c r="F200" s="3">
        <v>18.3</v>
      </c>
      <c r="G200" s="3">
        <v>22</v>
      </c>
      <c r="I200" s="3">
        <v>14.7</v>
      </c>
      <c r="J200" s="3">
        <v>18.100000000000001</v>
      </c>
      <c r="K200" s="3">
        <v>19.399999999999999</v>
      </c>
      <c r="L200" s="3">
        <v>37.700000000000003</v>
      </c>
      <c r="M200" s="3">
        <v>6.2</v>
      </c>
      <c r="N200" s="3">
        <v>1.7</v>
      </c>
      <c r="O200" s="3">
        <v>19.600000000000001</v>
      </c>
      <c r="P200" s="3">
        <v>5.0999999999999996</v>
      </c>
      <c r="Q200" s="3">
        <v>2.6</v>
      </c>
      <c r="R200" s="3">
        <v>6.7</v>
      </c>
      <c r="S200" s="3">
        <v>29.6</v>
      </c>
      <c r="U200" s="3">
        <v>19.399999999999999</v>
      </c>
      <c r="V200" s="3">
        <v>127</v>
      </c>
    </row>
    <row r="201" spans="3:22">
      <c r="C201" s="3" t="s">
        <v>253</v>
      </c>
      <c r="E201" s="3">
        <v>17.3</v>
      </c>
      <c r="F201" s="3">
        <v>17.7</v>
      </c>
      <c r="G201" s="3">
        <v>20.6</v>
      </c>
      <c r="I201" s="3">
        <v>19.7</v>
      </c>
      <c r="J201" s="3">
        <v>22.3</v>
      </c>
      <c r="K201" s="3">
        <v>45.8</v>
      </c>
      <c r="L201" s="3">
        <v>45.7</v>
      </c>
      <c r="M201" s="3">
        <v>11</v>
      </c>
      <c r="N201" s="3">
        <v>1.7</v>
      </c>
      <c r="O201" s="3">
        <v>19.600000000000001</v>
      </c>
      <c r="P201" s="3">
        <v>21.1</v>
      </c>
      <c r="Q201" s="3">
        <v>12.8</v>
      </c>
      <c r="R201" s="3">
        <v>95.1</v>
      </c>
      <c r="S201" s="3">
        <v>29.6</v>
      </c>
      <c r="U201" s="3">
        <v>20.5</v>
      </c>
      <c r="V201" s="3">
        <v>70.7</v>
      </c>
    </row>
    <row r="202" spans="3:22">
      <c r="C202" s="3" t="s">
        <v>258</v>
      </c>
      <c r="E202" s="3">
        <v>17.3</v>
      </c>
      <c r="F202" s="3">
        <v>17.7</v>
      </c>
      <c r="G202" s="3">
        <v>20.8</v>
      </c>
      <c r="I202" s="3">
        <v>14.5</v>
      </c>
      <c r="J202" s="3">
        <v>17.8</v>
      </c>
      <c r="K202" s="3">
        <v>32.6</v>
      </c>
      <c r="L202" s="3">
        <v>36.700000000000003</v>
      </c>
      <c r="M202" s="3">
        <v>6.6</v>
      </c>
      <c r="N202" s="3">
        <v>1.7</v>
      </c>
      <c r="O202" s="3">
        <v>19.600000000000001</v>
      </c>
      <c r="P202" s="3">
        <v>14</v>
      </c>
      <c r="Q202" s="3">
        <v>4.8</v>
      </c>
      <c r="R202" s="3">
        <v>50.3</v>
      </c>
      <c r="S202" s="3">
        <v>29.6</v>
      </c>
      <c r="U202" s="3">
        <v>21.4</v>
      </c>
      <c r="V202" s="3">
        <v>59.4</v>
      </c>
    </row>
    <row r="203" spans="3:22">
      <c r="C203" s="3" t="s">
        <v>265</v>
      </c>
      <c r="E203" s="3">
        <v>6.0518165453300297</v>
      </c>
      <c r="F203" s="3">
        <v>5.3922639273875896</v>
      </c>
      <c r="G203" s="3">
        <v>6.3915078583566798</v>
      </c>
      <c r="H203" s="3" t="s">
        <v>383</v>
      </c>
      <c r="I203" s="3">
        <v>8.1674493444364398</v>
      </c>
      <c r="J203" s="3">
        <v>10.2947814985704</v>
      </c>
      <c r="K203" s="3">
        <v>29.518464808182301</v>
      </c>
      <c r="L203" s="3">
        <v>36.363001074938801</v>
      </c>
      <c r="M203" s="3">
        <v>5.7060391749783896</v>
      </c>
      <c r="N203" s="3">
        <v>1.7056730028281299</v>
      </c>
      <c r="O203" s="3">
        <v>5.9103240122092098</v>
      </c>
      <c r="P203" s="3">
        <v>3.2535149382638302</v>
      </c>
      <c r="Q203" s="3">
        <v>3.52535867856463</v>
      </c>
      <c r="R203" s="3">
        <v>141.82304373884199</v>
      </c>
      <c r="S203" s="3">
        <v>131.968126621913</v>
      </c>
      <c r="T203" s="3" t="s">
        <v>383</v>
      </c>
      <c r="U203" s="3">
        <v>7.1585757610625196</v>
      </c>
      <c r="V203" s="3">
        <v>153.959369932611</v>
      </c>
    </row>
    <row r="204" spans="3:22">
      <c r="C204" s="3" t="s">
        <v>269</v>
      </c>
      <c r="E204" s="3">
        <v>5.7770918698887899</v>
      </c>
      <c r="F204" s="3">
        <v>5.35208409196734</v>
      </c>
      <c r="G204" s="3">
        <v>5.5703137039838904</v>
      </c>
      <c r="H204" s="3" t="s">
        <v>383</v>
      </c>
      <c r="I204" s="3">
        <v>8.1553636639790508</v>
      </c>
      <c r="J204" s="3">
        <v>6.6126655728039303</v>
      </c>
      <c r="K204" s="3">
        <v>34.139856157572702</v>
      </c>
      <c r="L204" s="3">
        <v>28.8744102487227</v>
      </c>
      <c r="M204" s="3">
        <v>6.4331715186633298</v>
      </c>
      <c r="N204" s="3">
        <v>1.5370839079996199</v>
      </c>
      <c r="O204" s="3">
        <v>5.8163116887813402</v>
      </c>
      <c r="P204" s="3">
        <v>3.1280661172073998</v>
      </c>
      <c r="Q204" s="3">
        <v>10.3876631018128</v>
      </c>
      <c r="R204" s="3">
        <v>42.045713898231199</v>
      </c>
      <c r="S204" s="3">
        <v>101.85447788846599</v>
      </c>
      <c r="T204" s="3" t="s">
        <v>383</v>
      </c>
      <c r="U204" s="3">
        <v>13.4408421477813</v>
      </c>
      <c r="V204" s="3">
        <v>163.790971952707</v>
      </c>
    </row>
    <row r="205" spans="3:22">
      <c r="C205" s="3" t="s">
        <v>272</v>
      </c>
      <c r="E205" s="3">
        <v>6.2004541146307703</v>
      </c>
      <c r="F205" s="3">
        <v>5.3548011969739902</v>
      </c>
      <c r="G205" s="3">
        <v>6.26229696000666</v>
      </c>
      <c r="H205" s="3" t="s">
        <v>383</v>
      </c>
      <c r="I205" s="3">
        <v>9.3013747957557396</v>
      </c>
      <c r="J205" s="3">
        <v>13.188961220745799</v>
      </c>
      <c r="K205" s="3">
        <v>49.644223163278497</v>
      </c>
      <c r="L205" s="3">
        <v>56.699039642360901</v>
      </c>
      <c r="M205" s="3">
        <v>19.287456381940899</v>
      </c>
      <c r="N205" s="3">
        <v>1.60123140183056</v>
      </c>
      <c r="O205" s="3">
        <v>5.8389914649999897</v>
      </c>
      <c r="P205" s="3">
        <v>8.1423451615498195</v>
      </c>
      <c r="Q205" s="3">
        <v>370.47787700922299</v>
      </c>
      <c r="R205" s="3">
        <v>78.895246319276495</v>
      </c>
      <c r="S205" s="3">
        <v>19.347730253065802</v>
      </c>
      <c r="T205" s="3" t="s">
        <v>383</v>
      </c>
      <c r="U205" s="3">
        <v>40.644632598614898</v>
      </c>
      <c r="V205" s="3">
        <v>1.26183914275473</v>
      </c>
    </row>
    <row r="206" spans="3:22">
      <c r="C206" s="3" t="s">
        <v>279</v>
      </c>
      <c r="E206" s="3">
        <v>5.8900442438136196</v>
      </c>
      <c r="F206" s="3">
        <v>5.3383443405867803</v>
      </c>
      <c r="G206" s="3">
        <v>6.3536769175265402</v>
      </c>
      <c r="H206" s="3" t="s">
        <v>383</v>
      </c>
      <c r="I206" s="3">
        <v>8.1835758063866493</v>
      </c>
      <c r="J206" s="3">
        <v>14.702324686488801</v>
      </c>
      <c r="K206" s="3">
        <v>26.376912017645601</v>
      </c>
      <c r="L206" s="3">
        <v>27.625307882367199</v>
      </c>
      <c r="M206" s="3">
        <v>5.2239987055581301</v>
      </c>
      <c r="N206" s="3">
        <v>1.50537265298863</v>
      </c>
      <c r="O206" s="3">
        <v>5.81556307281787</v>
      </c>
      <c r="P206" s="3">
        <v>2.96734906483761</v>
      </c>
      <c r="Q206" s="3">
        <v>5.2222239841446196</v>
      </c>
      <c r="R206" s="3">
        <v>38.9430314165959</v>
      </c>
      <c r="S206" s="3">
        <v>101.854477888631</v>
      </c>
      <c r="T206" s="3" t="s">
        <v>383</v>
      </c>
      <c r="U206" s="3">
        <v>5.8585120339853702</v>
      </c>
      <c r="V206" s="3">
        <v>121.330804379464</v>
      </c>
    </row>
    <row r="207" spans="3:22">
      <c r="C207" s="3" t="s">
        <v>285</v>
      </c>
      <c r="E207" s="3">
        <v>5.9265826729011799</v>
      </c>
      <c r="F207" s="3">
        <v>5.3289854882759702</v>
      </c>
      <c r="G207" s="3">
        <v>5.8052271096042398</v>
      </c>
      <c r="H207" s="3" t="s">
        <v>383</v>
      </c>
      <c r="I207" s="3">
        <v>8.0429577542344504</v>
      </c>
      <c r="J207" s="3">
        <v>6.2195529020285401</v>
      </c>
      <c r="K207" s="3">
        <v>14.669208275677301</v>
      </c>
      <c r="L207" s="3">
        <v>32.233018759699299</v>
      </c>
      <c r="M207" s="3">
        <v>8.4714245713369998</v>
      </c>
      <c r="N207" s="3">
        <v>1.5221000654546799</v>
      </c>
      <c r="O207" s="3">
        <v>5.8176356752771898</v>
      </c>
      <c r="P207" s="3">
        <v>2.92998148871914</v>
      </c>
      <c r="Q207" s="3">
        <v>3.9899992588753301</v>
      </c>
      <c r="R207" s="3">
        <v>38.617204139821801</v>
      </c>
      <c r="S207" s="3">
        <v>19.347730252779598</v>
      </c>
      <c r="T207" s="3" t="s">
        <v>383</v>
      </c>
      <c r="U207" s="3">
        <v>5.6117318496986197</v>
      </c>
      <c r="V207" s="3">
        <v>100.00796087317801</v>
      </c>
    </row>
    <row r="208" spans="3:22">
      <c r="C208" s="3" t="s">
        <v>288</v>
      </c>
      <c r="E208" s="3">
        <v>5.8151059355565904</v>
      </c>
      <c r="F208" s="3">
        <v>5.35705063806971</v>
      </c>
      <c r="G208" s="3">
        <v>5.5450367777078</v>
      </c>
      <c r="H208" s="3" t="s">
        <v>383</v>
      </c>
      <c r="I208" s="3">
        <v>8.0918020726991298</v>
      </c>
      <c r="J208" s="3">
        <v>12.429345058511</v>
      </c>
      <c r="K208" s="3">
        <v>33.517082591181101</v>
      </c>
      <c r="L208" s="3">
        <v>34.111522530455801</v>
      </c>
      <c r="M208" s="3">
        <v>4.3558540377307899</v>
      </c>
      <c r="N208" s="3">
        <v>1.5451555841613001</v>
      </c>
      <c r="O208" s="3">
        <v>5.8247802582657497</v>
      </c>
      <c r="P208" s="3">
        <v>2.9589194560409999</v>
      </c>
      <c r="Q208" s="3">
        <v>5.1086923645285696</v>
      </c>
      <c r="R208" s="3">
        <v>48.623710843684599</v>
      </c>
      <c r="S208" s="3">
        <v>101.854477888467</v>
      </c>
      <c r="T208" s="3" t="s">
        <v>383</v>
      </c>
      <c r="U208" s="3">
        <v>8.3585224898616204</v>
      </c>
      <c r="V208" s="3">
        <v>58.824152863446201</v>
      </c>
    </row>
    <row r="209" spans="3:22">
      <c r="C209" s="3" t="s">
        <v>292</v>
      </c>
      <c r="E209" s="3">
        <v>5.8323083721586002</v>
      </c>
      <c r="F209" s="3">
        <v>5.3665725399637401</v>
      </c>
      <c r="G209" s="3">
        <v>5.7885318143594402</v>
      </c>
      <c r="H209" s="3" t="s">
        <v>383</v>
      </c>
      <c r="I209" s="3">
        <v>7.9658859862954996</v>
      </c>
      <c r="J209" s="3">
        <v>8.7298334348350703</v>
      </c>
      <c r="K209" s="3">
        <v>27.770992789123699</v>
      </c>
      <c r="L209" s="3">
        <v>40.773771219178002</v>
      </c>
      <c r="M209" s="3">
        <v>10.552761073122699</v>
      </c>
      <c r="N209" s="3">
        <v>1.51165201254378</v>
      </c>
      <c r="O209" s="3">
        <v>5.8562697894524103</v>
      </c>
      <c r="P209" s="3">
        <v>2.9725665205888401</v>
      </c>
      <c r="Q209" s="3">
        <v>9.6457373157866808</v>
      </c>
      <c r="R209" s="3">
        <v>101.151156389398</v>
      </c>
      <c r="S209" s="3">
        <v>146.615942509343</v>
      </c>
      <c r="T209" s="3" t="s">
        <v>383</v>
      </c>
      <c r="U209" s="3">
        <v>11.372744880079599</v>
      </c>
      <c r="V209" s="3">
        <v>102.15857696105</v>
      </c>
    </row>
    <row r="210" spans="3:22">
      <c r="C210" s="3" t="s">
        <v>299</v>
      </c>
      <c r="E210" s="3">
        <v>5.75671568894085</v>
      </c>
      <c r="F210" s="3">
        <v>5.3448327922705996</v>
      </c>
      <c r="G210" s="3">
        <v>5.5925255301216801</v>
      </c>
      <c r="H210" s="3" t="s">
        <v>383</v>
      </c>
      <c r="I210" s="3">
        <v>7.9831647432835604</v>
      </c>
      <c r="J210" s="3">
        <v>7.1997279285089704</v>
      </c>
      <c r="K210" s="3">
        <v>7.8949983030056199</v>
      </c>
      <c r="L210" s="3">
        <v>33.531307010851798</v>
      </c>
      <c r="M210" s="3">
        <v>4.4709350614568901</v>
      </c>
      <c r="N210" s="3">
        <v>1.6171400130787901</v>
      </c>
      <c r="O210" s="3">
        <v>5.8415546105639997</v>
      </c>
      <c r="P210" s="3">
        <v>2.8838960592706</v>
      </c>
      <c r="Q210" s="3">
        <v>3.5575328055372899</v>
      </c>
      <c r="R210" s="3">
        <v>94.656816837900394</v>
      </c>
      <c r="S210" s="3">
        <v>135.47848543015201</v>
      </c>
      <c r="T210" s="3" t="s">
        <v>383</v>
      </c>
      <c r="U210" s="3">
        <v>4.5993117110746997</v>
      </c>
      <c r="V210" s="3">
        <v>143.63080755852599</v>
      </c>
    </row>
    <row r="211" spans="3:22">
      <c r="C211" s="3" t="s">
        <v>304</v>
      </c>
      <c r="E211" s="3">
        <v>4.4000000000000004</v>
      </c>
      <c r="F211" s="3">
        <v>4.5999999999999996</v>
      </c>
      <c r="G211" s="3">
        <v>25.8</v>
      </c>
      <c r="I211" s="3">
        <v>5.9</v>
      </c>
      <c r="J211" s="3">
        <v>17.600000000000001</v>
      </c>
      <c r="K211" s="3">
        <v>21.2</v>
      </c>
      <c r="L211" s="3">
        <v>35.299999999999997</v>
      </c>
      <c r="M211" s="3">
        <v>5.3</v>
      </c>
      <c r="N211" s="3">
        <v>1.4</v>
      </c>
      <c r="O211" s="3">
        <v>7.7</v>
      </c>
      <c r="P211" s="3">
        <v>12.2</v>
      </c>
      <c r="Q211" s="3">
        <v>9.3000000000000007</v>
      </c>
      <c r="R211" s="3">
        <v>40</v>
      </c>
      <c r="S211" s="3">
        <v>100.6</v>
      </c>
      <c r="U211" s="3">
        <v>11.9</v>
      </c>
      <c r="V211" s="3">
        <v>119.2</v>
      </c>
    </row>
    <row r="212" spans="3:22">
      <c r="C212" s="3" t="s">
        <v>311</v>
      </c>
      <c r="E212" s="3">
        <v>4.9000000000000004</v>
      </c>
      <c r="F212" s="3">
        <v>3.9</v>
      </c>
      <c r="G212" s="3">
        <v>6.5</v>
      </c>
      <c r="I212" s="3">
        <v>4.5</v>
      </c>
      <c r="J212" s="3">
        <v>4.3</v>
      </c>
      <c r="K212" s="3">
        <v>8.1</v>
      </c>
      <c r="L212" s="3">
        <v>48.6</v>
      </c>
      <c r="M212" s="3">
        <v>4</v>
      </c>
      <c r="N212" s="3">
        <v>1.4</v>
      </c>
      <c r="O212" s="3">
        <v>7.7</v>
      </c>
      <c r="P212" s="3">
        <v>14.2</v>
      </c>
      <c r="Q212" s="3">
        <v>2.7</v>
      </c>
      <c r="R212" s="3">
        <v>49.4</v>
      </c>
      <c r="S212" s="3">
        <v>100.6</v>
      </c>
      <c r="U212" s="3">
        <v>7.8</v>
      </c>
      <c r="V212" s="3">
        <v>55.2</v>
      </c>
    </row>
    <row r="213" spans="3:22">
      <c r="C213" s="3" t="s">
        <v>317</v>
      </c>
      <c r="E213" s="3">
        <v>4.3</v>
      </c>
      <c r="F213" s="3">
        <v>4.0999999999999996</v>
      </c>
      <c r="G213" s="3">
        <v>7.7</v>
      </c>
      <c r="I213" s="3">
        <v>4.5</v>
      </c>
      <c r="J213" s="3">
        <v>4.3</v>
      </c>
      <c r="K213" s="3">
        <v>8.1999999999999993</v>
      </c>
      <c r="L213" s="3">
        <v>30.4</v>
      </c>
      <c r="M213" s="3">
        <v>5.4</v>
      </c>
      <c r="N213" s="3">
        <v>1.4</v>
      </c>
      <c r="O213" s="3">
        <v>7.7</v>
      </c>
      <c r="P213" s="3">
        <v>20.5</v>
      </c>
      <c r="Q213" s="3">
        <v>2.6</v>
      </c>
      <c r="R213" s="3">
        <v>47.5</v>
      </c>
      <c r="S213" s="3">
        <v>10.9</v>
      </c>
      <c r="U213" s="3">
        <v>8.6</v>
      </c>
      <c r="V213" s="3">
        <v>138.6</v>
      </c>
    </row>
    <row r="214" spans="3:22">
      <c r="C214" s="3" t="s">
        <v>322</v>
      </c>
      <c r="E214" s="3">
        <v>4.3</v>
      </c>
      <c r="F214" s="3">
        <v>4.2</v>
      </c>
      <c r="G214" s="3">
        <v>10.6</v>
      </c>
      <c r="I214" s="3">
        <v>7</v>
      </c>
      <c r="J214" s="3">
        <v>5.5</v>
      </c>
      <c r="K214" s="3">
        <v>17</v>
      </c>
      <c r="L214" s="3">
        <v>39.9</v>
      </c>
      <c r="M214" s="3">
        <v>5.9</v>
      </c>
      <c r="N214" s="3">
        <v>1.4</v>
      </c>
      <c r="O214" s="3">
        <v>7.7</v>
      </c>
      <c r="P214" s="3">
        <v>25</v>
      </c>
      <c r="Q214" s="3">
        <v>7.4</v>
      </c>
      <c r="R214" s="3">
        <v>57.8</v>
      </c>
      <c r="S214" s="3">
        <v>156.19999999999999</v>
      </c>
      <c r="U214" s="3">
        <v>9.5</v>
      </c>
      <c r="V214" s="3">
        <v>1.6</v>
      </c>
    </row>
    <row r="215" spans="3:22">
      <c r="C215" s="3" t="s">
        <v>327</v>
      </c>
      <c r="E215" s="3">
        <v>5.7</v>
      </c>
      <c r="F215" s="3">
        <v>4</v>
      </c>
      <c r="G215" s="3">
        <v>6.9</v>
      </c>
      <c r="I215" s="3">
        <v>4.5999999999999996</v>
      </c>
      <c r="J215" s="3">
        <v>5.7</v>
      </c>
      <c r="K215" s="3">
        <v>37.799999999999997</v>
      </c>
      <c r="L215" s="3">
        <v>40.200000000000003</v>
      </c>
      <c r="M215" s="3">
        <v>5.7</v>
      </c>
      <c r="N215" s="3">
        <v>1.4</v>
      </c>
      <c r="O215" s="3">
        <v>7.7</v>
      </c>
      <c r="P215" s="3">
        <v>3.8</v>
      </c>
      <c r="Q215" s="3">
        <v>28.2</v>
      </c>
      <c r="R215" s="3">
        <v>48.1</v>
      </c>
      <c r="S215" s="3">
        <v>10.9</v>
      </c>
      <c r="U215" s="3">
        <v>9</v>
      </c>
      <c r="V215" s="3">
        <v>312.5</v>
      </c>
    </row>
    <row r="216" spans="3:22">
      <c r="C216" s="3" t="s">
        <v>333</v>
      </c>
      <c r="E216" s="3">
        <v>5.2</v>
      </c>
      <c r="F216" s="3">
        <v>4</v>
      </c>
      <c r="G216" s="3">
        <v>8.1</v>
      </c>
      <c r="I216" s="3">
        <v>4.5</v>
      </c>
      <c r="J216" s="3">
        <v>4.5</v>
      </c>
      <c r="K216" s="3">
        <v>8.5</v>
      </c>
      <c r="L216" s="3">
        <v>35.799999999999997</v>
      </c>
      <c r="M216" s="3">
        <v>4</v>
      </c>
      <c r="N216" s="3">
        <v>1.5</v>
      </c>
      <c r="O216" s="3">
        <v>7.7</v>
      </c>
      <c r="P216" s="3">
        <v>16</v>
      </c>
      <c r="Q216" s="3">
        <v>3.6</v>
      </c>
      <c r="R216" s="3">
        <v>37</v>
      </c>
      <c r="S216" s="3">
        <v>10.9</v>
      </c>
      <c r="U216" s="3">
        <v>7.9</v>
      </c>
      <c r="V216" s="3">
        <v>70.3</v>
      </c>
    </row>
    <row r="217" spans="3:22">
      <c r="C217" s="3" t="s">
        <v>337</v>
      </c>
      <c r="E217" s="3">
        <v>4.9000000000000004</v>
      </c>
      <c r="F217" s="3">
        <v>4.8</v>
      </c>
      <c r="G217" s="3">
        <v>77.7</v>
      </c>
      <c r="I217" s="3">
        <v>9.9</v>
      </c>
      <c r="J217" s="3">
        <v>7.2</v>
      </c>
      <c r="K217" s="3">
        <v>28.2</v>
      </c>
      <c r="L217" s="3">
        <v>59.5</v>
      </c>
      <c r="M217" s="3">
        <v>7.9</v>
      </c>
      <c r="N217" s="3">
        <v>1.7</v>
      </c>
      <c r="O217" s="3">
        <v>7.8</v>
      </c>
      <c r="P217" s="3">
        <v>31.3</v>
      </c>
      <c r="Q217" s="3">
        <v>9.1999999999999993</v>
      </c>
      <c r="R217" s="3">
        <v>164.7</v>
      </c>
      <c r="S217" s="3">
        <v>10.9</v>
      </c>
      <c r="U217" s="3">
        <v>8.3000000000000007</v>
      </c>
      <c r="V217" s="3">
        <v>164.6</v>
      </c>
    </row>
    <row r="218" spans="3:22">
      <c r="C218" s="3" t="s">
        <v>342</v>
      </c>
      <c r="E218" s="3">
        <v>6</v>
      </c>
      <c r="F218" s="3">
        <v>4</v>
      </c>
      <c r="G218" s="3">
        <v>34.5</v>
      </c>
      <c r="I218" s="3">
        <v>6.6</v>
      </c>
      <c r="J218" s="3">
        <v>45</v>
      </c>
      <c r="K218" s="3">
        <v>66.400000000000006</v>
      </c>
      <c r="L218" s="3">
        <v>86.9</v>
      </c>
      <c r="M218" s="3">
        <v>8.6999999999999993</v>
      </c>
      <c r="N218" s="3">
        <v>1.5</v>
      </c>
      <c r="O218" s="3">
        <v>7.7</v>
      </c>
      <c r="P218" s="3">
        <v>33.299999999999997</v>
      </c>
      <c r="Q218" s="3">
        <v>14.4</v>
      </c>
      <c r="R218" s="3">
        <v>52.7</v>
      </c>
      <c r="S218" s="3">
        <v>10.9</v>
      </c>
      <c r="U218" s="3">
        <v>7.6</v>
      </c>
      <c r="V218" s="3">
        <v>1.6</v>
      </c>
    </row>
    <row r="219" spans="3:22">
      <c r="C219" s="3" t="s">
        <v>347</v>
      </c>
      <c r="E219" s="3">
        <v>5.7197749616810603</v>
      </c>
      <c r="F219" s="3">
        <v>5.5417358590293802</v>
      </c>
      <c r="G219" s="3">
        <v>15.853662205952601</v>
      </c>
      <c r="H219" s="3" t="s">
        <v>383</v>
      </c>
      <c r="I219" s="3">
        <v>8.1341355456673607</v>
      </c>
      <c r="J219" s="3">
        <v>6.0527909890017497</v>
      </c>
      <c r="K219" s="3">
        <v>6.7195930511361901</v>
      </c>
      <c r="L219" s="3">
        <v>33.070041583092198</v>
      </c>
      <c r="M219" s="3">
        <v>4.7485505311334197</v>
      </c>
      <c r="N219" s="3">
        <v>1.50271373473076</v>
      </c>
      <c r="O219" s="3">
        <v>5.80840683957571</v>
      </c>
      <c r="P219" s="3">
        <v>16.023883072753001</v>
      </c>
      <c r="Q219" s="3">
        <v>3.1125550978977801</v>
      </c>
      <c r="R219" s="3">
        <v>65.534872727457497</v>
      </c>
      <c r="S219" s="3">
        <v>19.3477302535882</v>
      </c>
      <c r="T219" s="3" t="s">
        <v>383</v>
      </c>
      <c r="U219" s="3">
        <v>4.2615264091153797</v>
      </c>
      <c r="V219" s="3">
        <v>54.279409025873697</v>
      </c>
    </row>
    <row r="220" spans="3:22">
      <c r="C220" s="3" t="s">
        <v>351</v>
      </c>
      <c r="E220" s="3">
        <v>5.8125695704207496</v>
      </c>
      <c r="F220" s="3">
        <v>5.4238707293135597</v>
      </c>
      <c r="G220" s="3">
        <v>11.3789494227132</v>
      </c>
      <c r="H220" s="3" t="s">
        <v>383</v>
      </c>
      <c r="I220" s="3">
        <v>8.8420276671491393</v>
      </c>
      <c r="J220" s="3">
        <v>7.0428573026664703</v>
      </c>
      <c r="K220" s="3">
        <v>29.154211571976301</v>
      </c>
      <c r="L220" s="3">
        <v>26.896725876831699</v>
      </c>
      <c r="M220" s="3">
        <v>5.0122556152164703</v>
      </c>
      <c r="N220" s="3">
        <v>1.50881819167489</v>
      </c>
      <c r="O220" s="3">
        <v>5.80971123699545</v>
      </c>
      <c r="P220" s="3">
        <v>15.2304257807032</v>
      </c>
      <c r="Q220" s="3">
        <v>3.5427191136023501</v>
      </c>
      <c r="R220" s="3">
        <v>62.820338438784198</v>
      </c>
      <c r="S220" s="3">
        <v>101.854477888467</v>
      </c>
      <c r="T220" s="3" t="s">
        <v>383</v>
      </c>
      <c r="U220" s="3">
        <v>4.2413168132286403</v>
      </c>
      <c r="V220" s="3">
        <v>31.126464109662201</v>
      </c>
    </row>
    <row r="221" spans="3:22">
      <c r="C221" s="3" t="s">
        <v>354</v>
      </c>
      <c r="E221" s="3">
        <v>6.0757624998161797</v>
      </c>
      <c r="F221" s="3">
        <v>8.5342729893378593</v>
      </c>
      <c r="G221" s="3">
        <v>33.5657422260186</v>
      </c>
      <c r="H221" s="3" t="s">
        <v>383</v>
      </c>
      <c r="I221" s="3">
        <v>13.549485113077401</v>
      </c>
      <c r="J221" s="3">
        <v>10.9273514626904</v>
      </c>
      <c r="K221" s="3">
        <v>56.153993988046402</v>
      </c>
      <c r="L221" s="3">
        <v>61.960175132516</v>
      </c>
      <c r="M221" s="3">
        <v>10.117487250755101</v>
      </c>
      <c r="N221" s="3">
        <v>1.7045701931795201</v>
      </c>
      <c r="O221" s="3">
        <v>5.9377592825421797</v>
      </c>
      <c r="P221" s="3">
        <v>32.0783778339256</v>
      </c>
      <c r="Q221" s="3">
        <v>7.8431163776455204</v>
      </c>
      <c r="R221" s="3">
        <v>5.2591181380163698</v>
      </c>
      <c r="S221" s="3">
        <v>19.347730257255002</v>
      </c>
      <c r="T221" s="3" t="s">
        <v>383</v>
      </c>
      <c r="U221" s="3">
        <v>7.1474015061189897</v>
      </c>
      <c r="V221" s="3">
        <v>1.2618392069883999</v>
      </c>
    </row>
    <row r="222" spans="3:22">
      <c r="C222" s="3" t="s">
        <v>358</v>
      </c>
      <c r="E222" s="3">
        <v>5.9361218676002698</v>
      </c>
      <c r="F222" s="3">
        <v>5.37485567354127</v>
      </c>
      <c r="G222" s="3">
        <v>5.2590223024356897</v>
      </c>
      <c r="H222" s="3" t="s">
        <v>383</v>
      </c>
      <c r="I222" s="3">
        <v>9.3117616309031099</v>
      </c>
      <c r="J222" s="3">
        <v>7.8137466674748399</v>
      </c>
      <c r="K222" s="3">
        <v>19.572201328936998</v>
      </c>
      <c r="L222" s="3">
        <v>91.043698673191699</v>
      </c>
      <c r="M222" s="3">
        <v>4.5405735055260799</v>
      </c>
      <c r="N222" s="3">
        <v>1.59872310133454</v>
      </c>
      <c r="O222" s="3">
        <v>5.8155167688852698</v>
      </c>
      <c r="P222" s="3">
        <v>21.491818457250499</v>
      </c>
      <c r="Q222" s="3">
        <v>3.5744533753260201</v>
      </c>
      <c r="R222" s="3">
        <v>5.2591181230911497</v>
      </c>
      <c r="S222" s="3">
        <v>19.347730253198002</v>
      </c>
      <c r="T222" s="3" t="s">
        <v>383</v>
      </c>
      <c r="U222" s="3">
        <v>4.6186500803626798</v>
      </c>
      <c r="V222" s="3">
        <v>94.608592004050905</v>
      </c>
    </row>
    <row r="223" spans="3:22">
      <c r="C223" s="3" t="s">
        <v>363</v>
      </c>
      <c r="E223" s="3">
        <v>5.9858725975094904</v>
      </c>
      <c r="F223" s="3">
        <v>5.4378787026228697</v>
      </c>
      <c r="G223" s="3">
        <v>14.7342679783214</v>
      </c>
      <c r="H223" s="3" t="s">
        <v>383</v>
      </c>
      <c r="I223" s="3">
        <v>8.2117642625788303</v>
      </c>
      <c r="J223" s="3">
        <v>6.3493295936117198</v>
      </c>
      <c r="K223" s="3">
        <v>7.9261643025352999</v>
      </c>
      <c r="L223" s="3">
        <v>21.307060537258302</v>
      </c>
      <c r="M223" s="3">
        <v>4.1564091298761996</v>
      </c>
      <c r="N223" s="3">
        <v>1.48909462459818</v>
      </c>
      <c r="O223" s="3">
        <v>5.8096496381540401</v>
      </c>
      <c r="P223" s="3">
        <v>10.7075482952049</v>
      </c>
      <c r="Q223" s="3">
        <v>4.8519215125357098</v>
      </c>
      <c r="R223" s="3">
        <v>42.860240080750401</v>
      </c>
      <c r="S223" s="3">
        <v>426.73553707144401</v>
      </c>
      <c r="T223" s="3" t="s">
        <v>383</v>
      </c>
      <c r="U223" s="3">
        <v>4.8759604845852298</v>
      </c>
      <c r="V223" s="3">
        <v>54.994651407451599</v>
      </c>
    </row>
    <row r="224" spans="3:22">
      <c r="C224" s="3" t="s">
        <v>365</v>
      </c>
      <c r="E224" s="3">
        <v>6.0559919302490099</v>
      </c>
      <c r="F224" s="3">
        <v>5.5261483654888002</v>
      </c>
      <c r="G224" s="3">
        <v>23.768510415786199</v>
      </c>
      <c r="H224" s="3" t="s">
        <v>383</v>
      </c>
      <c r="I224" s="3">
        <v>9.1151628085993099</v>
      </c>
      <c r="J224" s="3">
        <v>9.6224703742893496</v>
      </c>
      <c r="K224" s="3">
        <v>11.0891171096423</v>
      </c>
      <c r="L224" s="3">
        <v>24.013211677263399</v>
      </c>
      <c r="M224" s="3">
        <v>7.0235679524657497</v>
      </c>
      <c r="N224" s="3">
        <v>1.5393134769136301</v>
      </c>
      <c r="O224" s="3">
        <v>5.8369828907239798</v>
      </c>
      <c r="P224" s="3">
        <v>5.8357418047404197</v>
      </c>
      <c r="Q224" s="3">
        <v>5.0537653520285701</v>
      </c>
      <c r="R224" s="3">
        <v>69.862073519256398</v>
      </c>
      <c r="S224" s="3">
        <v>19.347730252789201</v>
      </c>
      <c r="T224" s="3" t="s">
        <v>383</v>
      </c>
      <c r="U224" s="3">
        <v>4.3351985973002698</v>
      </c>
      <c r="V224" s="3">
        <v>71.631780978781805</v>
      </c>
    </row>
    <row r="225" spans="3:22">
      <c r="C225" s="3" t="s">
        <v>369</v>
      </c>
      <c r="E225" s="3">
        <v>5.7465342023483199</v>
      </c>
      <c r="F225" s="3">
        <v>5.4840364255287701</v>
      </c>
      <c r="G225" s="3">
        <v>17.096544224014998</v>
      </c>
      <c r="H225" s="3" t="s">
        <v>383</v>
      </c>
      <c r="I225" s="3">
        <v>8.2400140709072804</v>
      </c>
      <c r="J225" s="3">
        <v>7.3438362316284804</v>
      </c>
      <c r="K225" s="3">
        <v>14.243239221076101</v>
      </c>
      <c r="L225" s="3">
        <v>19.691046965076001</v>
      </c>
      <c r="M225" s="3">
        <v>4.9259916194119002</v>
      </c>
      <c r="N225" s="3">
        <v>1.51089323192239</v>
      </c>
      <c r="O225" s="3">
        <v>5.8145988111606099</v>
      </c>
      <c r="P225" s="3">
        <v>4.80599038133861</v>
      </c>
      <c r="Q225" s="3">
        <v>2.9798597262559299</v>
      </c>
      <c r="R225" s="3">
        <v>34.821519497940997</v>
      </c>
      <c r="S225" s="3">
        <v>114.192648552896</v>
      </c>
      <c r="T225" s="3" t="s">
        <v>383</v>
      </c>
      <c r="U225" s="3">
        <v>4.2487042690269501</v>
      </c>
      <c r="V225" s="3">
        <v>189.310371134137</v>
      </c>
    </row>
    <row r="226" spans="3:22">
      <c r="C226" s="3" t="s">
        <v>372</v>
      </c>
      <c r="E226" s="3">
        <v>5.7490824225653299</v>
      </c>
      <c r="F226" s="3">
        <v>6.6262561166037299</v>
      </c>
      <c r="G226" s="3">
        <v>29.537756036874899</v>
      </c>
      <c r="H226" s="3" t="s">
        <v>383</v>
      </c>
      <c r="I226" s="3">
        <v>8.1477452060154203</v>
      </c>
      <c r="J226" s="3">
        <v>6.1091532580485604</v>
      </c>
      <c r="K226" s="3">
        <v>14.0190318370667</v>
      </c>
      <c r="L226" s="3">
        <v>24.152453359638098</v>
      </c>
      <c r="M226" s="3">
        <v>11.195641349202599</v>
      </c>
      <c r="N226" s="3">
        <v>1.5194022036996</v>
      </c>
      <c r="O226" s="3">
        <v>5.8176654228009896</v>
      </c>
      <c r="P226" s="3">
        <v>7.8717227018105298</v>
      </c>
      <c r="Q226" s="3">
        <v>6.8529352966625501</v>
      </c>
      <c r="R226" s="3">
        <v>59.986446144786498</v>
      </c>
      <c r="S226" s="3">
        <v>101.854477888498</v>
      </c>
      <c r="T226" s="3" t="s">
        <v>383</v>
      </c>
      <c r="U226" s="3">
        <v>5.7237852327623404</v>
      </c>
      <c r="V226" s="3">
        <v>50.350492301108901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0"/>
  <sheetViews>
    <sheetView zoomScaleNormal="100" workbookViewId="0">
      <pane xSplit="5" ySplit="3" topLeftCell="F4" activePane="bottomRight" state="frozen"/>
      <selection pane="bottomRight" activeCell="A2" sqref="A1:A2"/>
      <selection pane="bottomLeft" activeCell="A2" sqref="A2"/>
      <selection pane="topRight" activeCell="D1" sqref="D1"/>
    </sheetView>
  </sheetViews>
  <sheetFormatPr defaultColWidth="8.875" defaultRowHeight="13.9"/>
  <cols>
    <col min="1" max="1" width="11.625" style="7" bestFit="1" customWidth="1"/>
    <col min="2" max="3" width="11.625" style="7" customWidth="1"/>
    <col min="4" max="4" width="10.75" style="27" bestFit="1" customWidth="1"/>
    <col min="5" max="5" width="8.5" style="25" bestFit="1" customWidth="1"/>
    <col min="6" max="6" width="12.75" style="25" bestFit="1" customWidth="1"/>
    <col min="7" max="7" width="13.875" style="25" bestFit="1" customWidth="1"/>
    <col min="8" max="9" width="11.625" style="25" bestFit="1" customWidth="1"/>
    <col min="10" max="11" width="12.75" style="25" bestFit="1" customWidth="1"/>
    <col min="12" max="12" width="10.75" style="25" bestFit="1" customWidth="1"/>
    <col min="13" max="13" width="12.75" style="25" bestFit="1" customWidth="1"/>
    <col min="14" max="14" width="13.875" style="25" bestFit="1" customWidth="1"/>
    <col min="15" max="15" width="11.625" style="25" bestFit="1" customWidth="1"/>
    <col min="16" max="16" width="12.75" style="25" bestFit="1" customWidth="1"/>
    <col min="17" max="17" width="10.75" style="25" bestFit="1" customWidth="1"/>
    <col min="18" max="18" width="11.625" style="25" bestFit="1" customWidth="1"/>
    <col min="19" max="20" width="12.75" style="25" bestFit="1" customWidth="1"/>
    <col min="21" max="22" width="11.625" style="25" bestFit="1" customWidth="1"/>
    <col min="23" max="23" width="8.5" style="25" bestFit="1" customWidth="1"/>
    <col min="24" max="24" width="11.625" style="25" bestFit="1" customWidth="1"/>
    <col min="25" max="25" width="13.875" style="25" bestFit="1" customWidth="1"/>
    <col min="26" max="26" width="11.625" style="25" bestFit="1" customWidth="1"/>
    <col min="27" max="27" width="12.875" style="25" bestFit="1" customWidth="1"/>
    <col min="28" max="28" width="10.75" style="25" bestFit="1" customWidth="1"/>
    <col min="29" max="16384" width="8.875" style="7"/>
  </cols>
  <sheetData>
    <row r="1" spans="1:30">
      <c r="A1" s="7" t="s">
        <v>0</v>
      </c>
    </row>
    <row r="2" spans="1:30">
      <c r="A2" s="7" t="s">
        <v>1</v>
      </c>
    </row>
    <row r="3" spans="1:30">
      <c r="A3" s="6" t="s">
        <v>384</v>
      </c>
      <c r="B3" s="6" t="s">
        <v>385</v>
      </c>
      <c r="C3" s="6" t="s">
        <v>3</v>
      </c>
      <c r="D3" s="27" t="s">
        <v>386</v>
      </c>
      <c r="E3" s="4" t="s">
        <v>387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388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4" t="s">
        <v>18</v>
      </c>
      <c r="T3" s="4" t="s">
        <v>19</v>
      </c>
      <c r="U3" s="4" t="s">
        <v>389</v>
      </c>
      <c r="V3" s="4" t="s">
        <v>20</v>
      </c>
      <c r="W3" s="4" t="s">
        <v>390</v>
      </c>
      <c r="X3" s="4" t="s">
        <v>21</v>
      </c>
      <c r="Y3" s="4" t="s">
        <v>22</v>
      </c>
      <c r="Z3" s="4" t="s">
        <v>23</v>
      </c>
      <c r="AA3" s="4" t="s">
        <v>391</v>
      </c>
      <c r="AB3" s="4" t="s">
        <v>392</v>
      </c>
      <c r="AC3" s="7" t="s">
        <v>25</v>
      </c>
      <c r="AD3" s="7" t="s">
        <v>26</v>
      </c>
    </row>
    <row r="4" spans="1:30">
      <c r="A4" s="8" t="s">
        <v>393</v>
      </c>
      <c r="B4" s="8" t="s">
        <v>27</v>
      </c>
      <c r="C4" s="8"/>
      <c r="D4" s="28">
        <v>1550</v>
      </c>
      <c r="E4" s="19" t="s">
        <v>394</v>
      </c>
      <c r="F4" s="19" t="s">
        <v>395</v>
      </c>
      <c r="G4" s="19" t="s">
        <v>396</v>
      </c>
      <c r="H4" s="19" t="s">
        <v>297</v>
      </c>
      <c r="I4" s="19">
        <v>0.14459143781256101</v>
      </c>
      <c r="J4" s="19">
        <v>0.219930072541101</v>
      </c>
      <c r="K4" s="19">
        <v>0.26427327309792098</v>
      </c>
      <c r="L4" s="19"/>
      <c r="M4" s="19" t="s">
        <v>397</v>
      </c>
      <c r="N4" s="19">
        <v>0.50431665206279697</v>
      </c>
      <c r="O4" s="19">
        <v>578.74617403814796</v>
      </c>
      <c r="P4" s="19">
        <v>24.667185930075899</v>
      </c>
      <c r="Q4" s="19"/>
      <c r="R4" s="19">
        <v>1.8938940328290499</v>
      </c>
      <c r="S4" s="19">
        <v>741.52313964939299</v>
      </c>
      <c r="T4" s="19">
        <v>0.15614252589416699</v>
      </c>
      <c r="U4" s="19">
        <v>5.4346314813527299E-3</v>
      </c>
      <c r="V4" s="19" t="s">
        <v>103</v>
      </c>
      <c r="W4" s="19" t="s">
        <v>398</v>
      </c>
      <c r="X4" s="19">
        <v>5.7741120995053601</v>
      </c>
      <c r="Y4" s="19">
        <v>865578.41306632396</v>
      </c>
      <c r="Z4" s="19">
        <v>0.140330383463213</v>
      </c>
      <c r="AA4" s="19">
        <v>133680.063794027</v>
      </c>
      <c r="AB4" s="19">
        <v>100.061291188924</v>
      </c>
      <c r="AC4" s="7" t="s">
        <v>399</v>
      </c>
      <c r="AD4" s="7" t="s">
        <v>400</v>
      </c>
    </row>
    <row r="5" spans="1:30">
      <c r="A5" s="8" t="s">
        <v>401</v>
      </c>
      <c r="B5" s="8" t="s">
        <v>27</v>
      </c>
      <c r="C5" s="8"/>
      <c r="D5" s="28">
        <v>1550</v>
      </c>
      <c r="E5" s="19" t="s">
        <v>394</v>
      </c>
      <c r="F5" s="19" t="s">
        <v>402</v>
      </c>
      <c r="G5" s="19" t="s">
        <v>403</v>
      </c>
      <c r="H5" s="19" t="s">
        <v>404</v>
      </c>
      <c r="I5" s="19" t="s">
        <v>123</v>
      </c>
      <c r="J5" s="19" t="s">
        <v>405</v>
      </c>
      <c r="K5" s="19">
        <v>0.29362053537712701</v>
      </c>
      <c r="L5" s="19"/>
      <c r="M5" s="19" t="s">
        <v>406</v>
      </c>
      <c r="N5" s="19" t="s">
        <v>407</v>
      </c>
      <c r="O5" s="19">
        <v>606.24672252601795</v>
      </c>
      <c r="P5" s="19">
        <v>37.207905337812697</v>
      </c>
      <c r="Q5" s="19"/>
      <c r="R5" s="19">
        <v>2.7837614631409702</v>
      </c>
      <c r="S5" s="19">
        <v>772.77901751159004</v>
      </c>
      <c r="T5" s="19">
        <v>0.10280916991528601</v>
      </c>
      <c r="U5" s="19" t="s">
        <v>264</v>
      </c>
      <c r="V5" s="19" t="s">
        <v>408</v>
      </c>
      <c r="W5" s="19" t="s">
        <v>398</v>
      </c>
      <c r="X5" s="19">
        <v>6.4692037852739901</v>
      </c>
      <c r="Y5" s="19">
        <v>865551.33857680403</v>
      </c>
      <c r="Z5" s="19">
        <v>0.149233901910096</v>
      </c>
      <c r="AA5" s="19">
        <v>133675.88240568401</v>
      </c>
      <c r="AB5" s="19">
        <v>100.076138773254</v>
      </c>
      <c r="AC5" s="7" t="s">
        <v>399</v>
      </c>
      <c r="AD5" s="7" t="s">
        <v>400</v>
      </c>
    </row>
    <row r="6" spans="1:30">
      <c r="A6" s="8" t="s">
        <v>409</v>
      </c>
      <c r="B6" s="8" t="s">
        <v>27</v>
      </c>
      <c r="C6" s="8"/>
      <c r="D6" s="28">
        <v>1550</v>
      </c>
      <c r="E6" s="19" t="s">
        <v>394</v>
      </c>
      <c r="F6" s="19" t="s">
        <v>410</v>
      </c>
      <c r="G6" s="19" t="s">
        <v>411</v>
      </c>
      <c r="H6" s="19" t="s">
        <v>119</v>
      </c>
      <c r="I6" s="19" t="s">
        <v>412</v>
      </c>
      <c r="J6" s="19">
        <v>0.21526314839126001</v>
      </c>
      <c r="K6" s="19" t="s">
        <v>413</v>
      </c>
      <c r="L6" s="19"/>
      <c r="M6" s="19" t="s">
        <v>414</v>
      </c>
      <c r="N6" s="19" t="s">
        <v>415</v>
      </c>
      <c r="O6" s="19">
        <v>584.531559435855</v>
      </c>
      <c r="P6" s="19">
        <v>37.642063475217803</v>
      </c>
      <c r="Q6" s="19"/>
      <c r="R6" s="19">
        <v>2.6207239077010098</v>
      </c>
      <c r="S6" s="19">
        <v>771.10559128660202</v>
      </c>
      <c r="T6" s="19">
        <v>0.13451055050282601</v>
      </c>
      <c r="U6" s="19" t="s">
        <v>251</v>
      </c>
      <c r="V6" s="19" t="s">
        <v>416</v>
      </c>
      <c r="W6" s="19" t="s">
        <v>398</v>
      </c>
      <c r="X6" s="19">
        <v>5.7890268197972503</v>
      </c>
      <c r="Y6" s="19">
        <v>865552.78813330003</v>
      </c>
      <c r="Z6" s="19">
        <v>0.16628962940254</v>
      </c>
      <c r="AA6" s="19">
        <v>133676.10627541301</v>
      </c>
      <c r="AB6" s="19">
        <v>100.063227951817</v>
      </c>
      <c r="AC6" s="7" t="s">
        <v>399</v>
      </c>
      <c r="AD6" s="7" t="s">
        <v>400</v>
      </c>
    </row>
    <row r="7" spans="1:30">
      <c r="A7" s="8" t="s">
        <v>417</v>
      </c>
      <c r="B7" s="8" t="s">
        <v>27</v>
      </c>
      <c r="C7" s="8"/>
      <c r="D7" s="28">
        <v>1550</v>
      </c>
      <c r="E7" s="19" t="s">
        <v>394</v>
      </c>
      <c r="F7" s="19" t="s">
        <v>418</v>
      </c>
      <c r="G7" s="19" t="s">
        <v>419</v>
      </c>
      <c r="H7" s="19">
        <v>1.1458797977792E-2</v>
      </c>
      <c r="I7" s="19" t="s">
        <v>420</v>
      </c>
      <c r="J7" s="19">
        <v>0.16397569811969501</v>
      </c>
      <c r="K7" s="19" t="s">
        <v>421</v>
      </c>
      <c r="L7" s="19"/>
      <c r="M7" s="19" t="s">
        <v>422</v>
      </c>
      <c r="N7" s="19">
        <v>0.43989813470539901</v>
      </c>
      <c r="O7" s="19">
        <v>570.27959963490298</v>
      </c>
      <c r="P7" s="19">
        <v>37.628936129329297</v>
      </c>
      <c r="Q7" s="19"/>
      <c r="R7" s="19">
        <v>2.52767776596757</v>
      </c>
      <c r="S7" s="19">
        <v>737.66987357735002</v>
      </c>
      <c r="T7" s="19" t="s">
        <v>423</v>
      </c>
      <c r="U7" s="19" t="s">
        <v>424</v>
      </c>
      <c r="V7" s="19" t="s">
        <v>425</v>
      </c>
      <c r="W7" s="19" t="s">
        <v>398</v>
      </c>
      <c r="X7" s="19">
        <v>5.9959209341798099</v>
      </c>
      <c r="Y7" s="19">
        <v>865581.75084529596</v>
      </c>
      <c r="Z7" s="19">
        <v>0.16362879024771701</v>
      </c>
      <c r="AA7" s="19">
        <v>133680.57928112699</v>
      </c>
      <c r="AB7" s="19">
        <v>100.075719043723</v>
      </c>
      <c r="AC7" s="7" t="s">
        <v>399</v>
      </c>
      <c r="AD7" s="7" t="s">
        <v>400</v>
      </c>
    </row>
    <row r="8" spans="1:30">
      <c r="A8" s="8" t="s">
        <v>426</v>
      </c>
      <c r="B8" s="8" t="s">
        <v>27</v>
      </c>
      <c r="C8" s="8"/>
      <c r="D8" s="28">
        <v>1550</v>
      </c>
      <c r="E8" s="19" t="s">
        <v>394</v>
      </c>
      <c r="F8" s="19" t="s">
        <v>427</v>
      </c>
      <c r="G8" s="19" t="s">
        <v>428</v>
      </c>
      <c r="H8" s="19" t="s">
        <v>429</v>
      </c>
      <c r="I8" s="19" t="s">
        <v>430</v>
      </c>
      <c r="J8" s="19">
        <v>0.65549956268363596</v>
      </c>
      <c r="K8" s="19" t="s">
        <v>431</v>
      </c>
      <c r="L8" s="19"/>
      <c r="M8" s="19" t="s">
        <v>432</v>
      </c>
      <c r="N8" s="19" t="s">
        <v>433</v>
      </c>
      <c r="O8" s="19">
        <v>505.85676092852702</v>
      </c>
      <c r="P8" s="19">
        <v>29.648528786834799</v>
      </c>
      <c r="Q8" s="19"/>
      <c r="R8" s="19">
        <v>1.9825361952748699</v>
      </c>
      <c r="S8" s="19">
        <v>653.89157091999402</v>
      </c>
      <c r="T8" s="19" t="s">
        <v>434</v>
      </c>
      <c r="U8" s="19">
        <v>4.4604535108914998E-3</v>
      </c>
      <c r="V8" s="19" t="s">
        <v>246</v>
      </c>
      <c r="W8" s="19" t="s">
        <v>398</v>
      </c>
      <c r="X8" s="19">
        <v>5.5869011289798998</v>
      </c>
      <c r="Y8" s="19">
        <v>865654.32134826703</v>
      </c>
      <c r="Z8" s="19">
        <v>0.18574121070561</v>
      </c>
      <c r="AA8" s="19">
        <v>133691.787080813</v>
      </c>
      <c r="AB8" s="19">
        <v>100.054491758848</v>
      </c>
      <c r="AC8" s="7" t="s">
        <v>399</v>
      </c>
      <c r="AD8" s="7" t="s">
        <v>400</v>
      </c>
    </row>
    <row r="9" spans="1:30">
      <c r="A9" s="8" t="s">
        <v>435</v>
      </c>
      <c r="B9" s="8" t="s">
        <v>27</v>
      </c>
      <c r="C9" s="8"/>
      <c r="D9" s="28">
        <v>1550</v>
      </c>
      <c r="E9" s="19" t="s">
        <v>394</v>
      </c>
      <c r="F9" s="19" t="s">
        <v>436</v>
      </c>
      <c r="G9" s="19" t="s">
        <v>437</v>
      </c>
      <c r="H9" s="19" t="s">
        <v>154</v>
      </c>
      <c r="I9" s="19" t="s">
        <v>438</v>
      </c>
      <c r="J9" s="19">
        <v>0.14941575347465499</v>
      </c>
      <c r="K9" s="19" t="s">
        <v>439</v>
      </c>
      <c r="L9" s="19"/>
      <c r="M9" s="19" t="s">
        <v>440</v>
      </c>
      <c r="N9" s="19" t="s">
        <v>441</v>
      </c>
      <c r="O9" s="19">
        <v>522.18435737229004</v>
      </c>
      <c r="P9" s="19">
        <v>30.571949278915898</v>
      </c>
      <c r="Q9" s="19"/>
      <c r="R9" s="19">
        <v>2.1326817680436099</v>
      </c>
      <c r="S9" s="19">
        <v>664.67847731645998</v>
      </c>
      <c r="T9" s="19">
        <v>0.14039241488929699</v>
      </c>
      <c r="U9" s="19" t="s">
        <v>442</v>
      </c>
      <c r="V9" s="19" t="s">
        <v>267</v>
      </c>
      <c r="W9" s="19" t="s">
        <v>398</v>
      </c>
      <c r="X9" s="19">
        <v>5.8819037450128802</v>
      </c>
      <c r="Y9" s="19">
        <v>865644.97750627098</v>
      </c>
      <c r="Z9" s="19">
        <v>0.139413021405593</v>
      </c>
      <c r="AA9" s="19">
        <v>133690.344016413</v>
      </c>
      <c r="AB9" s="19">
        <v>100.06659417546</v>
      </c>
      <c r="AC9" s="7" t="s">
        <v>399</v>
      </c>
      <c r="AD9" s="7" t="s">
        <v>400</v>
      </c>
    </row>
    <row r="10" spans="1:30">
      <c r="A10" s="9" t="s">
        <v>443</v>
      </c>
      <c r="B10" s="8" t="s">
        <v>27</v>
      </c>
      <c r="C10" s="9"/>
      <c r="D10" s="29">
        <v>1400</v>
      </c>
      <c r="E10" s="20" t="s">
        <v>444</v>
      </c>
      <c r="F10" s="20" t="s">
        <v>445</v>
      </c>
      <c r="G10" s="20" t="s">
        <v>446</v>
      </c>
      <c r="H10" s="20">
        <v>7.2231352466429304E-3</v>
      </c>
      <c r="I10" s="20" t="s">
        <v>447</v>
      </c>
      <c r="J10" s="20">
        <v>0.67793474714454305</v>
      </c>
      <c r="K10" s="20" t="s">
        <v>448</v>
      </c>
      <c r="L10" s="20"/>
      <c r="M10" s="20" t="s">
        <v>449</v>
      </c>
      <c r="N10" s="20">
        <v>84.943090925682995</v>
      </c>
      <c r="O10" s="20">
        <v>665.32137073294598</v>
      </c>
      <c r="P10" s="20">
        <v>28.359907659245799</v>
      </c>
      <c r="Q10" s="20"/>
      <c r="R10" s="20">
        <v>7.2815859267805099</v>
      </c>
      <c r="S10" s="20">
        <v>739.99399946195297</v>
      </c>
      <c r="T10" s="20">
        <v>0.22905128447761899</v>
      </c>
      <c r="U10" s="20" t="s">
        <v>76</v>
      </c>
      <c r="V10" s="20" t="s">
        <v>154</v>
      </c>
      <c r="W10" s="20" t="s">
        <v>398</v>
      </c>
      <c r="X10" s="20">
        <v>5.0211788517634499</v>
      </c>
      <c r="Y10" s="20">
        <v>865579.73763926199</v>
      </c>
      <c r="Z10" s="20">
        <v>0.52547467745026799</v>
      </c>
      <c r="AA10" s="20">
        <v>133680.26836127599</v>
      </c>
      <c r="AB10" s="20">
        <v>100.09296620699099</v>
      </c>
      <c r="AC10" s="7" t="s">
        <v>399</v>
      </c>
      <c r="AD10" s="7" t="s">
        <v>400</v>
      </c>
    </row>
    <row r="11" spans="1:30">
      <c r="A11" s="9" t="s">
        <v>450</v>
      </c>
      <c r="B11" s="8" t="s">
        <v>27</v>
      </c>
      <c r="C11" s="9"/>
      <c r="D11" s="29">
        <v>1400</v>
      </c>
      <c r="E11" s="20" t="s">
        <v>444</v>
      </c>
      <c r="F11" s="20" t="s">
        <v>451</v>
      </c>
      <c r="G11" s="20" t="s">
        <v>452</v>
      </c>
      <c r="H11" s="20">
        <v>3.7064666874731798E-3</v>
      </c>
      <c r="I11" s="20">
        <v>2.5738851078126599E-2</v>
      </c>
      <c r="J11" s="20">
        <v>0.80371256158780802</v>
      </c>
      <c r="K11" s="20">
        <v>0.41688015042590099</v>
      </c>
      <c r="L11" s="20"/>
      <c r="M11" s="20">
        <v>0.69363536683702598</v>
      </c>
      <c r="N11" s="20">
        <v>96.386138128267405</v>
      </c>
      <c r="O11" s="20">
        <v>591.37700679790998</v>
      </c>
      <c r="P11" s="20">
        <v>23.232768880409001</v>
      </c>
      <c r="Q11" s="20"/>
      <c r="R11" s="20">
        <v>3.4481691338201501</v>
      </c>
      <c r="S11" s="20">
        <v>652.01682033594102</v>
      </c>
      <c r="T11" s="20">
        <v>0.23222971945624701</v>
      </c>
      <c r="U11" s="20" t="s">
        <v>146</v>
      </c>
      <c r="V11" s="20" t="s">
        <v>453</v>
      </c>
      <c r="W11" s="20" t="s">
        <v>398</v>
      </c>
      <c r="X11" s="20">
        <v>4.7302334297924196</v>
      </c>
      <c r="Y11" s="20">
        <v>865655.94529609696</v>
      </c>
      <c r="Z11" s="20">
        <v>0.17172526225259499</v>
      </c>
      <c r="AA11" s="20">
        <v>133692.03788356701</v>
      </c>
      <c r="AB11" s="20">
        <v>100.081865353426</v>
      </c>
      <c r="AC11" s="7" t="s">
        <v>399</v>
      </c>
      <c r="AD11" s="7" t="s">
        <v>400</v>
      </c>
    </row>
    <row r="12" spans="1:30">
      <c r="A12" s="9" t="s">
        <v>454</v>
      </c>
      <c r="B12" s="8" t="s">
        <v>27</v>
      </c>
      <c r="C12" s="9"/>
      <c r="D12" s="29">
        <v>1400</v>
      </c>
      <c r="E12" s="20" t="s">
        <v>444</v>
      </c>
      <c r="F12" s="20" t="s">
        <v>455</v>
      </c>
      <c r="G12" s="20" t="s">
        <v>456</v>
      </c>
      <c r="H12" s="20" t="s">
        <v>303</v>
      </c>
      <c r="I12" s="20" t="s">
        <v>457</v>
      </c>
      <c r="J12" s="20">
        <v>1.0638273668684699</v>
      </c>
      <c r="K12" s="20">
        <v>0.227479669401041</v>
      </c>
      <c r="L12" s="20"/>
      <c r="M12" s="20" t="s">
        <v>458</v>
      </c>
      <c r="N12" s="20">
        <v>13.700287324176699</v>
      </c>
      <c r="O12" s="20">
        <v>666.22808228266399</v>
      </c>
      <c r="P12" s="20">
        <v>43.530223140685003</v>
      </c>
      <c r="Q12" s="20"/>
      <c r="R12" s="20">
        <v>3.9427314946855399</v>
      </c>
      <c r="S12" s="20">
        <v>763.84492179475296</v>
      </c>
      <c r="T12" s="20" t="s">
        <v>459</v>
      </c>
      <c r="U12" s="20" t="s">
        <v>460</v>
      </c>
      <c r="V12" s="20" t="s">
        <v>48</v>
      </c>
      <c r="W12" s="20" t="s">
        <v>398</v>
      </c>
      <c r="X12" s="20">
        <v>4.8487869866977604</v>
      </c>
      <c r="Y12" s="20">
        <v>865559.07747577003</v>
      </c>
      <c r="Z12" s="20">
        <v>1.9045767487266001</v>
      </c>
      <c r="AA12" s="20">
        <v>133677.07760243499</v>
      </c>
      <c r="AB12" s="20">
        <v>100.073548335591</v>
      </c>
      <c r="AC12" s="7" t="s">
        <v>399</v>
      </c>
      <c r="AD12" s="7" t="s">
        <v>400</v>
      </c>
    </row>
    <row r="13" spans="1:30">
      <c r="A13" s="9" t="s">
        <v>461</v>
      </c>
      <c r="B13" s="8" t="s">
        <v>27</v>
      </c>
      <c r="C13" s="9"/>
      <c r="D13" s="29">
        <v>1400</v>
      </c>
      <c r="E13" s="20" t="s">
        <v>444</v>
      </c>
      <c r="F13" s="20" t="s">
        <v>462</v>
      </c>
      <c r="G13" s="20" t="s">
        <v>463</v>
      </c>
      <c r="H13" s="20" t="s">
        <v>193</v>
      </c>
      <c r="I13" s="20" t="s">
        <v>464</v>
      </c>
      <c r="J13" s="20">
        <v>0.23216140529086399</v>
      </c>
      <c r="K13" s="20" t="s">
        <v>465</v>
      </c>
      <c r="L13" s="20"/>
      <c r="M13" s="20" t="s">
        <v>448</v>
      </c>
      <c r="N13" s="20">
        <v>63.0671024002717</v>
      </c>
      <c r="O13" s="20">
        <v>647.90714609679401</v>
      </c>
      <c r="P13" s="20">
        <v>31.215642174369599</v>
      </c>
      <c r="Q13" s="20"/>
      <c r="R13" s="20">
        <v>7.0614924429807804</v>
      </c>
      <c r="S13" s="20">
        <v>730.19554419605902</v>
      </c>
      <c r="T13" s="20">
        <v>0.17894286339535301</v>
      </c>
      <c r="U13" s="20" t="s">
        <v>466</v>
      </c>
      <c r="V13" s="20" t="s">
        <v>89</v>
      </c>
      <c r="W13" s="20" t="s">
        <v>398</v>
      </c>
      <c r="X13" s="20">
        <v>4.9891178447039701</v>
      </c>
      <c r="Y13" s="20">
        <v>865588.22526439198</v>
      </c>
      <c r="Z13" s="20">
        <v>0.55148506075853698</v>
      </c>
      <c r="AA13" s="20">
        <v>133681.57919141199</v>
      </c>
      <c r="AB13" s="20">
        <v>100.075752116503</v>
      </c>
      <c r="AC13" s="7" t="s">
        <v>399</v>
      </c>
      <c r="AD13" s="7" t="s">
        <v>400</v>
      </c>
    </row>
    <row r="14" spans="1:30">
      <c r="A14" s="9" t="s">
        <v>467</v>
      </c>
      <c r="B14" s="8" t="s">
        <v>27</v>
      </c>
      <c r="C14" s="9"/>
      <c r="D14" s="29">
        <v>1400</v>
      </c>
      <c r="E14" s="20" t="s">
        <v>444</v>
      </c>
      <c r="F14" s="20" t="s">
        <v>468</v>
      </c>
      <c r="G14" s="20">
        <v>6.6296621240861304</v>
      </c>
      <c r="H14" s="20">
        <v>1.49298803148857E-2</v>
      </c>
      <c r="I14" s="20" t="s">
        <v>469</v>
      </c>
      <c r="J14" s="20">
        <v>1.6691218407647299</v>
      </c>
      <c r="K14" s="20">
        <v>0.36248519657370598</v>
      </c>
      <c r="L14" s="20"/>
      <c r="M14" s="20" t="s">
        <v>470</v>
      </c>
      <c r="N14" s="20">
        <v>65.1472013921816</v>
      </c>
      <c r="O14" s="20">
        <v>563.95035220240402</v>
      </c>
      <c r="P14" s="20">
        <v>25.607650147447401</v>
      </c>
      <c r="Q14" s="20"/>
      <c r="R14" s="20">
        <v>5.5286826341415303</v>
      </c>
      <c r="S14" s="20">
        <v>657.34010776672403</v>
      </c>
      <c r="T14" s="20">
        <v>0.46714967942543001</v>
      </c>
      <c r="U14" s="20" t="s">
        <v>48</v>
      </c>
      <c r="V14" s="20" t="s">
        <v>471</v>
      </c>
      <c r="W14" s="20" t="s">
        <v>398</v>
      </c>
      <c r="X14" s="20">
        <v>5.1655686619221903</v>
      </c>
      <c r="Y14" s="20">
        <v>865651.33415414195</v>
      </c>
      <c r="Z14" s="20">
        <v>0.65115449654123803</v>
      </c>
      <c r="AA14" s="20">
        <v>133691.32573809099</v>
      </c>
      <c r="AB14" s="20">
        <v>100.087490944222</v>
      </c>
      <c r="AC14" s="7" t="s">
        <v>399</v>
      </c>
      <c r="AD14" s="7" t="s">
        <v>400</v>
      </c>
    </row>
    <row r="15" spans="1:30">
      <c r="A15" s="9" t="s">
        <v>472</v>
      </c>
      <c r="B15" s="8" t="s">
        <v>27</v>
      </c>
      <c r="C15" s="9"/>
      <c r="D15" s="29">
        <v>1400</v>
      </c>
      <c r="E15" s="20" t="s">
        <v>444</v>
      </c>
      <c r="F15" s="20" t="s">
        <v>473</v>
      </c>
      <c r="G15" s="20" t="s">
        <v>474</v>
      </c>
      <c r="H15" s="20" t="s">
        <v>103</v>
      </c>
      <c r="I15" s="20" t="s">
        <v>475</v>
      </c>
      <c r="J15" s="20">
        <v>0.24742879573627799</v>
      </c>
      <c r="K15" s="20" t="s">
        <v>476</v>
      </c>
      <c r="L15" s="20"/>
      <c r="M15" s="20" t="s">
        <v>477</v>
      </c>
      <c r="N15" s="20">
        <v>67.632904240208802</v>
      </c>
      <c r="O15" s="20">
        <v>632.45831313508802</v>
      </c>
      <c r="P15" s="20">
        <v>40.5432885306912</v>
      </c>
      <c r="Q15" s="20"/>
      <c r="R15" s="20">
        <v>9.6516199069350197</v>
      </c>
      <c r="S15" s="20">
        <v>717.83576681056695</v>
      </c>
      <c r="T15" s="20" t="s">
        <v>478</v>
      </c>
      <c r="U15" s="20" t="s">
        <v>479</v>
      </c>
      <c r="V15" s="20" t="s">
        <v>278</v>
      </c>
      <c r="W15" s="20" t="s">
        <v>398</v>
      </c>
      <c r="X15" s="20">
        <v>5.21578641092011</v>
      </c>
      <c r="Y15" s="20">
        <v>865598.93155985302</v>
      </c>
      <c r="Z15" s="20">
        <v>0.43505177400765399</v>
      </c>
      <c r="AA15" s="20">
        <v>133683.232673336</v>
      </c>
      <c r="AB15" s="20">
        <v>100.075667389942</v>
      </c>
      <c r="AC15" s="7" t="s">
        <v>399</v>
      </c>
      <c r="AD15" s="7" t="s">
        <v>400</v>
      </c>
    </row>
    <row r="16" spans="1:30">
      <c r="A16" s="9" t="s">
        <v>480</v>
      </c>
      <c r="B16" s="8" t="s">
        <v>27</v>
      </c>
      <c r="C16" s="9"/>
      <c r="D16" s="29">
        <v>1400</v>
      </c>
      <c r="E16" s="20" t="s">
        <v>444</v>
      </c>
      <c r="F16" s="20" t="s">
        <v>481</v>
      </c>
      <c r="G16" s="20" t="s">
        <v>482</v>
      </c>
      <c r="H16" s="20" t="s">
        <v>142</v>
      </c>
      <c r="I16" s="20" t="s">
        <v>483</v>
      </c>
      <c r="J16" s="20">
        <v>0.37135430005122999</v>
      </c>
      <c r="K16" s="20">
        <v>0.51682890412628402</v>
      </c>
      <c r="L16" s="20"/>
      <c r="M16" s="20" t="s">
        <v>484</v>
      </c>
      <c r="N16" s="20">
        <v>76.646947570726198</v>
      </c>
      <c r="O16" s="20">
        <v>702.60267641464998</v>
      </c>
      <c r="P16" s="20">
        <v>56.715825482571702</v>
      </c>
      <c r="Q16" s="20"/>
      <c r="R16" s="20">
        <v>10.6533850398475</v>
      </c>
      <c r="S16" s="20">
        <v>794.86695267629</v>
      </c>
      <c r="T16" s="20" t="s">
        <v>485</v>
      </c>
      <c r="U16" s="20" t="s">
        <v>206</v>
      </c>
      <c r="V16" s="20" t="s">
        <v>326</v>
      </c>
      <c r="W16" s="20" t="s">
        <v>398</v>
      </c>
      <c r="X16" s="20">
        <v>4.7501675517656903</v>
      </c>
      <c r="Y16" s="20">
        <v>865532.20554935397</v>
      </c>
      <c r="Z16" s="20">
        <v>0.68481742411068802</v>
      </c>
      <c r="AA16" s="20">
        <v>133672.92749797</v>
      </c>
      <c r="AB16" s="20">
        <v>100.085362126134</v>
      </c>
      <c r="AC16" s="7" t="s">
        <v>399</v>
      </c>
      <c r="AD16" s="7" t="s">
        <v>400</v>
      </c>
    </row>
    <row r="17" spans="1:30">
      <c r="A17" s="9" t="s">
        <v>486</v>
      </c>
      <c r="B17" s="8" t="s">
        <v>27</v>
      </c>
      <c r="C17" s="9"/>
      <c r="D17" s="29">
        <v>1400</v>
      </c>
      <c r="E17" s="20" t="s">
        <v>444</v>
      </c>
      <c r="F17" s="20" t="s">
        <v>487</v>
      </c>
      <c r="G17" s="20" t="s">
        <v>488</v>
      </c>
      <c r="H17" s="20" t="s">
        <v>268</v>
      </c>
      <c r="I17" s="20" t="s">
        <v>489</v>
      </c>
      <c r="J17" s="20">
        <v>2.5610115881498201</v>
      </c>
      <c r="K17" s="20" t="s">
        <v>490</v>
      </c>
      <c r="L17" s="20"/>
      <c r="M17" s="20" t="s">
        <v>491</v>
      </c>
      <c r="N17" s="20">
        <v>77.437966022712303</v>
      </c>
      <c r="O17" s="20">
        <v>485.21763100274597</v>
      </c>
      <c r="P17" s="20">
        <v>21.167551323999799</v>
      </c>
      <c r="Q17" s="20"/>
      <c r="R17" s="20">
        <v>16.636418571349999</v>
      </c>
      <c r="S17" s="20">
        <v>583.36156700479205</v>
      </c>
      <c r="T17" s="20">
        <v>0.88699955121651697</v>
      </c>
      <c r="U17" s="20" t="s">
        <v>492</v>
      </c>
      <c r="V17" s="20" t="s">
        <v>298</v>
      </c>
      <c r="W17" s="20" t="s">
        <v>398</v>
      </c>
      <c r="X17" s="20">
        <v>6.1339966939541002</v>
      </c>
      <c r="Y17" s="20">
        <v>865715.41590015299</v>
      </c>
      <c r="Z17" s="20">
        <v>1.5409595791091599</v>
      </c>
      <c r="AA17" s="20">
        <v>133701.22253284199</v>
      </c>
      <c r="AB17" s="20">
        <v>100.095543082612</v>
      </c>
      <c r="AC17" s="7" t="s">
        <v>399</v>
      </c>
      <c r="AD17" s="7" t="s">
        <v>400</v>
      </c>
    </row>
    <row r="18" spans="1:30">
      <c r="A18" s="10" t="s">
        <v>493</v>
      </c>
      <c r="B18" s="8" t="s">
        <v>27</v>
      </c>
      <c r="C18" s="10"/>
      <c r="D18" s="30">
        <v>1400</v>
      </c>
      <c r="E18" s="21" t="s">
        <v>444</v>
      </c>
      <c r="F18" s="21" t="s">
        <v>494</v>
      </c>
      <c r="G18" s="21">
        <v>6.3143635568588197</v>
      </c>
      <c r="H18" s="21" t="s">
        <v>495</v>
      </c>
      <c r="I18" s="21" t="s">
        <v>275</v>
      </c>
      <c r="J18" s="21">
        <v>0.47073432162017598</v>
      </c>
      <c r="K18" s="21" t="s">
        <v>496</v>
      </c>
      <c r="L18" s="21"/>
      <c r="M18" s="21" t="s">
        <v>497</v>
      </c>
      <c r="N18" s="21">
        <v>6.9602919646483503</v>
      </c>
      <c r="O18" s="21">
        <v>910.357388721436</v>
      </c>
      <c r="P18" s="21">
        <v>19.668994131556801</v>
      </c>
      <c r="Q18" s="21"/>
      <c r="R18" s="21">
        <v>2.7003300966519799</v>
      </c>
      <c r="S18" s="21">
        <v>993.07619538240294</v>
      </c>
      <c r="T18" s="21">
        <v>0.15907367029153899</v>
      </c>
      <c r="U18" s="21" t="s">
        <v>498</v>
      </c>
      <c r="V18" s="21">
        <v>1.11353531736382E-2</v>
      </c>
      <c r="W18" s="21" t="s">
        <v>398</v>
      </c>
      <c r="X18" s="21">
        <v>4.9664110646151798</v>
      </c>
      <c r="Y18" s="21">
        <v>865360.51259329799</v>
      </c>
      <c r="Z18" s="21">
        <v>0.27219318304627799</v>
      </c>
      <c r="AA18" s="21">
        <v>133646.41121132</v>
      </c>
      <c r="AB18" s="21">
        <v>100.095491533459</v>
      </c>
      <c r="AC18" s="7" t="s">
        <v>399</v>
      </c>
      <c r="AD18" s="7" t="s">
        <v>400</v>
      </c>
    </row>
    <row r="19" spans="1:30">
      <c r="A19" s="10" t="s">
        <v>499</v>
      </c>
      <c r="B19" s="8" t="s">
        <v>27</v>
      </c>
      <c r="C19" s="10"/>
      <c r="D19" s="30">
        <v>1400</v>
      </c>
      <c r="E19" s="21" t="s">
        <v>444</v>
      </c>
      <c r="F19" s="21" t="s">
        <v>500</v>
      </c>
      <c r="G19" s="21" t="s">
        <v>501</v>
      </c>
      <c r="H19" s="21" t="s">
        <v>502</v>
      </c>
      <c r="I19" s="21" t="s">
        <v>503</v>
      </c>
      <c r="J19" s="21">
        <v>0.309507832174783</v>
      </c>
      <c r="K19" s="21" t="s">
        <v>504</v>
      </c>
      <c r="L19" s="21"/>
      <c r="M19" s="21" t="s">
        <v>505</v>
      </c>
      <c r="N19" s="21">
        <v>3.57458198566398</v>
      </c>
      <c r="O19" s="21">
        <v>862.99988002548002</v>
      </c>
      <c r="P19" s="21">
        <v>29.4637739702926</v>
      </c>
      <c r="Q19" s="21"/>
      <c r="R19" s="21">
        <v>5.0036677014104702</v>
      </c>
      <c r="S19" s="21">
        <v>988.32057450757202</v>
      </c>
      <c r="T19" s="21" t="s">
        <v>506</v>
      </c>
      <c r="U19" s="21">
        <v>5.4498275131156298E-3</v>
      </c>
      <c r="V19" s="21" t="s">
        <v>507</v>
      </c>
      <c r="W19" s="21" t="s">
        <v>398</v>
      </c>
      <c r="X19" s="21">
        <v>5.2657795654030304</v>
      </c>
      <c r="Y19" s="21">
        <v>865364.63201071101</v>
      </c>
      <c r="Z19" s="21">
        <v>0.10308399171808499</v>
      </c>
      <c r="AA19" s="21">
        <v>133647.04741478199</v>
      </c>
      <c r="AB19" s="21">
        <v>100.090673439559</v>
      </c>
      <c r="AC19" s="7" t="s">
        <v>399</v>
      </c>
      <c r="AD19" s="7" t="s">
        <v>400</v>
      </c>
    </row>
    <row r="20" spans="1:30">
      <c r="A20" s="10" t="s">
        <v>508</v>
      </c>
      <c r="B20" s="8" t="s">
        <v>27</v>
      </c>
      <c r="C20" s="10"/>
      <c r="D20" s="30">
        <v>1400</v>
      </c>
      <c r="E20" s="21" t="s">
        <v>444</v>
      </c>
      <c r="F20" s="21" t="s">
        <v>509</v>
      </c>
      <c r="G20" s="21" t="s">
        <v>510</v>
      </c>
      <c r="H20" s="21" t="s">
        <v>362</v>
      </c>
      <c r="I20" s="21" t="s">
        <v>511</v>
      </c>
      <c r="J20" s="21" t="s">
        <v>512</v>
      </c>
      <c r="K20" s="21" t="s">
        <v>513</v>
      </c>
      <c r="L20" s="21"/>
      <c r="M20" s="21">
        <v>0.47010604674367101</v>
      </c>
      <c r="N20" s="21">
        <v>1.26496608920146</v>
      </c>
      <c r="O20" s="21">
        <v>853.88212093217601</v>
      </c>
      <c r="P20" s="21">
        <v>36.401211218454499</v>
      </c>
      <c r="Q20" s="21"/>
      <c r="R20" s="21">
        <v>4.3085744916300204</v>
      </c>
      <c r="S20" s="21">
        <v>972.38291247241898</v>
      </c>
      <c r="T20" s="21" t="s">
        <v>514</v>
      </c>
      <c r="U20" s="21" t="s">
        <v>492</v>
      </c>
      <c r="V20" s="21" t="s">
        <v>515</v>
      </c>
      <c r="W20" s="21" t="s">
        <v>398</v>
      </c>
      <c r="X20" s="21">
        <v>5.5818766462322502</v>
      </c>
      <c r="Y20" s="21">
        <v>865378.43754404597</v>
      </c>
      <c r="Z20" s="21">
        <v>0.42356714433628501</v>
      </c>
      <c r="AA20" s="21">
        <v>133649.17954348199</v>
      </c>
      <c r="AB20" s="21">
        <v>100.101152817431</v>
      </c>
      <c r="AC20" s="7" t="s">
        <v>399</v>
      </c>
      <c r="AD20" s="7" t="s">
        <v>400</v>
      </c>
    </row>
    <row r="21" spans="1:30">
      <c r="A21" s="10" t="s">
        <v>516</v>
      </c>
      <c r="B21" s="8" t="s">
        <v>27</v>
      </c>
      <c r="C21" s="10"/>
      <c r="D21" s="30">
        <v>1400</v>
      </c>
      <c r="E21" s="21" t="s">
        <v>444</v>
      </c>
      <c r="F21" s="21" t="s">
        <v>517</v>
      </c>
      <c r="G21" s="21" t="s">
        <v>518</v>
      </c>
      <c r="H21" s="21" t="s">
        <v>519</v>
      </c>
      <c r="I21" s="21" t="s">
        <v>520</v>
      </c>
      <c r="J21" s="21">
        <v>0.44034510739977101</v>
      </c>
      <c r="K21" s="21" t="s">
        <v>521</v>
      </c>
      <c r="L21" s="21"/>
      <c r="M21" s="21" t="s">
        <v>522</v>
      </c>
      <c r="N21" s="21">
        <v>5.2859593404193097</v>
      </c>
      <c r="O21" s="21">
        <v>884.09510430686396</v>
      </c>
      <c r="P21" s="21">
        <v>40.730343813634903</v>
      </c>
      <c r="Q21" s="21"/>
      <c r="R21" s="21">
        <v>5.2888059356112</v>
      </c>
      <c r="S21" s="21">
        <v>1032.5143058598801</v>
      </c>
      <c r="T21" s="21" t="s">
        <v>523</v>
      </c>
      <c r="U21" s="21" t="s">
        <v>48</v>
      </c>
      <c r="V21" s="21" t="s">
        <v>113</v>
      </c>
      <c r="W21" s="21" t="s">
        <v>398</v>
      </c>
      <c r="X21" s="21">
        <v>5.7407243821840899</v>
      </c>
      <c r="Y21" s="21">
        <v>865326.35048422206</v>
      </c>
      <c r="Z21" s="21">
        <v>0.100638808879307</v>
      </c>
      <c r="AA21" s="21">
        <v>133641.13520991799</v>
      </c>
      <c r="AB21" s="21">
        <v>100.094211148662</v>
      </c>
      <c r="AC21" s="7" t="s">
        <v>399</v>
      </c>
      <c r="AD21" s="7" t="s">
        <v>400</v>
      </c>
    </row>
    <row r="22" spans="1:30">
      <c r="A22" s="10" t="s">
        <v>524</v>
      </c>
      <c r="B22" s="8" t="s">
        <v>27</v>
      </c>
      <c r="C22" s="10"/>
      <c r="D22" s="30">
        <v>1400</v>
      </c>
      <c r="E22" s="21" t="s">
        <v>444</v>
      </c>
      <c r="F22" s="21" t="s">
        <v>525</v>
      </c>
      <c r="G22" s="21" t="s">
        <v>526</v>
      </c>
      <c r="H22" s="21" t="s">
        <v>310</v>
      </c>
      <c r="I22" s="21" t="s">
        <v>527</v>
      </c>
      <c r="J22" s="21">
        <v>0.26832362922180097</v>
      </c>
      <c r="K22" s="21" t="s">
        <v>528</v>
      </c>
      <c r="L22" s="21"/>
      <c r="M22" s="21" t="s">
        <v>529</v>
      </c>
      <c r="N22" s="21">
        <v>3.28544019867521</v>
      </c>
      <c r="O22" s="21">
        <v>832.04899423484198</v>
      </c>
      <c r="P22" s="21">
        <v>37.738772604713198</v>
      </c>
      <c r="Q22" s="21"/>
      <c r="R22" s="21">
        <v>4.5158316440172301</v>
      </c>
      <c r="S22" s="21">
        <v>961.247061354999</v>
      </c>
      <c r="T22" s="21" t="s">
        <v>530</v>
      </c>
      <c r="U22" s="21" t="s">
        <v>531</v>
      </c>
      <c r="V22" s="21">
        <v>8.6875733798342397E-4</v>
      </c>
      <c r="W22" s="21" t="s">
        <v>398</v>
      </c>
      <c r="X22" s="21">
        <v>5.6055771065069697</v>
      </c>
      <c r="Y22" s="21">
        <v>865388.08364919398</v>
      </c>
      <c r="Z22" s="21">
        <v>0.18557318019317601</v>
      </c>
      <c r="AA22" s="21">
        <v>133650.66928945101</v>
      </c>
      <c r="AB22" s="21">
        <v>100.09955559306501</v>
      </c>
      <c r="AC22" s="7" t="s">
        <v>399</v>
      </c>
      <c r="AD22" s="7" t="s">
        <v>400</v>
      </c>
    </row>
    <row r="23" spans="1:30">
      <c r="A23" s="11" t="s">
        <v>532</v>
      </c>
      <c r="B23" s="8" t="s">
        <v>27</v>
      </c>
      <c r="C23" s="11"/>
      <c r="D23" s="31">
        <v>1350</v>
      </c>
      <c r="E23" s="22" t="s">
        <v>533</v>
      </c>
      <c r="F23" s="22" t="s">
        <v>534</v>
      </c>
      <c r="G23" s="22" t="s">
        <v>535</v>
      </c>
      <c r="H23" s="22" t="s">
        <v>129</v>
      </c>
      <c r="I23" s="22" t="s">
        <v>536</v>
      </c>
      <c r="J23" s="22">
        <v>2.6187377243454502</v>
      </c>
      <c r="K23" s="22" t="s">
        <v>537</v>
      </c>
      <c r="L23" s="22"/>
      <c r="M23" s="22" t="s">
        <v>538</v>
      </c>
      <c r="N23" s="22">
        <v>62.480100744941304</v>
      </c>
      <c r="O23" s="22">
        <v>354.85106624610899</v>
      </c>
      <c r="P23" s="22">
        <v>34.875615310678398</v>
      </c>
      <c r="Q23" s="22"/>
      <c r="R23" s="22">
        <v>0.88710222231638602</v>
      </c>
      <c r="S23" s="22">
        <v>408.75833602835002</v>
      </c>
      <c r="T23" s="22" t="s">
        <v>539</v>
      </c>
      <c r="U23" s="22" t="s">
        <v>442</v>
      </c>
      <c r="V23" s="22" t="s">
        <v>113</v>
      </c>
      <c r="W23" s="22" t="s">
        <v>398</v>
      </c>
      <c r="X23" s="22">
        <v>6.7818503419848</v>
      </c>
      <c r="Y23" s="22">
        <v>865866.66083935997</v>
      </c>
      <c r="Z23" s="22">
        <v>3.3222482274119098</v>
      </c>
      <c r="AA23" s="22">
        <v>133724.580824612</v>
      </c>
      <c r="AB23" s="22">
        <v>100.046635360869</v>
      </c>
      <c r="AC23" s="7" t="s">
        <v>399</v>
      </c>
      <c r="AD23" s="7" t="s">
        <v>400</v>
      </c>
    </row>
    <row r="24" spans="1:30">
      <c r="A24" s="11" t="s">
        <v>540</v>
      </c>
      <c r="B24" s="8" t="s">
        <v>27</v>
      </c>
      <c r="C24" s="11"/>
      <c r="D24" s="31">
        <v>1350</v>
      </c>
      <c r="E24" s="22" t="s">
        <v>533</v>
      </c>
      <c r="F24" s="22" t="s">
        <v>541</v>
      </c>
      <c r="G24" s="22" t="s">
        <v>542</v>
      </c>
      <c r="H24" s="22" t="s">
        <v>42</v>
      </c>
      <c r="I24" s="22" t="s">
        <v>543</v>
      </c>
      <c r="J24" s="22">
        <v>3.04334292825693</v>
      </c>
      <c r="K24" s="22">
        <v>0.19194573178798299</v>
      </c>
      <c r="L24" s="22"/>
      <c r="M24" s="22" t="s">
        <v>544</v>
      </c>
      <c r="N24" s="22">
        <v>68.717185156172306</v>
      </c>
      <c r="O24" s="22">
        <v>368.97873824003199</v>
      </c>
      <c r="P24" s="22">
        <v>31.604674184412499</v>
      </c>
      <c r="Q24" s="22"/>
      <c r="R24" s="22">
        <v>0.614066191492467</v>
      </c>
      <c r="S24" s="22">
        <v>426.14243019528499</v>
      </c>
      <c r="T24" s="22">
        <v>0.12842519465406299</v>
      </c>
      <c r="U24" s="22" t="s">
        <v>545</v>
      </c>
      <c r="V24" s="22" t="s">
        <v>267</v>
      </c>
      <c r="W24" s="22" t="s">
        <v>398</v>
      </c>
      <c r="X24" s="22">
        <v>7.3008049886627502</v>
      </c>
      <c r="Y24" s="22">
        <v>865851.60237652005</v>
      </c>
      <c r="Z24" s="22">
        <v>2.9511983835873101</v>
      </c>
      <c r="AA24" s="22">
        <v>133722.255193285</v>
      </c>
      <c r="AB24" s="22">
        <v>100.048428298263</v>
      </c>
      <c r="AC24" s="7" t="s">
        <v>399</v>
      </c>
      <c r="AD24" s="7" t="s">
        <v>400</v>
      </c>
    </row>
    <row r="25" spans="1:30">
      <c r="A25" s="11" t="s">
        <v>546</v>
      </c>
      <c r="B25" s="8" t="s">
        <v>27</v>
      </c>
      <c r="C25" s="11"/>
      <c r="D25" s="31">
        <v>1350</v>
      </c>
      <c r="E25" s="22" t="s">
        <v>533</v>
      </c>
      <c r="F25" s="22" t="s">
        <v>547</v>
      </c>
      <c r="G25" s="22" t="s">
        <v>548</v>
      </c>
      <c r="H25" s="22" t="s">
        <v>291</v>
      </c>
      <c r="I25" s="22" t="s">
        <v>549</v>
      </c>
      <c r="J25" s="22">
        <v>1.88228251427271</v>
      </c>
      <c r="K25" s="22" t="s">
        <v>550</v>
      </c>
      <c r="L25" s="22"/>
      <c r="M25" s="22" t="s">
        <v>551</v>
      </c>
      <c r="N25" s="22">
        <v>53.878054352369901</v>
      </c>
      <c r="O25" s="22">
        <v>292.77063485996001</v>
      </c>
      <c r="P25" s="22">
        <v>35.724714872707601</v>
      </c>
      <c r="Q25" s="22"/>
      <c r="R25" s="22">
        <v>0.60638532868470696</v>
      </c>
      <c r="S25" s="22">
        <v>341.962519666567</v>
      </c>
      <c r="T25" s="22" t="s">
        <v>552</v>
      </c>
      <c r="U25" s="22" t="s">
        <v>460</v>
      </c>
      <c r="V25" s="22" t="s">
        <v>142</v>
      </c>
      <c r="W25" s="22" t="s">
        <v>398</v>
      </c>
      <c r="X25" s="22">
        <v>6.6864084240282402</v>
      </c>
      <c r="Y25" s="22">
        <v>865924.52076055598</v>
      </c>
      <c r="Z25" s="22">
        <v>3.73798747873369</v>
      </c>
      <c r="AA25" s="22">
        <v>133733.51671977699</v>
      </c>
      <c r="AB25" s="22">
        <v>100.047083714796</v>
      </c>
      <c r="AC25" s="7" t="s">
        <v>399</v>
      </c>
      <c r="AD25" s="7" t="s">
        <v>400</v>
      </c>
    </row>
    <row r="26" spans="1:30">
      <c r="A26" s="11" t="s">
        <v>553</v>
      </c>
      <c r="B26" s="8" t="s">
        <v>27</v>
      </c>
      <c r="C26" s="11"/>
      <c r="D26" s="31">
        <v>1350</v>
      </c>
      <c r="E26" s="22" t="s">
        <v>533</v>
      </c>
      <c r="F26" s="22" t="s">
        <v>554</v>
      </c>
      <c r="G26" s="22" t="s">
        <v>555</v>
      </c>
      <c r="H26" s="22" t="s">
        <v>556</v>
      </c>
      <c r="I26" s="22" t="s">
        <v>325</v>
      </c>
      <c r="J26" s="22">
        <v>1.2507969631356799</v>
      </c>
      <c r="K26" s="22" t="s">
        <v>557</v>
      </c>
      <c r="L26" s="22"/>
      <c r="M26" s="22" t="s">
        <v>558</v>
      </c>
      <c r="N26" s="22">
        <v>59.335200753224797</v>
      </c>
      <c r="O26" s="22">
        <v>434.19607719167402</v>
      </c>
      <c r="P26" s="22">
        <v>45.298447718421201</v>
      </c>
      <c r="Q26" s="22"/>
      <c r="R26" s="22">
        <v>0.86856449481914599</v>
      </c>
      <c r="S26" s="22">
        <v>497.519778005945</v>
      </c>
      <c r="T26" s="22" t="s">
        <v>84</v>
      </c>
      <c r="U26" s="22">
        <v>6.4446491006760597E-3</v>
      </c>
      <c r="V26" s="22" t="s">
        <v>310</v>
      </c>
      <c r="W26" s="22" t="s">
        <v>398</v>
      </c>
      <c r="X26" s="22">
        <v>8.1486324727907604</v>
      </c>
      <c r="Y26" s="22">
        <v>865789.77383778105</v>
      </c>
      <c r="Z26" s="22">
        <v>8.0799223560013207</v>
      </c>
      <c r="AA26" s="22">
        <v>133712.706384213</v>
      </c>
      <c r="AB26" s="22">
        <v>100.05577987716499</v>
      </c>
      <c r="AC26" s="7" t="s">
        <v>399</v>
      </c>
      <c r="AD26" s="7" t="s">
        <v>400</v>
      </c>
    </row>
    <row r="27" spans="1:30">
      <c r="A27" s="11" t="s">
        <v>559</v>
      </c>
      <c r="B27" s="8" t="s">
        <v>27</v>
      </c>
      <c r="C27" s="11"/>
      <c r="D27" s="31">
        <v>1350</v>
      </c>
      <c r="E27" s="22" t="s">
        <v>533</v>
      </c>
      <c r="F27" s="22" t="s">
        <v>560</v>
      </c>
      <c r="G27" s="22" t="s">
        <v>561</v>
      </c>
      <c r="H27" s="22" t="s">
        <v>283</v>
      </c>
      <c r="I27" s="22" t="s">
        <v>562</v>
      </c>
      <c r="J27" s="22">
        <v>2.0540273271663101</v>
      </c>
      <c r="K27" s="22" t="s">
        <v>563</v>
      </c>
      <c r="L27" s="22"/>
      <c r="M27" s="22" t="s">
        <v>564</v>
      </c>
      <c r="N27" s="22">
        <v>68.575323775131693</v>
      </c>
      <c r="O27" s="22">
        <v>446.04415224835401</v>
      </c>
      <c r="P27" s="22">
        <v>43.449090332687298</v>
      </c>
      <c r="Q27" s="22"/>
      <c r="R27" s="22">
        <v>0.82549547340268503</v>
      </c>
      <c r="S27" s="22">
        <v>510.33332607869801</v>
      </c>
      <c r="T27" s="22" t="s">
        <v>565</v>
      </c>
      <c r="U27" s="22" t="s">
        <v>246</v>
      </c>
      <c r="V27" s="22" t="s">
        <v>566</v>
      </c>
      <c r="W27" s="22" t="s">
        <v>398</v>
      </c>
      <c r="X27" s="22">
        <v>8.4250301261103004</v>
      </c>
      <c r="Y27" s="22">
        <v>865778.674476741</v>
      </c>
      <c r="Z27" s="22">
        <v>14.186376689967499</v>
      </c>
      <c r="AA27" s="22">
        <v>133710.99219717999</v>
      </c>
      <c r="AB27" s="22">
        <v>100.067564156004</v>
      </c>
      <c r="AC27" s="7" t="s">
        <v>399</v>
      </c>
      <c r="AD27" s="7" t="s">
        <v>400</v>
      </c>
    </row>
    <row r="28" spans="1:30">
      <c r="A28" s="11" t="s">
        <v>567</v>
      </c>
      <c r="B28" s="8" t="s">
        <v>27</v>
      </c>
      <c r="C28" s="11"/>
      <c r="D28" s="31">
        <v>1350</v>
      </c>
      <c r="E28" s="22" t="s">
        <v>533</v>
      </c>
      <c r="F28" s="22" t="s">
        <v>568</v>
      </c>
      <c r="G28" s="22" t="s">
        <v>569</v>
      </c>
      <c r="H28" s="22" t="s">
        <v>94</v>
      </c>
      <c r="I28" s="22" t="s">
        <v>570</v>
      </c>
      <c r="J28" s="22">
        <v>1.9369384750843299</v>
      </c>
      <c r="K28" s="22" t="s">
        <v>245</v>
      </c>
      <c r="L28" s="22"/>
      <c r="M28" s="22" t="s">
        <v>571</v>
      </c>
      <c r="N28" s="22">
        <v>37.750773554441501</v>
      </c>
      <c r="O28" s="22">
        <v>425.877725825997</v>
      </c>
      <c r="P28" s="22">
        <v>38.982176523754902</v>
      </c>
      <c r="Q28" s="22"/>
      <c r="R28" s="22">
        <v>0.76123820455360203</v>
      </c>
      <c r="S28" s="22">
        <v>502.07686647640998</v>
      </c>
      <c r="T28" s="22" t="s">
        <v>572</v>
      </c>
      <c r="U28" s="22" t="s">
        <v>573</v>
      </c>
      <c r="V28" s="22" t="s">
        <v>189</v>
      </c>
      <c r="W28" s="22" t="s">
        <v>398</v>
      </c>
      <c r="X28" s="22">
        <v>8.5442398970067899</v>
      </c>
      <c r="Y28" s="22">
        <v>865785.82639325305</v>
      </c>
      <c r="Z28" s="22">
        <v>1.5631765371442801</v>
      </c>
      <c r="AA28" s="22">
        <v>133712.09674027099</v>
      </c>
      <c r="AB28" s="22">
        <v>100.051667855053</v>
      </c>
      <c r="AC28" s="7" t="s">
        <v>399</v>
      </c>
      <c r="AD28" s="7" t="s">
        <v>400</v>
      </c>
    </row>
    <row r="29" spans="1:30">
      <c r="A29" s="11" t="s">
        <v>574</v>
      </c>
      <c r="B29" s="8" t="s">
        <v>27</v>
      </c>
      <c r="C29" s="11"/>
      <c r="D29" s="31">
        <v>1350</v>
      </c>
      <c r="E29" s="22" t="s">
        <v>533</v>
      </c>
      <c r="F29" s="22" t="s">
        <v>575</v>
      </c>
      <c r="G29" s="22" t="s">
        <v>576</v>
      </c>
      <c r="H29" s="22" t="s">
        <v>519</v>
      </c>
      <c r="I29" s="22">
        <v>2.31799478446763E-2</v>
      </c>
      <c r="J29" s="22">
        <v>1.328986911691</v>
      </c>
      <c r="K29" s="22" t="s">
        <v>577</v>
      </c>
      <c r="L29" s="22"/>
      <c r="M29" s="22" t="s">
        <v>578</v>
      </c>
      <c r="N29" s="22">
        <v>40.690559841296498</v>
      </c>
      <c r="O29" s="22">
        <v>463.96503032617102</v>
      </c>
      <c r="P29" s="22">
        <v>51.555737823519202</v>
      </c>
      <c r="Q29" s="22"/>
      <c r="R29" s="22">
        <v>0.65379341069840102</v>
      </c>
      <c r="S29" s="22">
        <v>535.05759490820105</v>
      </c>
      <c r="T29" s="22">
        <v>0.180962869204117</v>
      </c>
      <c r="U29" s="22">
        <v>1.3159834389365899E-3</v>
      </c>
      <c r="V29" s="22" t="s">
        <v>321</v>
      </c>
      <c r="W29" s="22" t="s">
        <v>398</v>
      </c>
      <c r="X29" s="22">
        <v>8.5896902667866897</v>
      </c>
      <c r="Y29" s="22">
        <v>865757.257802404</v>
      </c>
      <c r="Z29" s="22">
        <v>2.0735413592994201</v>
      </c>
      <c r="AA29" s="22">
        <v>133707.68460268801</v>
      </c>
      <c r="AB29" s="22">
        <v>100.05690806489</v>
      </c>
      <c r="AC29" s="7" t="s">
        <v>399</v>
      </c>
      <c r="AD29" s="7" t="s">
        <v>400</v>
      </c>
    </row>
    <row r="30" spans="1:30">
      <c r="A30" s="12"/>
      <c r="B30" s="8"/>
      <c r="C30" s="12"/>
      <c r="D30" s="32"/>
      <c r="E30" s="24" t="s">
        <v>375</v>
      </c>
      <c r="F30" s="23" t="s">
        <v>378</v>
      </c>
      <c r="G30" s="23">
        <f t="shared" ref="G30:V30" si="0">AVERAGE(G4:G29)</f>
        <v>6.472012840472475</v>
      </c>
      <c r="H30" s="23">
        <f t="shared" si="0"/>
        <v>9.3295700566984538E-3</v>
      </c>
      <c r="I30" s="23">
        <f t="shared" si="0"/>
        <v>6.4503412245121308E-2</v>
      </c>
      <c r="J30" s="23">
        <f t="shared" si="0"/>
        <v>1.0264441906322095</v>
      </c>
      <c r="K30" s="23">
        <f t="shared" si="0"/>
        <v>0.32478763725570897</v>
      </c>
      <c r="L30" s="23"/>
      <c r="M30" s="23">
        <f t="shared" si="0"/>
        <v>0.58187070679034847</v>
      </c>
      <c r="N30" s="23">
        <f t="shared" si="0"/>
        <v>43.532013206690095</v>
      </c>
      <c r="O30" s="23">
        <f t="shared" si="0"/>
        <v>594.34517945230914</v>
      </c>
      <c r="P30" s="23">
        <f t="shared" si="0"/>
        <v>35.124345337786117</v>
      </c>
      <c r="Q30" s="23"/>
      <c r="R30" s="23">
        <f t="shared" si="0"/>
        <v>4.0453544414917841</v>
      </c>
      <c r="S30" s="23">
        <f t="shared" si="0"/>
        <v>698.09597120173828</v>
      </c>
      <c r="T30" s="23">
        <f t="shared" si="0"/>
        <v>0.24972412444353842</v>
      </c>
      <c r="U30" s="23">
        <f t="shared" si="0"/>
        <v>4.6211090089945022E-3</v>
      </c>
      <c r="V30" s="23">
        <f t="shared" si="0"/>
        <v>6.0020552558108118E-3</v>
      </c>
      <c r="W30" s="23" t="s">
        <v>378</v>
      </c>
      <c r="X30" s="23">
        <f>AVERAGE(X4:X29)</f>
        <v>6.076497316406952</v>
      </c>
      <c r="Y30" s="23">
        <f>AVERAGE(Y4:Y29)</f>
        <v>865616.03058012971</v>
      </c>
      <c r="Z30" s="23">
        <f>AVERAGE(Z4:Z29)</f>
        <v>1.7080534346311564</v>
      </c>
      <c r="AA30" s="23">
        <f>AVERAGE(AA4:AA29)</f>
        <v>133685.87344866869</v>
      </c>
      <c r="AB30" s="23"/>
      <c r="AC30" s="7" t="s">
        <v>399</v>
      </c>
      <c r="AD30" s="7" t="s">
        <v>400</v>
      </c>
    </row>
    <row r="31" spans="1:30">
      <c r="A31" s="12"/>
      <c r="B31" s="8"/>
      <c r="C31" s="12"/>
      <c r="D31" s="32"/>
      <c r="E31" s="24" t="s">
        <v>376</v>
      </c>
      <c r="F31" s="23" t="s">
        <v>378</v>
      </c>
      <c r="G31" s="23">
        <f>MEDIAN(G4:G29)</f>
        <v>6.472012840472475</v>
      </c>
      <c r="H31" s="23">
        <f t="shared" ref="H31:AA31" si="1">MEDIAN(H4:H29)</f>
        <v>9.3409666122174651E-3</v>
      </c>
      <c r="I31" s="23">
        <f t="shared" si="1"/>
        <v>2.5738851078126599E-2</v>
      </c>
      <c r="J31" s="23">
        <f t="shared" si="1"/>
        <v>0.66671715491408956</v>
      </c>
      <c r="K31" s="23">
        <f t="shared" si="1"/>
        <v>0.29362053537712701</v>
      </c>
      <c r="L31" s="23"/>
      <c r="M31" s="23">
        <f t="shared" si="1"/>
        <v>0.58187070679034847</v>
      </c>
      <c r="N31" s="23">
        <f t="shared" si="1"/>
        <v>56.606627552797349</v>
      </c>
      <c r="O31" s="23">
        <f t="shared" si="1"/>
        <v>581.63886673700154</v>
      </c>
      <c r="P31" s="23">
        <f t="shared" si="1"/>
        <v>36.06296304558105</v>
      </c>
      <c r="Q31" s="23"/>
      <c r="R31" s="23">
        <f t="shared" si="1"/>
        <v>2.742045779896475</v>
      </c>
      <c r="S31" s="23">
        <f t="shared" si="1"/>
        <v>724.01565550331293</v>
      </c>
      <c r="T31" s="23">
        <f t="shared" si="1"/>
        <v>0.169008266843446</v>
      </c>
      <c r="U31" s="23">
        <f t="shared" si="1"/>
        <v>5.4346314813527299E-3</v>
      </c>
      <c r="V31" s="23">
        <f t="shared" si="1"/>
        <v>6.0020552558108118E-3</v>
      </c>
      <c r="W31" s="23" t="s">
        <v>378</v>
      </c>
      <c r="X31" s="23">
        <f t="shared" si="1"/>
        <v>5.757418240844725</v>
      </c>
      <c r="Y31" s="23">
        <f t="shared" si="1"/>
        <v>865593.57841212256</v>
      </c>
      <c r="Z31" s="23">
        <f t="shared" si="1"/>
        <v>0.48026322572896096</v>
      </c>
      <c r="AA31" s="23">
        <f t="shared" si="1"/>
        <v>133682.40593237401</v>
      </c>
      <c r="AB31" s="23"/>
      <c r="AC31" s="7" t="s">
        <v>399</v>
      </c>
      <c r="AD31" s="7" t="s">
        <v>400</v>
      </c>
    </row>
    <row r="32" spans="1:30">
      <c r="A32" s="12"/>
      <c r="B32" s="8"/>
      <c r="C32" s="12"/>
      <c r="D32" s="32"/>
      <c r="E32" s="24" t="s">
        <v>377</v>
      </c>
      <c r="F32" s="23" t="s">
        <v>579</v>
      </c>
      <c r="G32" s="23">
        <v>0.15764928361365538</v>
      </c>
      <c r="H32" s="23" t="s">
        <v>378</v>
      </c>
      <c r="I32" s="23">
        <v>2.5589032334502985E-3</v>
      </c>
      <c r="J32" s="23">
        <v>0.44912054444790905</v>
      </c>
      <c r="K32" s="23">
        <v>6.8864661196578969E-2</v>
      </c>
      <c r="L32" s="23"/>
      <c r="M32" s="23">
        <v>0.11176466004667748</v>
      </c>
      <c r="N32" s="23">
        <v>20.435829243921901</v>
      </c>
      <c r="O32" s="23">
        <v>107.04753607254304</v>
      </c>
      <c r="P32" s="23">
        <v>5.9527240127057013</v>
      </c>
      <c r="Q32" s="23"/>
      <c r="R32" s="23">
        <v>1.8950157957855596</v>
      </c>
      <c r="S32" s="23">
        <v>106.32646183294639</v>
      </c>
      <c r="T32" s="23" t="s">
        <v>378</v>
      </c>
      <c r="U32" s="23" t="s">
        <v>378</v>
      </c>
      <c r="V32" s="23" t="s">
        <v>378</v>
      </c>
      <c r="W32" s="23" t="s">
        <v>378</v>
      </c>
      <c r="X32" s="23">
        <v>0.72401246675527009</v>
      </c>
      <c r="Y32" s="23">
        <v>92.10218600241933</v>
      </c>
      <c r="Z32" s="23">
        <v>0.33548108304230645</v>
      </c>
      <c r="AA32" s="23">
        <v>14.224275830492843</v>
      </c>
      <c r="AB32" s="23"/>
    </row>
    <row r="33" spans="1:30">
      <c r="A33" s="12"/>
      <c r="B33" s="8"/>
      <c r="C33" s="12"/>
      <c r="D33" s="32"/>
      <c r="E33" s="24" t="s">
        <v>379</v>
      </c>
      <c r="F33" s="23" t="s">
        <v>378</v>
      </c>
      <c r="G33" s="23">
        <f t="shared" ref="G33:AA33" si="2">MIN(G4:G29)</f>
        <v>6.3143635568588197</v>
      </c>
      <c r="H33" s="23">
        <f t="shared" si="2"/>
        <v>3.7064666874731798E-3</v>
      </c>
      <c r="I33" s="23">
        <f t="shared" si="2"/>
        <v>2.31799478446763E-2</v>
      </c>
      <c r="J33" s="23">
        <f t="shared" si="2"/>
        <v>0.14941575347465499</v>
      </c>
      <c r="K33" s="23">
        <f t="shared" si="2"/>
        <v>0.19194573178798299</v>
      </c>
      <c r="L33" s="23"/>
      <c r="M33" s="23">
        <f t="shared" si="2"/>
        <v>0.47010604674367101</v>
      </c>
      <c r="N33" s="23">
        <f t="shared" si="2"/>
        <v>0.43989813470539901</v>
      </c>
      <c r="O33" s="23">
        <f t="shared" si="2"/>
        <v>292.77063485996001</v>
      </c>
      <c r="P33" s="23">
        <f t="shared" si="2"/>
        <v>19.668994131556801</v>
      </c>
      <c r="Q33" s="23"/>
      <c r="R33" s="23">
        <f t="shared" si="2"/>
        <v>0.60638532868470696</v>
      </c>
      <c r="S33" s="23">
        <f t="shared" si="2"/>
        <v>341.962519666567</v>
      </c>
      <c r="T33" s="23">
        <f t="shared" si="2"/>
        <v>0.10280916991528601</v>
      </c>
      <c r="U33" s="23">
        <f t="shared" si="2"/>
        <v>1.3159834389365899E-3</v>
      </c>
      <c r="V33" s="23">
        <f t="shared" si="2"/>
        <v>8.6875733798342397E-4</v>
      </c>
      <c r="W33" s="23" t="s">
        <v>378</v>
      </c>
      <c r="X33" s="23">
        <f t="shared" si="2"/>
        <v>4.7302334297924196</v>
      </c>
      <c r="Y33" s="23">
        <f t="shared" si="2"/>
        <v>865326.35048422206</v>
      </c>
      <c r="Z33" s="23">
        <f t="shared" si="2"/>
        <v>0.100638808879307</v>
      </c>
      <c r="AA33" s="23">
        <f t="shared" si="2"/>
        <v>133641.13520991799</v>
      </c>
      <c r="AB33" s="23"/>
      <c r="AC33" s="7" t="s">
        <v>399</v>
      </c>
      <c r="AD33" s="7" t="s">
        <v>400</v>
      </c>
    </row>
    <row r="34" spans="1:30">
      <c r="A34" s="12"/>
      <c r="B34" s="8"/>
      <c r="C34" s="12"/>
      <c r="D34" s="32"/>
      <c r="E34" s="24" t="s">
        <v>380</v>
      </c>
      <c r="F34" s="23" t="s">
        <v>378</v>
      </c>
      <c r="G34" s="23">
        <f t="shared" ref="G34:AA34" si="3">MAX(G4:G29)</f>
        <v>6.6296621240861304</v>
      </c>
      <c r="H34" s="23">
        <f t="shared" si="3"/>
        <v>1.49298803148857E-2</v>
      </c>
      <c r="I34" s="23">
        <f t="shared" si="3"/>
        <v>0.14459143781256101</v>
      </c>
      <c r="J34" s="23">
        <f t="shared" si="3"/>
        <v>3.04334292825693</v>
      </c>
      <c r="K34" s="23">
        <f t="shared" si="3"/>
        <v>0.51682890412628402</v>
      </c>
      <c r="L34" s="23"/>
      <c r="M34" s="23">
        <f t="shared" si="3"/>
        <v>0.69363536683702598</v>
      </c>
      <c r="N34" s="23">
        <f t="shared" si="3"/>
        <v>96.386138128267405</v>
      </c>
      <c r="O34" s="23">
        <f t="shared" si="3"/>
        <v>910.357388721436</v>
      </c>
      <c r="P34" s="23">
        <f t="shared" si="3"/>
        <v>56.715825482571702</v>
      </c>
      <c r="Q34" s="23"/>
      <c r="R34" s="23">
        <f t="shared" si="3"/>
        <v>16.636418571349999</v>
      </c>
      <c r="S34" s="23">
        <f t="shared" si="3"/>
        <v>1032.5143058598801</v>
      </c>
      <c r="T34" s="23">
        <f t="shared" si="3"/>
        <v>0.88699955121651697</v>
      </c>
      <c r="U34" s="23">
        <f t="shared" si="3"/>
        <v>6.4446491006760597E-3</v>
      </c>
      <c r="V34" s="23">
        <f t="shared" si="3"/>
        <v>1.11353531736382E-2</v>
      </c>
      <c r="W34" s="23" t="s">
        <v>378</v>
      </c>
      <c r="X34" s="23">
        <f t="shared" si="3"/>
        <v>8.5896902667866897</v>
      </c>
      <c r="Y34" s="23">
        <f t="shared" si="3"/>
        <v>865924.52076055598</v>
      </c>
      <c r="Z34" s="23">
        <f t="shared" si="3"/>
        <v>14.186376689967499</v>
      </c>
      <c r="AA34" s="23">
        <f t="shared" si="3"/>
        <v>133733.51671977699</v>
      </c>
      <c r="AB34" s="23"/>
      <c r="AC34" s="7" t="s">
        <v>399</v>
      </c>
      <c r="AD34" s="7" t="s">
        <v>400</v>
      </c>
    </row>
    <row r="35" spans="1:30">
      <c r="A35" s="12"/>
      <c r="B35" s="8"/>
      <c r="C35" s="12"/>
      <c r="D35" s="32"/>
      <c r="E35" s="24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1:30">
      <c r="A36" s="17" t="s">
        <v>381</v>
      </c>
      <c r="AC36" s="7" t="s">
        <v>399</v>
      </c>
      <c r="AD36" s="7" t="s">
        <v>400</v>
      </c>
    </row>
    <row r="37" spans="1:30">
      <c r="A37" s="15" t="s">
        <v>393</v>
      </c>
      <c r="F37" s="26">
        <v>0.234269878773116</v>
      </c>
      <c r="G37" s="26">
        <v>2.6555288261408401</v>
      </c>
      <c r="H37" s="26">
        <v>9.9108167225139803E-3</v>
      </c>
      <c r="I37" s="26">
        <v>2.521807833821E-2</v>
      </c>
      <c r="J37" s="26">
        <v>0.120589339387349</v>
      </c>
      <c r="K37" s="26">
        <v>0.254438018755411</v>
      </c>
      <c r="L37" s="26"/>
      <c r="M37" s="26">
        <v>0.35494165277123502</v>
      </c>
      <c r="N37" s="26">
        <v>0.33511511753812501</v>
      </c>
      <c r="O37" s="26">
        <v>2.4590682639356001E-2</v>
      </c>
      <c r="P37" s="26">
        <v>6.8704761550004101E-2</v>
      </c>
      <c r="Q37" s="26"/>
      <c r="R37" s="26">
        <v>1.8022497143109901E-2</v>
      </c>
      <c r="S37" s="26">
        <v>9.5779170999450103E-2</v>
      </c>
      <c r="T37" s="26">
        <v>8.2434649350965894E-2</v>
      </c>
      <c r="U37" s="26">
        <v>0</v>
      </c>
      <c r="V37" s="26">
        <v>7.0773023503160398E-3</v>
      </c>
      <c r="W37" s="26" t="e">
        <v>#DIV/0!</v>
      </c>
      <c r="X37" s="26">
        <v>6.2046734248379703E-3</v>
      </c>
      <c r="Y37" s="26">
        <v>0.69349680937935898</v>
      </c>
      <c r="Z37" s="26">
        <v>3.9929655849490304E-3</v>
      </c>
    </row>
    <row r="38" spans="1:30">
      <c r="A38" s="15" t="s">
        <v>401</v>
      </c>
      <c r="F38" s="26">
        <v>0.230101186847673</v>
      </c>
      <c r="G38" s="26">
        <v>2.0704827707437099</v>
      </c>
      <c r="H38" s="26">
        <v>1.4782309339265699E-2</v>
      </c>
      <c r="I38" s="26">
        <v>2.4690635604805201E-2</v>
      </c>
      <c r="J38" s="26">
        <v>0.128546140896345</v>
      </c>
      <c r="K38" s="26">
        <v>0.23077030282278699</v>
      </c>
      <c r="L38" s="26"/>
      <c r="M38" s="26">
        <v>0.28554026815900302</v>
      </c>
      <c r="N38" s="26">
        <v>0.52503933223473098</v>
      </c>
      <c r="O38" s="26">
        <v>2.3734734025152401E-2</v>
      </c>
      <c r="P38" s="26">
        <v>5.3542188283833697E-2</v>
      </c>
      <c r="Q38" s="26"/>
      <c r="R38" s="26">
        <v>1.9509839376355701E-2</v>
      </c>
      <c r="S38" s="26">
        <v>7.6611924032660303E-2</v>
      </c>
      <c r="T38" s="26">
        <v>8.0806059254654505E-2</v>
      </c>
      <c r="U38" s="26">
        <v>1.07303818729125E-2</v>
      </c>
      <c r="V38" s="26">
        <v>7.0067307201845397E-3</v>
      </c>
      <c r="W38" s="26" t="e">
        <v>#DIV/0!</v>
      </c>
      <c r="X38" s="26">
        <v>3.3382858220311002E-3</v>
      </c>
      <c r="Y38" s="26">
        <v>0.295690217351675</v>
      </c>
      <c r="Z38" s="26">
        <v>7.8287554486713793E-3</v>
      </c>
    </row>
    <row r="39" spans="1:30">
      <c r="A39" s="15" t="s">
        <v>409</v>
      </c>
      <c r="F39" s="26">
        <v>0.20455501141059501</v>
      </c>
      <c r="G39" s="26">
        <v>1.91313918097085</v>
      </c>
      <c r="H39" s="26">
        <v>1.1156984100970499E-2</v>
      </c>
      <c r="I39" s="26">
        <v>9.2057078063396899E-2</v>
      </c>
      <c r="J39" s="26">
        <v>9.2485006803512404E-2</v>
      </c>
      <c r="K39" s="26">
        <v>0.27078331403316103</v>
      </c>
      <c r="L39" s="26"/>
      <c r="M39" s="26">
        <v>0.32889575818696898</v>
      </c>
      <c r="N39" s="26">
        <v>0.56882485906334002</v>
      </c>
      <c r="O39" s="26">
        <v>1.7270496206704601E-2</v>
      </c>
      <c r="P39" s="26">
        <v>6.3685903650422399E-2</v>
      </c>
      <c r="Q39" s="26"/>
      <c r="R39" s="26">
        <v>2.63447001409386E-2</v>
      </c>
      <c r="S39" s="26">
        <v>0.108132463166398</v>
      </c>
      <c r="T39" s="26">
        <v>0.10187270657651901</v>
      </c>
      <c r="U39" s="26">
        <v>1.90126574933198E-2</v>
      </c>
      <c r="V39" s="26">
        <v>7.3732251626423603E-3</v>
      </c>
      <c r="W39" s="26" t="e">
        <v>#DIV/0!</v>
      </c>
      <c r="X39" s="26">
        <v>3.5039745060485598E-3</v>
      </c>
      <c r="Y39" s="26">
        <v>1.5896967541420599</v>
      </c>
      <c r="Z39" s="26">
        <v>7.4065730966059798E-3</v>
      </c>
    </row>
    <row r="40" spans="1:30">
      <c r="A40" s="15" t="s">
        <v>417</v>
      </c>
      <c r="F40" s="26">
        <v>0.22126730479283499</v>
      </c>
      <c r="G40" s="26">
        <v>2.0574063295105902</v>
      </c>
      <c r="H40" s="26">
        <v>0</v>
      </c>
      <c r="I40" s="26">
        <v>4.6932865221561502E-2</v>
      </c>
      <c r="J40" s="26">
        <v>0.123702159995854</v>
      </c>
      <c r="K40" s="26">
        <v>0.232827419023245</v>
      </c>
      <c r="L40" s="26"/>
      <c r="M40" s="26">
        <v>0.29146582183699998</v>
      </c>
      <c r="N40" s="26">
        <v>0.39131614207579402</v>
      </c>
      <c r="O40" s="26">
        <v>1.35779684886464E-2</v>
      </c>
      <c r="P40" s="26">
        <v>9.2033576102938802E-2</v>
      </c>
      <c r="Q40" s="26"/>
      <c r="R40" s="26">
        <v>1.9774610263861101E-2</v>
      </c>
      <c r="S40" s="26">
        <v>0.103894983340121</v>
      </c>
      <c r="T40" s="26">
        <v>0.167737682460605</v>
      </c>
      <c r="U40" s="26">
        <v>2.3740120185096001E-2</v>
      </c>
      <c r="V40" s="26">
        <v>1.41219592762652E-2</v>
      </c>
      <c r="W40" s="26" t="e">
        <v>#DIV/0!</v>
      </c>
      <c r="X40" s="26">
        <v>5.3045662426428096E-3</v>
      </c>
      <c r="Y40" s="26">
        <v>1.9977967125121301</v>
      </c>
      <c r="Z40" s="26">
        <v>3.8787343804292502E-3</v>
      </c>
    </row>
    <row r="41" spans="1:30">
      <c r="A41" s="15" t="s">
        <v>426</v>
      </c>
      <c r="F41" s="26">
        <v>0.218442636264609</v>
      </c>
      <c r="G41" s="26">
        <v>1.9410703966342</v>
      </c>
      <c r="H41" s="26">
        <v>1.0499704072886199E-2</v>
      </c>
      <c r="I41" s="26">
        <v>5.14480708886427E-2</v>
      </c>
      <c r="J41" s="26">
        <v>9.5953216528744306E-2</v>
      </c>
      <c r="K41" s="26">
        <v>0.24150365671708601</v>
      </c>
      <c r="L41" s="26"/>
      <c r="M41" s="26">
        <v>0.313905953246161</v>
      </c>
      <c r="N41" s="26">
        <v>0.60171773096794701</v>
      </c>
      <c r="O41" s="26">
        <v>2.4420657487839201E-2</v>
      </c>
      <c r="P41" s="26">
        <v>5.7819344796123599E-2</v>
      </c>
      <c r="Q41" s="26"/>
      <c r="R41" s="26">
        <v>1.47964772109326E-2</v>
      </c>
      <c r="S41" s="26">
        <v>7.4990022938057205E-2</v>
      </c>
      <c r="T41" s="26">
        <v>0.19553772588716101</v>
      </c>
      <c r="U41" s="26">
        <v>0</v>
      </c>
      <c r="V41" s="26">
        <v>9.5276386682565297E-3</v>
      </c>
      <c r="W41" s="26" t="e">
        <v>#DIV/0!</v>
      </c>
      <c r="X41" s="26">
        <v>5.9153558408592804E-3</v>
      </c>
      <c r="Y41" s="26">
        <v>0.11597983303993099</v>
      </c>
      <c r="Z41" s="26">
        <v>4.23239399705941E-3</v>
      </c>
    </row>
    <row r="42" spans="1:30">
      <c r="A42" s="15" t="s">
        <v>435</v>
      </c>
      <c r="F42" s="26">
        <v>0.21878569546853099</v>
      </c>
      <c r="G42" s="26">
        <v>2.3361794054779499</v>
      </c>
      <c r="H42" s="26">
        <v>1.0803731867419199E-2</v>
      </c>
      <c r="I42" s="26">
        <v>7.6165388701364897E-2</v>
      </c>
      <c r="J42" s="26">
        <v>6.9379254669081694E-2</v>
      </c>
      <c r="K42" s="26">
        <v>0.25035190308536498</v>
      </c>
      <c r="L42" s="26"/>
      <c r="M42" s="26">
        <v>0.33015133845691103</v>
      </c>
      <c r="N42" s="26">
        <v>0.58597268952432702</v>
      </c>
      <c r="O42" s="26">
        <v>1.5987070476683601E-2</v>
      </c>
      <c r="P42" s="26">
        <v>0.105572497263622</v>
      </c>
      <c r="Q42" s="26"/>
      <c r="R42" s="26">
        <v>2.38019069264074E-2</v>
      </c>
      <c r="S42" s="26">
        <v>5.8149797012316103E-2</v>
      </c>
      <c r="T42" s="26">
        <v>0.14038804370986699</v>
      </c>
      <c r="U42" s="26">
        <v>2.2187423897746299E-2</v>
      </c>
      <c r="V42" s="26">
        <v>1.24757890780354E-2</v>
      </c>
      <c r="W42" s="26" t="e">
        <v>#DIV/0!</v>
      </c>
      <c r="X42" s="26">
        <v>6.7460414605678299E-3</v>
      </c>
      <c r="Y42" s="26">
        <v>1.2935490255283599</v>
      </c>
      <c r="Z42" s="26">
        <v>5.6502192320900596E-3</v>
      </c>
    </row>
    <row r="43" spans="1:30">
      <c r="A43" s="15" t="s">
        <v>443</v>
      </c>
      <c r="F43" s="26">
        <v>0.23208880676632401</v>
      </c>
      <c r="G43" s="26">
        <v>2.2131307415223298</v>
      </c>
      <c r="H43" s="26">
        <v>0</v>
      </c>
      <c r="I43" s="26">
        <v>5.50314381533962E-2</v>
      </c>
      <c r="J43" s="26">
        <v>6.0318913875582199E-2</v>
      </c>
      <c r="K43" s="26">
        <v>0.31656502321994601</v>
      </c>
      <c r="L43" s="26"/>
      <c r="M43" s="26">
        <v>0.256875815901902</v>
      </c>
      <c r="N43" s="26">
        <v>0.63912030645061202</v>
      </c>
      <c r="O43" s="26">
        <v>1.09544521329698E-2</v>
      </c>
      <c r="P43" s="26">
        <v>6.92466794119381E-2</v>
      </c>
      <c r="Q43" s="26"/>
      <c r="R43" s="26">
        <v>2.6840083620906102E-2</v>
      </c>
      <c r="S43" s="26">
        <v>3.9884851313701203E-2</v>
      </c>
      <c r="T43" s="26">
        <v>5.6373913140896403E-2</v>
      </c>
      <c r="U43" s="26">
        <v>1.54545010938427E-2</v>
      </c>
      <c r="V43" s="26">
        <v>1.08373379747359E-2</v>
      </c>
      <c r="W43" s="26" t="e">
        <v>#DIV/0!</v>
      </c>
      <c r="X43" s="26">
        <v>4.3181668877436503E-3</v>
      </c>
      <c r="Y43" s="26">
        <v>2.8949431568014002E-2</v>
      </c>
      <c r="Z43" s="26">
        <v>6.9854608432775699E-3</v>
      </c>
    </row>
    <row r="44" spans="1:30">
      <c r="A44" s="15" t="s">
        <v>450</v>
      </c>
      <c r="F44" s="26">
        <v>0.20650718111955499</v>
      </c>
      <c r="G44" s="26">
        <v>2.0607528865339901</v>
      </c>
      <c r="H44" s="26">
        <v>0</v>
      </c>
      <c r="I44" s="26">
        <v>0</v>
      </c>
      <c r="J44" s="26">
        <v>7.1172762849689195E-2</v>
      </c>
      <c r="K44" s="26">
        <v>0.28262841466483901</v>
      </c>
      <c r="L44" s="26"/>
      <c r="M44" s="26">
        <v>0.25716180007771999</v>
      </c>
      <c r="N44" s="26">
        <v>0.65327146946717896</v>
      </c>
      <c r="O44" s="26">
        <v>1.6307614514316698E-2</v>
      </c>
      <c r="P44" s="26">
        <v>0.115880504692997</v>
      </c>
      <c r="Q44" s="26"/>
      <c r="R44" s="26">
        <v>2.3626395256485602E-2</v>
      </c>
      <c r="S44" s="26">
        <v>4.7325994648218003E-2</v>
      </c>
      <c r="T44" s="26">
        <v>0.170067994232798</v>
      </c>
      <c r="U44" s="26">
        <v>1.3186808620851E-2</v>
      </c>
      <c r="V44" s="26">
        <v>5.6138011998938401E-3</v>
      </c>
      <c r="W44" s="26" t="e">
        <v>#DIV/0!</v>
      </c>
      <c r="X44" s="26">
        <v>3.4093520269278701E-3</v>
      </c>
      <c r="Y44" s="26">
        <v>0.72848402278027202</v>
      </c>
      <c r="Z44" s="26">
        <v>6.9220977756637497E-3</v>
      </c>
    </row>
    <row r="45" spans="1:30">
      <c r="A45" s="15" t="s">
        <v>454</v>
      </c>
      <c r="F45" s="26">
        <v>0.20244402333732101</v>
      </c>
      <c r="G45" s="26">
        <v>2.5869944826834499</v>
      </c>
      <c r="H45" s="26">
        <v>8.2646194370854104E-3</v>
      </c>
      <c r="I45" s="26">
        <v>7.1161734488343398E-2</v>
      </c>
      <c r="J45" s="26">
        <v>0.12635582195358999</v>
      </c>
      <c r="K45" s="26">
        <v>0.20765381159421101</v>
      </c>
      <c r="L45" s="26"/>
      <c r="M45" s="26">
        <v>0.375722978967793</v>
      </c>
      <c r="N45" s="26">
        <v>0.55518253900862202</v>
      </c>
      <c r="O45" s="26">
        <v>1.6210611666357299E-2</v>
      </c>
      <c r="P45" s="26">
        <v>7.9883183653863696E-2</v>
      </c>
      <c r="Q45" s="26"/>
      <c r="R45" s="26">
        <v>3.0592376335817101E-2</v>
      </c>
      <c r="S45" s="26">
        <v>4.6246460064775299E-2</v>
      </c>
      <c r="T45" s="26">
        <v>0.141410392386835</v>
      </c>
      <c r="U45" s="26">
        <v>9.0301773007037296E-3</v>
      </c>
      <c r="V45" s="26">
        <v>0</v>
      </c>
      <c r="W45" s="26" t="e">
        <v>#DIV/0!</v>
      </c>
      <c r="X45" s="26">
        <v>4.9572812440261804E-3</v>
      </c>
      <c r="Y45" s="26">
        <v>2.9112447719238599</v>
      </c>
      <c r="Z45" s="26">
        <v>5.1692671819952201E-3</v>
      </c>
    </row>
    <row r="46" spans="1:30">
      <c r="A46" s="15" t="s">
        <v>461</v>
      </c>
      <c r="F46" s="26">
        <v>0.20366952696138799</v>
      </c>
      <c r="G46" s="26">
        <v>2.09826604242802</v>
      </c>
      <c r="H46" s="26">
        <v>9.6125072894804094E-3</v>
      </c>
      <c r="I46" s="26">
        <v>7.3003200742307706E-2</v>
      </c>
      <c r="J46" s="26">
        <v>4.5331068324644397E-2</v>
      </c>
      <c r="K46" s="26">
        <v>0.218112784657787</v>
      </c>
      <c r="L46" s="26"/>
      <c r="M46" s="26">
        <v>0.31657464994212098</v>
      </c>
      <c r="N46" s="26">
        <v>0.58312342955352603</v>
      </c>
      <c r="O46" s="26">
        <v>1.05084493329726E-2</v>
      </c>
      <c r="P46" s="26">
        <v>7.1267621134933998E-2</v>
      </c>
      <c r="Q46" s="26"/>
      <c r="R46" s="26">
        <v>2.7184034747572101E-2</v>
      </c>
      <c r="S46" s="26">
        <v>5.49721176805947E-2</v>
      </c>
      <c r="T46" s="26">
        <v>0.172582640126207</v>
      </c>
      <c r="U46" s="26">
        <v>8.9366298971851298E-3</v>
      </c>
      <c r="V46" s="26">
        <v>9.0551157085236606E-3</v>
      </c>
      <c r="W46" s="26" t="e">
        <v>#DIV/0!</v>
      </c>
      <c r="X46" s="26">
        <v>4.5996882978691601E-3</v>
      </c>
      <c r="Y46" s="26">
        <v>2.82504576221864</v>
      </c>
      <c r="Z46" s="26">
        <v>2.1213095489205601E-3</v>
      </c>
    </row>
    <row r="47" spans="1:30">
      <c r="A47" s="15" t="s">
        <v>467</v>
      </c>
      <c r="F47" s="26">
        <v>0.3467114098429</v>
      </c>
      <c r="G47" s="26">
        <v>2.3245032124588798</v>
      </c>
      <c r="H47" s="26">
        <v>1.3483063127549801E-2</v>
      </c>
      <c r="I47" s="26">
        <v>8.5640968765844996E-2</v>
      </c>
      <c r="J47" s="26">
        <v>8.42031692567283E-2</v>
      </c>
      <c r="K47" s="26">
        <v>0.332746660991523</v>
      </c>
      <c r="L47" s="26"/>
      <c r="M47" s="26">
        <v>0.33281562586130098</v>
      </c>
      <c r="N47" s="26">
        <v>0.64127071779131695</v>
      </c>
      <c r="O47" s="26">
        <v>2.0180532105874099E-2</v>
      </c>
      <c r="P47" s="26">
        <v>0.10466645066655</v>
      </c>
      <c r="Q47" s="26"/>
      <c r="R47" s="26">
        <v>3.2699148782659899E-2</v>
      </c>
      <c r="S47" s="26">
        <v>8.0959847156742898E-2</v>
      </c>
      <c r="T47" s="26">
        <v>0.13266241898974601</v>
      </c>
      <c r="U47" s="26">
        <v>0</v>
      </c>
      <c r="V47" s="26">
        <v>1.85588081214857E-2</v>
      </c>
      <c r="W47" s="26" t="e">
        <v>#DIV/0!</v>
      </c>
      <c r="X47" s="26">
        <v>4.1341649251919396E-3</v>
      </c>
      <c r="Y47" s="26">
        <v>0.65963628508764804</v>
      </c>
      <c r="Z47" s="26">
        <v>6.9663053972912501E-3</v>
      </c>
    </row>
    <row r="48" spans="1:30">
      <c r="A48" s="15" t="s">
        <v>472</v>
      </c>
      <c r="F48" s="26">
        <v>0.239301015295145</v>
      </c>
      <c r="G48" s="26">
        <v>2.03119554940008</v>
      </c>
      <c r="H48" s="26">
        <v>7.14677486507098E-3</v>
      </c>
      <c r="I48" s="26">
        <v>6.0793584829799997E-2</v>
      </c>
      <c r="J48" s="26">
        <v>5.6720480239796998E-2</v>
      </c>
      <c r="K48" s="26">
        <v>0.22038268561159399</v>
      </c>
      <c r="L48" s="26"/>
      <c r="M48" s="26">
        <v>0.355986240449922</v>
      </c>
      <c r="N48" s="26">
        <v>0.63806349364487802</v>
      </c>
      <c r="O48" s="26">
        <v>2.36707040835018E-2</v>
      </c>
      <c r="P48" s="26">
        <v>0.118419236669551</v>
      </c>
      <c r="Q48" s="26"/>
      <c r="R48" s="26">
        <v>2.4217424199835601E-2</v>
      </c>
      <c r="S48" s="26">
        <v>4.0737121919803297E-2</v>
      </c>
      <c r="T48" s="26">
        <v>0.13314883654253901</v>
      </c>
      <c r="U48" s="26">
        <v>1.9251230112521701E-2</v>
      </c>
      <c r="V48" s="26">
        <v>1.1614539801083099E-2</v>
      </c>
      <c r="W48" s="26" t="e">
        <v>#DIV/0!</v>
      </c>
      <c r="X48" s="26">
        <v>4.9699252776152902E-3</v>
      </c>
      <c r="Y48" s="26">
        <v>2.79789821392903</v>
      </c>
      <c r="Z48" s="26">
        <v>6.3337022652283897E-3</v>
      </c>
    </row>
    <row r="49" spans="1:26">
      <c r="A49" s="15" t="s">
        <v>480</v>
      </c>
      <c r="F49" s="26">
        <v>0.28059909390281501</v>
      </c>
      <c r="G49" s="26">
        <v>2.7921682466294602</v>
      </c>
      <c r="H49" s="26">
        <v>1.0999950349654199E-2</v>
      </c>
      <c r="I49" s="26">
        <v>9.4532198038918394E-2</v>
      </c>
      <c r="J49" s="26">
        <v>0.122503442599374</v>
      </c>
      <c r="K49" s="26">
        <v>0.292990207717373</v>
      </c>
      <c r="L49" s="26"/>
      <c r="M49" s="26">
        <v>0.43258024467394102</v>
      </c>
      <c r="N49" s="26">
        <v>0.84752698579808305</v>
      </c>
      <c r="O49" s="26">
        <v>3.5201618400090701E-2</v>
      </c>
      <c r="P49" s="26">
        <v>0.169068734180262</v>
      </c>
      <c r="Q49" s="26"/>
      <c r="R49" s="26">
        <v>2.22857145163767E-2</v>
      </c>
      <c r="S49" s="26">
        <v>7.4682420158537696E-2</v>
      </c>
      <c r="T49" s="26">
        <v>0.21621304717958501</v>
      </c>
      <c r="U49" s="26">
        <v>2.4638126425987301E-2</v>
      </c>
      <c r="V49" s="26">
        <v>7.4587504125234799E-3</v>
      </c>
      <c r="W49" s="26" t="e">
        <v>#DIV/0!</v>
      </c>
      <c r="X49" s="26">
        <v>6.3707595954318498E-3</v>
      </c>
      <c r="Y49" s="26">
        <v>3.1694133729774299</v>
      </c>
      <c r="Z49" s="26">
        <v>7.4080623515172502E-3</v>
      </c>
    </row>
    <row r="50" spans="1:26">
      <c r="A50" s="15" t="s">
        <v>486</v>
      </c>
      <c r="F50" s="26">
        <v>0.29225980587283501</v>
      </c>
      <c r="G50" s="26">
        <v>3.0357341125806401</v>
      </c>
      <c r="H50" s="26">
        <v>1.5741937512121499E-2</v>
      </c>
      <c r="I50" s="26">
        <v>7.0295932393572305E-2</v>
      </c>
      <c r="J50" s="26">
        <v>6.9765956651996905E-2</v>
      </c>
      <c r="K50" s="26">
        <v>0.43333733002378</v>
      </c>
      <c r="L50" s="26"/>
      <c r="M50" s="26">
        <v>0.42796538456773497</v>
      </c>
      <c r="N50" s="26">
        <v>0.66798937079922105</v>
      </c>
      <c r="O50" s="26">
        <v>3.10091007506045E-2</v>
      </c>
      <c r="P50" s="26">
        <v>0.12289560201473999</v>
      </c>
      <c r="Q50" s="26"/>
      <c r="R50" s="26">
        <v>2.43831618966775E-2</v>
      </c>
      <c r="S50" s="26">
        <v>7.6274602831232205E-2</v>
      </c>
      <c r="T50" s="26">
        <v>0.21820913503224601</v>
      </c>
      <c r="U50" s="26">
        <v>1.35437868034272E-2</v>
      </c>
      <c r="V50" s="26">
        <v>1.5875065553746501E-2</v>
      </c>
      <c r="W50" s="26" t="e">
        <v>#DIV/0!</v>
      </c>
      <c r="X50" s="26">
        <v>4.0828701976798401E-3</v>
      </c>
      <c r="Y50" s="26">
        <v>2.1184971195490498</v>
      </c>
      <c r="Z50" s="26">
        <v>7.0030013641815903E-3</v>
      </c>
    </row>
    <row r="51" spans="1:26">
      <c r="A51" s="15" t="s">
        <v>493</v>
      </c>
      <c r="F51" s="26">
        <v>0.29423739203946297</v>
      </c>
      <c r="G51" s="26">
        <v>4.0057799026033702</v>
      </c>
      <c r="H51" s="26">
        <v>2.49254685480013E-2</v>
      </c>
      <c r="I51" s="26">
        <v>6.3553662913065495E-2</v>
      </c>
      <c r="J51" s="26">
        <v>9.8770934720675593E-2</v>
      </c>
      <c r="K51" s="26">
        <v>0.38845805030950398</v>
      </c>
      <c r="L51" s="26"/>
      <c r="M51" s="26">
        <v>0.478977251767499</v>
      </c>
      <c r="N51" s="26">
        <v>0.71405975813059797</v>
      </c>
      <c r="O51" s="26">
        <v>2.5212480749982499E-2</v>
      </c>
      <c r="P51" s="26">
        <v>0.11340796763590701</v>
      </c>
      <c r="Q51" s="26"/>
      <c r="R51" s="26">
        <v>5.3224260620925098E-2</v>
      </c>
      <c r="S51" s="26">
        <v>0.157333459676753</v>
      </c>
      <c r="T51" s="26">
        <v>8.7038886778664504E-2</v>
      </c>
      <c r="U51" s="26">
        <v>3.6924143061647499E-2</v>
      </c>
      <c r="V51" s="26">
        <v>9.66728940446176E-3</v>
      </c>
      <c r="W51" s="26" t="e">
        <v>#DIV/0!</v>
      </c>
      <c r="X51" s="26">
        <v>8.0852870797974898E-3</v>
      </c>
      <c r="Y51" s="26">
        <v>2.4193248703820802</v>
      </c>
      <c r="Z51" s="26">
        <v>1.02118332577663E-2</v>
      </c>
    </row>
    <row r="52" spans="1:26">
      <c r="A52" s="15" t="s">
        <v>499</v>
      </c>
      <c r="F52" s="26">
        <v>0.21986428076989001</v>
      </c>
      <c r="G52" s="26">
        <v>1.95760731991071</v>
      </c>
      <c r="H52" s="26">
        <v>1.4624724674684699E-2</v>
      </c>
      <c r="I52" s="26">
        <v>3.2048030118955698E-2</v>
      </c>
      <c r="J52" s="26">
        <v>8.02898973440727E-2</v>
      </c>
      <c r="K52" s="26">
        <v>0.233160954803041</v>
      </c>
      <c r="L52" s="26"/>
      <c r="M52" s="26">
        <v>0.312348893083297</v>
      </c>
      <c r="N52" s="26">
        <v>0.51869121949458497</v>
      </c>
      <c r="O52" s="26">
        <v>2.1490505668434499E-2</v>
      </c>
      <c r="P52" s="26">
        <v>9.1858498430934202E-2</v>
      </c>
      <c r="Q52" s="26"/>
      <c r="R52" s="26">
        <v>2.109471078722E-2</v>
      </c>
      <c r="S52" s="26">
        <v>0.105026269618749</v>
      </c>
      <c r="T52" s="26">
        <v>0.127706424695226</v>
      </c>
      <c r="U52" s="26">
        <v>0</v>
      </c>
      <c r="V52" s="26">
        <v>5.9624121738507197E-3</v>
      </c>
      <c r="W52" s="26" t="e">
        <v>#DIV/0!</v>
      </c>
      <c r="X52" s="26">
        <v>3.9963902915052998E-3</v>
      </c>
      <c r="Y52" s="26">
        <v>0.558834355436723</v>
      </c>
      <c r="Z52" s="26">
        <v>2.95217286776601E-3</v>
      </c>
    </row>
    <row r="53" spans="1:26">
      <c r="A53" s="15" t="s">
        <v>508</v>
      </c>
      <c r="F53" s="26">
        <v>0.285309347505246</v>
      </c>
      <c r="G53" s="26">
        <v>2.3933215915913899</v>
      </c>
      <c r="H53" s="26">
        <v>1.6942728146184499E-2</v>
      </c>
      <c r="I53" s="26">
        <v>4.5424868122931998E-2</v>
      </c>
      <c r="J53" s="26">
        <v>0.14306012156596301</v>
      </c>
      <c r="K53" s="26">
        <v>0.35028166868512101</v>
      </c>
      <c r="L53" s="26"/>
      <c r="M53" s="26">
        <v>0.34357218800220302</v>
      </c>
      <c r="N53" s="26">
        <v>0.76653012476864202</v>
      </c>
      <c r="O53" s="26">
        <v>2.7538373749377398E-2</v>
      </c>
      <c r="P53" s="26">
        <v>0.12132226539463201</v>
      </c>
      <c r="Q53" s="26"/>
      <c r="R53" s="26">
        <v>4.0327509322440003E-2</v>
      </c>
      <c r="S53" s="26">
        <v>0.13690723584600301</v>
      </c>
      <c r="T53" s="26">
        <v>0.145569627083419</v>
      </c>
      <c r="U53" s="26">
        <v>1.3476933785327799E-2</v>
      </c>
      <c r="V53" s="26">
        <v>1.7084779270484102E-2</v>
      </c>
      <c r="W53" s="26" t="e">
        <v>#DIV/0!</v>
      </c>
      <c r="X53" s="26">
        <v>7.5974292507394996E-3</v>
      </c>
      <c r="Y53" s="26">
        <v>1.0970074095057001</v>
      </c>
      <c r="Z53" s="26">
        <v>5.0753019093282897E-3</v>
      </c>
    </row>
    <row r="54" spans="1:26">
      <c r="A54" s="15" t="s">
        <v>516</v>
      </c>
      <c r="F54" s="26">
        <v>0.21645089369481399</v>
      </c>
      <c r="G54" s="26">
        <v>1.8216299616293501</v>
      </c>
      <c r="H54" s="26">
        <v>4.6396295032593198E-3</v>
      </c>
      <c r="I54" s="26">
        <v>7.2588141593265806E-2</v>
      </c>
      <c r="J54" s="26">
        <v>0.10209044268013</v>
      </c>
      <c r="K54" s="26">
        <v>0.180524328111245</v>
      </c>
      <c r="L54" s="26"/>
      <c r="M54" s="26">
        <v>0.28094219255481201</v>
      </c>
      <c r="N54" s="26">
        <v>0.60659260056656505</v>
      </c>
      <c r="O54" s="26">
        <v>2.9749478656319901E-2</v>
      </c>
      <c r="P54" s="26">
        <v>7.4076867399099106E-2</v>
      </c>
      <c r="Q54" s="26"/>
      <c r="R54" s="26">
        <v>2.4046166398525502E-2</v>
      </c>
      <c r="S54" s="26">
        <v>9.4349616398394606E-2</v>
      </c>
      <c r="T54" s="26">
        <v>0.16242739245741999</v>
      </c>
      <c r="U54" s="26">
        <v>0</v>
      </c>
      <c r="V54" s="26">
        <v>8.4749806174749202E-3</v>
      </c>
      <c r="W54" s="26" t="e">
        <v>#DIV/0!</v>
      </c>
      <c r="X54" s="26">
        <v>2.9313120376574398E-3</v>
      </c>
      <c r="Y54" s="26">
        <v>3.1536221117054799</v>
      </c>
      <c r="Z54" s="26">
        <v>2.9520725555076E-3</v>
      </c>
    </row>
    <row r="55" spans="1:26">
      <c r="A55" s="15" t="s">
        <v>524</v>
      </c>
      <c r="F55" s="26">
        <v>0.23367387555786701</v>
      </c>
      <c r="G55" s="26">
        <v>2.1223561096796701</v>
      </c>
      <c r="H55" s="26">
        <v>7.7127406869627697E-3</v>
      </c>
      <c r="I55" s="26">
        <v>2.2421854186848601E-2</v>
      </c>
      <c r="J55" s="26">
        <v>8.3582286266104797E-2</v>
      </c>
      <c r="K55" s="26">
        <v>0.20976569203499601</v>
      </c>
      <c r="L55" s="26"/>
      <c r="M55" s="26">
        <v>0.40461809412932198</v>
      </c>
      <c r="N55" s="26">
        <v>0.62383804768693196</v>
      </c>
      <c r="O55" s="26">
        <v>9.9253446314056196E-3</v>
      </c>
      <c r="P55" s="26">
        <v>9.3397807523495996E-2</v>
      </c>
      <c r="Q55" s="26"/>
      <c r="R55" s="26">
        <v>1.9484437800692499E-2</v>
      </c>
      <c r="S55" s="26">
        <v>8.1725462776319494E-2</v>
      </c>
      <c r="T55" s="26">
        <v>0.171438507343184</v>
      </c>
      <c r="U55" s="26">
        <v>3.07864550592662E-2</v>
      </c>
      <c r="V55" s="26">
        <v>0</v>
      </c>
      <c r="W55" s="26" t="e">
        <v>#DIV/0!</v>
      </c>
      <c r="X55" s="26">
        <v>7.3573917898893497E-3</v>
      </c>
      <c r="Y55" s="26">
        <v>0.81494361556406503</v>
      </c>
      <c r="Z55" s="26">
        <v>4.6073596605150499E-3</v>
      </c>
    </row>
    <row r="56" spans="1:26">
      <c r="A56" s="15" t="s">
        <v>580</v>
      </c>
      <c r="F56" s="26">
        <v>2.16950089533298</v>
      </c>
      <c r="G56" s="26">
        <v>21.1439851376064</v>
      </c>
      <c r="H56" s="26">
        <v>0.12652907228193699</v>
      </c>
      <c r="I56" s="26">
        <v>0.82356986863168402</v>
      </c>
      <c r="J56" s="26">
        <v>0.72304226467251898</v>
      </c>
      <c r="K56" s="26">
        <v>2.2407611918615098</v>
      </c>
      <c r="L56" s="26"/>
      <c r="M56" s="26">
        <v>3.7512536470258899</v>
      </c>
      <c r="N56" s="26">
        <v>4.5123925792427597</v>
      </c>
      <c r="O56" s="26">
        <v>0.248731061188777</v>
      </c>
      <c r="P56" s="26">
        <v>0.45994320241881198</v>
      </c>
      <c r="Q56" s="26"/>
      <c r="R56" s="26">
        <v>0.25728723245982899</v>
      </c>
      <c r="S56" s="26">
        <v>0.95089143776471396</v>
      </c>
      <c r="T56" s="26">
        <v>0.603428730695177</v>
      </c>
      <c r="U56" s="26">
        <v>0.109550777678926</v>
      </c>
      <c r="V56" s="26">
        <v>7.0308717856739603E-2</v>
      </c>
      <c r="W56" s="26" t="e">
        <v>#DIV/0!</v>
      </c>
      <c r="X56" s="26">
        <v>6.2092787264097803E-2</v>
      </c>
      <c r="Y56" s="26">
        <v>21.915643739598899</v>
      </c>
      <c r="Z56" s="26">
        <v>4.0717908699259397E-2</v>
      </c>
    </row>
    <row r="57" spans="1:26">
      <c r="A57" s="15" t="s">
        <v>581</v>
      </c>
      <c r="F57" s="26">
        <v>0.72055333578652603</v>
      </c>
      <c r="G57" s="26">
        <v>8.9254294432117298</v>
      </c>
      <c r="H57" s="26">
        <v>1.7553839843666499E-2</v>
      </c>
      <c r="I57" s="26">
        <v>0.191021277004253</v>
      </c>
      <c r="J57" s="26">
        <v>0.28586100105619799</v>
      </c>
      <c r="K57" s="26">
        <v>0.59842928792306804</v>
      </c>
      <c r="L57" s="26"/>
      <c r="M57" s="26">
        <v>1.21235956291515</v>
      </c>
      <c r="N57" s="26">
        <v>1.5929401512199901</v>
      </c>
      <c r="O57" s="26">
        <v>3.8186223229672397E-2</v>
      </c>
      <c r="P57" s="26">
        <v>0.24330730453396501</v>
      </c>
      <c r="Q57" s="26"/>
      <c r="R57" s="26">
        <v>6.7794745717333502E-2</v>
      </c>
      <c r="S57" s="26">
        <v>0.21419909228865</v>
      </c>
      <c r="T57" s="26">
        <v>0.61672059860666695</v>
      </c>
      <c r="U57" s="26">
        <v>3.6729199652625499E-2</v>
      </c>
      <c r="V57" s="26">
        <v>3.3086770515440303E-2</v>
      </c>
      <c r="W57" s="26" t="e">
        <v>#DIV/0!</v>
      </c>
      <c r="X57" s="26">
        <v>1.73124720957018E-2</v>
      </c>
      <c r="Y57" s="26">
        <v>1.1656770037630599</v>
      </c>
      <c r="Z57" s="26">
        <v>1.7801581686798001E-2</v>
      </c>
    </row>
    <row r="58" spans="1:26">
      <c r="A58" s="15" t="s">
        <v>582</v>
      </c>
      <c r="F58" s="26">
        <v>1.11990765035483</v>
      </c>
      <c r="G58" s="26">
        <v>10.354018347159</v>
      </c>
      <c r="H58" s="26">
        <v>0</v>
      </c>
      <c r="I58" s="26">
        <v>0.15772337512892601</v>
      </c>
      <c r="J58" s="26">
        <v>0.42447379214397402</v>
      </c>
      <c r="K58" s="26">
        <v>1.1479049644928601</v>
      </c>
      <c r="L58" s="26"/>
      <c r="M58" s="26">
        <v>1.3902992708567801</v>
      </c>
      <c r="N58" s="26">
        <v>2.4815354737968902</v>
      </c>
      <c r="O58" s="26">
        <v>9.7074977930631204E-2</v>
      </c>
      <c r="P58" s="26">
        <v>0.39051198337328202</v>
      </c>
      <c r="Q58" s="26"/>
      <c r="R58" s="26">
        <v>0.108804444628871</v>
      </c>
      <c r="S58" s="26">
        <v>0.39567820695821398</v>
      </c>
      <c r="T58" s="26">
        <v>0.86594732795753404</v>
      </c>
      <c r="U58" s="26">
        <v>0.107188371343735</v>
      </c>
      <c r="V58" s="26">
        <v>3.1321574631134101E-2</v>
      </c>
      <c r="W58" s="26" t="e">
        <v>#DIV/0!</v>
      </c>
      <c r="X58" s="26">
        <v>2.0698373885141098E-2</v>
      </c>
      <c r="Y58" s="26">
        <v>0.41407033398292897</v>
      </c>
      <c r="Z58" s="26">
        <v>2.5313672260274499E-2</v>
      </c>
    </row>
    <row r="59" spans="1:26">
      <c r="A59" s="15" t="s">
        <v>532</v>
      </c>
      <c r="F59" s="26">
        <v>0.27527529000011902</v>
      </c>
      <c r="G59" s="26">
        <v>2.4094652605993101</v>
      </c>
      <c r="H59" s="26">
        <v>8.8235218169939698E-3</v>
      </c>
      <c r="I59" s="26">
        <v>7.5756684230403895E-2</v>
      </c>
      <c r="J59" s="26">
        <v>6.7799123707775105E-2</v>
      </c>
      <c r="K59" s="26">
        <v>1.1154865335347099</v>
      </c>
      <c r="L59" s="26"/>
      <c r="M59" s="26">
        <v>0.31675406757022501</v>
      </c>
      <c r="N59" s="26">
        <v>0.66858134991040397</v>
      </c>
      <c r="O59" s="26">
        <v>1.9782855908732799E-2</v>
      </c>
      <c r="P59" s="26">
        <v>0.107522373908938</v>
      </c>
      <c r="Q59" s="26"/>
      <c r="R59" s="26">
        <v>3.6976375798148699E-2</v>
      </c>
      <c r="S59" s="26">
        <v>4.9179586474474603E-2</v>
      </c>
      <c r="T59" s="26">
        <v>0.20487111620620199</v>
      </c>
      <c r="U59" s="26">
        <v>2.21618191465329E-2</v>
      </c>
      <c r="V59" s="26">
        <v>8.5276900567667398E-3</v>
      </c>
      <c r="W59" s="26" t="e">
        <v>#DIV/0!</v>
      </c>
      <c r="X59" s="26">
        <v>4.9768645685903798E-3</v>
      </c>
      <c r="Y59" s="26">
        <v>1.5162636961617799</v>
      </c>
      <c r="Z59" s="26">
        <v>5.3546704735487798E-3</v>
      </c>
    </row>
    <row r="60" spans="1:26">
      <c r="A60" s="15" t="s">
        <v>540</v>
      </c>
      <c r="F60" s="26">
        <v>0.246974265184285</v>
      </c>
      <c r="G60" s="26">
        <v>2.3045534588946599</v>
      </c>
      <c r="H60" s="26">
        <v>6.6524113526974004E-3</v>
      </c>
      <c r="I60" s="26">
        <v>3.2871570613347598E-2</v>
      </c>
      <c r="J60" s="26">
        <v>0.104845226866412</v>
      </c>
      <c r="K60" s="26">
        <v>0.16449285642094</v>
      </c>
      <c r="L60" s="26"/>
      <c r="M60" s="26">
        <v>0.324895666437168</v>
      </c>
      <c r="N60" s="26">
        <v>0.57577223293706903</v>
      </c>
      <c r="O60" s="26">
        <v>1.7450128775916601E-2</v>
      </c>
      <c r="P60" s="26">
        <v>6.9846589200774897E-2</v>
      </c>
      <c r="Q60" s="26"/>
      <c r="R60" s="26">
        <v>3.2412564200192603E-2</v>
      </c>
      <c r="S60" s="26">
        <v>6.1167612303649699E-2</v>
      </c>
      <c r="T60" s="26">
        <v>9.1329467882274695E-2</v>
      </c>
      <c r="U60" s="26">
        <v>1.28363625658177E-2</v>
      </c>
      <c r="V60" s="26">
        <v>1.24527715663928E-2</v>
      </c>
      <c r="W60" s="26" t="e">
        <v>#DIV/0!</v>
      </c>
      <c r="X60" s="26">
        <v>5.87666276896144E-3</v>
      </c>
      <c r="Y60" s="26">
        <v>4.7188094474647304</v>
      </c>
      <c r="Z60" s="26">
        <v>5.7624334904488603E-3</v>
      </c>
    </row>
    <row r="61" spans="1:26">
      <c r="A61" s="15" t="s">
        <v>546</v>
      </c>
      <c r="F61" s="26">
        <v>0.169687756552904</v>
      </c>
      <c r="G61" s="26">
        <v>1.7801982237228999</v>
      </c>
      <c r="H61" s="26">
        <v>7.8215537961060892E-3</v>
      </c>
      <c r="I61" s="26">
        <v>7.17237036822225E-2</v>
      </c>
      <c r="J61" s="26">
        <v>7.2085270599084803E-2</v>
      </c>
      <c r="K61" s="26">
        <v>0.245485329050151</v>
      </c>
      <c r="L61" s="26"/>
      <c r="M61" s="26">
        <v>0.34476843551738601</v>
      </c>
      <c r="N61" s="26">
        <v>0.40983331559423802</v>
      </c>
      <c r="O61" s="26">
        <v>1.61756205036327E-2</v>
      </c>
      <c r="P61" s="26">
        <v>9.0047867432310594E-2</v>
      </c>
      <c r="Q61" s="26"/>
      <c r="R61" s="26">
        <v>2.8613614074508398E-2</v>
      </c>
      <c r="S61" s="26">
        <v>4.5575219562229402E-2</v>
      </c>
      <c r="T61" s="26">
        <v>0.22464544642325501</v>
      </c>
      <c r="U61" s="26">
        <v>8.9790008700719893E-3</v>
      </c>
      <c r="V61" s="26">
        <v>1.103297356956E-2</v>
      </c>
      <c r="W61" s="26" t="e">
        <v>#DIV/0!</v>
      </c>
      <c r="X61" s="26">
        <v>4.4813846513885001E-3</v>
      </c>
      <c r="Y61" s="26">
        <v>1.12905297912184</v>
      </c>
      <c r="Z61" s="26">
        <v>7.4144186383583001E-3</v>
      </c>
    </row>
    <row r="62" spans="1:26">
      <c r="A62" s="15" t="s">
        <v>583</v>
      </c>
      <c r="F62" s="26">
        <v>0.26311255227950803</v>
      </c>
      <c r="G62" s="26">
        <v>2.4959816926888898</v>
      </c>
      <c r="H62" s="26">
        <v>9.0977263431315496E-3</v>
      </c>
      <c r="I62" s="26">
        <v>5.4348077252913199E-2</v>
      </c>
      <c r="J62" s="26">
        <v>9.7453562315782699E-2</v>
      </c>
      <c r="K62" s="26">
        <v>0.29156054938176201</v>
      </c>
      <c r="L62" s="26"/>
      <c r="M62" s="26">
        <v>0.46366808209917398</v>
      </c>
      <c r="N62" s="26">
        <v>0.61067403696615696</v>
      </c>
      <c r="O62" s="26">
        <v>4.2234536936796997E-2</v>
      </c>
      <c r="P62" s="26">
        <v>0.108225776886283</v>
      </c>
      <c r="Q62" s="26"/>
      <c r="R62" s="26">
        <v>2.88863113356214E-2</v>
      </c>
      <c r="S62" s="26">
        <v>9.1741628736284303E-2</v>
      </c>
      <c r="T62" s="26">
        <v>0.103383663338996</v>
      </c>
      <c r="U62" s="26">
        <v>1.27166745286083E-2</v>
      </c>
      <c r="V62" s="26">
        <v>1.8833427610206899E-2</v>
      </c>
      <c r="W62" s="26" t="e">
        <v>#DIV/0!</v>
      </c>
      <c r="X62" s="26">
        <v>6.1158151979947197E-3</v>
      </c>
      <c r="Y62" s="26">
        <v>4.0925705638773504</v>
      </c>
      <c r="Z62" s="26">
        <v>4.9357615819069804E-3</v>
      </c>
    </row>
    <row r="63" spans="1:26">
      <c r="A63" s="15" t="s">
        <v>553</v>
      </c>
      <c r="F63" s="26">
        <v>0.217457063327651</v>
      </c>
      <c r="G63" s="26">
        <v>2.2391972468183998</v>
      </c>
      <c r="H63" s="26">
        <v>4.5430409924007396E-3</v>
      </c>
      <c r="I63" s="26">
        <v>3.7914352533524903E-2</v>
      </c>
      <c r="J63" s="26">
        <v>0.13191676955645201</v>
      </c>
      <c r="K63" s="26">
        <v>0.22614075651337601</v>
      </c>
      <c r="L63" s="26"/>
      <c r="M63" s="26">
        <v>0.48269183317896802</v>
      </c>
      <c r="N63" s="26">
        <v>0.36661147525128102</v>
      </c>
      <c r="O63" s="26">
        <v>2.1516432858658199E-2</v>
      </c>
      <c r="P63" s="26">
        <v>7.1614742845800994E-2</v>
      </c>
      <c r="Q63" s="26"/>
      <c r="R63" s="26">
        <v>2.3850435504473501E-2</v>
      </c>
      <c r="S63" s="26">
        <v>0.25072736854376598</v>
      </c>
      <c r="T63" s="26">
        <v>0.124080925143966</v>
      </c>
      <c r="U63" s="26">
        <v>0</v>
      </c>
      <c r="V63" s="26">
        <v>7.72689564324428E-3</v>
      </c>
      <c r="W63" s="26" t="e">
        <v>#DIV/0!</v>
      </c>
      <c r="X63" s="26">
        <v>4.1359379329571604E-3</v>
      </c>
      <c r="Y63" s="26">
        <v>8.9930613091623104E-2</v>
      </c>
      <c r="Z63" s="26">
        <v>2.8523245522153601E-3</v>
      </c>
    </row>
    <row r="64" spans="1:26">
      <c r="A64" s="15" t="s">
        <v>559</v>
      </c>
      <c r="F64" s="26">
        <v>0.18894101218883799</v>
      </c>
      <c r="G64" s="26">
        <v>2.5582757447110298</v>
      </c>
      <c r="H64" s="26">
        <v>1.1476898132835501E-2</v>
      </c>
      <c r="I64" s="26">
        <v>7.2248599421619306E-2</v>
      </c>
      <c r="J64" s="26">
        <v>6.7480481869138007E-2</v>
      </c>
      <c r="K64" s="26">
        <v>0.187590661107468</v>
      </c>
      <c r="L64" s="26"/>
      <c r="M64" s="26">
        <v>0.40035405558042902</v>
      </c>
      <c r="N64" s="26">
        <v>0.43123136586623001</v>
      </c>
      <c r="O64" s="26">
        <v>3.0241744597819E-2</v>
      </c>
      <c r="P64" s="26">
        <v>8.3571905127367604E-2</v>
      </c>
      <c r="Q64" s="26"/>
      <c r="R64" s="26">
        <v>3.2716710128466497E-2</v>
      </c>
      <c r="S64" s="26">
        <v>0.14863386294037101</v>
      </c>
      <c r="T64" s="26">
        <v>0.199767846261662</v>
      </c>
      <c r="U64" s="26">
        <v>9.4530497989518802E-3</v>
      </c>
      <c r="V64" s="26">
        <v>1.50698234966401E-2</v>
      </c>
      <c r="W64" s="26" t="e">
        <v>#DIV/0!</v>
      </c>
      <c r="X64" s="26">
        <v>4.5616032684684003E-3</v>
      </c>
      <c r="Y64" s="26">
        <v>1.4995467060996099</v>
      </c>
      <c r="Z64" s="26">
        <v>9.2017109528999292E-3</v>
      </c>
    </row>
    <row r="65" spans="1:26">
      <c r="A65" s="15" t="s">
        <v>567</v>
      </c>
      <c r="F65" s="26">
        <v>0.23583384852705</v>
      </c>
      <c r="G65" s="26">
        <v>2.42543132120145</v>
      </c>
      <c r="H65" s="26">
        <v>5.8235695239150101E-3</v>
      </c>
      <c r="I65" s="26">
        <v>6.8948286628667504E-2</v>
      </c>
      <c r="J65" s="26">
        <v>7.5465904288593399E-2</v>
      </c>
      <c r="K65" s="26">
        <v>0.26323441328606001</v>
      </c>
      <c r="L65" s="26"/>
      <c r="M65" s="26">
        <v>0.32456451309678902</v>
      </c>
      <c r="N65" s="26">
        <v>0.37025852474777299</v>
      </c>
      <c r="O65" s="26">
        <v>2.1322254302955999E-2</v>
      </c>
      <c r="P65" s="26">
        <v>0.14145300433449601</v>
      </c>
      <c r="Q65" s="26"/>
      <c r="R65" s="26">
        <v>3.4451421340924097E-2</v>
      </c>
      <c r="S65" s="26">
        <v>0.154568756480509</v>
      </c>
      <c r="T65" s="26">
        <v>0.19615819914114499</v>
      </c>
      <c r="U65" s="26">
        <v>2.3182407456010499E-2</v>
      </c>
      <c r="V65" s="26">
        <v>1.6017575874099299E-2</v>
      </c>
      <c r="W65" s="26" t="e">
        <v>#DIV/0!</v>
      </c>
      <c r="X65" s="26">
        <v>0</v>
      </c>
      <c r="Y65" s="26">
        <v>0.73079445812483801</v>
      </c>
      <c r="Z65" s="26">
        <v>3.6703719829498898E-3</v>
      </c>
    </row>
    <row r="66" spans="1:26">
      <c r="A66" s="15" t="s">
        <v>574</v>
      </c>
      <c r="F66" s="26">
        <v>0.217625574629674</v>
      </c>
      <c r="G66" s="26">
        <v>2.0074887802897901</v>
      </c>
      <c r="H66" s="26">
        <v>4.5528499146252899E-3</v>
      </c>
      <c r="I66" s="26">
        <v>2.2435182049645799E-2</v>
      </c>
      <c r="J66" s="26">
        <v>0.122954272782359</v>
      </c>
      <c r="K66" s="26">
        <v>0.23994864584763401</v>
      </c>
      <c r="L66" s="26"/>
      <c r="M66" s="26">
        <v>0.31047189784304002</v>
      </c>
      <c r="N66" s="26">
        <v>0.372226228080622</v>
      </c>
      <c r="O66" s="26">
        <v>1.66652905099193E-2</v>
      </c>
      <c r="P66" s="26">
        <v>8.6224091256348306E-2</v>
      </c>
      <c r="Q66" s="26"/>
      <c r="R66" s="26">
        <v>1.5787610512316901E-2</v>
      </c>
      <c r="S66" s="26">
        <v>9.1513651083411099E-2</v>
      </c>
      <c r="T66" s="26">
        <v>5.1901977637958702E-2</v>
      </c>
      <c r="U66" s="26">
        <v>0</v>
      </c>
      <c r="V66" s="26">
        <v>5.7107017448115296E-3</v>
      </c>
      <c r="W66" s="26" t="e">
        <v>#DIV/0!</v>
      </c>
      <c r="X66" s="26">
        <v>3.3711127774045998E-3</v>
      </c>
      <c r="Y66" s="26">
        <v>1.6705396286351999</v>
      </c>
      <c r="Z66" s="26">
        <v>4.3803811157455104E-3</v>
      </c>
    </row>
    <row r="67" spans="1:26">
      <c r="A67" s="15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>
      <c r="A68" s="16" t="s">
        <v>382</v>
      </c>
    </row>
    <row r="69" spans="1:26">
      <c r="A69" s="15" t="s">
        <v>393</v>
      </c>
      <c r="F69" s="26">
        <v>23.183157411070304</v>
      </c>
      <c r="G69" s="26">
        <v>36.239104397106971</v>
      </c>
      <c r="H69" s="26">
        <v>58.083663300820945</v>
      </c>
      <c r="I69" s="26">
        <v>67.029587615981711</v>
      </c>
      <c r="J69" s="26">
        <v>20.379494529088028</v>
      </c>
      <c r="K69" s="26">
        <v>23.34442245756992</v>
      </c>
      <c r="L69" s="26"/>
      <c r="M69" s="26">
        <v>18.64458498231367</v>
      </c>
      <c r="N69" s="26">
        <v>25.901707564678958</v>
      </c>
      <c r="O69" s="26">
        <v>4.0362282383327255</v>
      </c>
      <c r="P69" s="26">
        <v>2.4591277906432123</v>
      </c>
      <c r="Q69" s="26"/>
      <c r="R69" s="26">
        <v>3.0824785016198053</v>
      </c>
      <c r="S69" s="26">
        <v>1.3648912926679821</v>
      </c>
      <c r="T69" s="26">
        <v>29.068995931538893</v>
      </c>
      <c r="U69" s="26">
        <v>59.543717882005403</v>
      </c>
      <c r="V69" s="26">
        <v>75.815694295135202</v>
      </c>
      <c r="W69" s="26" t="s">
        <v>383</v>
      </c>
      <c r="X69" s="26">
        <v>4.8114470315765461</v>
      </c>
      <c r="Y69" s="26">
        <v>4.1410195529611906</v>
      </c>
      <c r="Z69" s="26">
        <v>7.2492038485444432</v>
      </c>
    </row>
    <row r="70" spans="1:26">
      <c r="A70" s="15" t="s">
        <v>401</v>
      </c>
      <c r="F70" s="26">
        <v>22.617041410120969</v>
      </c>
      <c r="G70" s="26">
        <v>25.198632346373639</v>
      </c>
      <c r="H70" s="26">
        <v>110.53297989194013</v>
      </c>
      <c r="I70" s="26">
        <v>56.482878342631238</v>
      </c>
      <c r="J70" s="26">
        <v>24.972165057841334</v>
      </c>
      <c r="K70" s="26">
        <v>46.519257517234692</v>
      </c>
      <c r="L70" s="26"/>
      <c r="M70" s="26">
        <v>17.871000330718854</v>
      </c>
      <c r="N70" s="26">
        <v>27.421762340835745</v>
      </c>
      <c r="O70" s="26">
        <v>4.0134508307290115</v>
      </c>
      <c r="P70" s="26">
        <v>1.9137260110827334</v>
      </c>
      <c r="Q70" s="26"/>
      <c r="R70" s="26">
        <v>2.3303336473619991</v>
      </c>
      <c r="S70" s="26">
        <v>1.2679000700601095</v>
      </c>
      <c r="T70" s="26">
        <v>35.491049113935922</v>
      </c>
      <c r="U70" s="26">
        <v>252.11865129655104</v>
      </c>
      <c r="V70" s="26">
        <v>15.943855883443973</v>
      </c>
      <c r="W70" s="26" t="s">
        <v>383</v>
      </c>
      <c r="X70" s="26">
        <v>4.8284197313244928</v>
      </c>
      <c r="Y70" s="26">
        <v>4.0827537474549676</v>
      </c>
      <c r="Z70" s="26">
        <v>6.4427413666360396</v>
      </c>
    </row>
    <row r="71" spans="1:26">
      <c r="A71" s="15" t="s">
        <v>409</v>
      </c>
      <c r="F71" s="26">
        <v>18.05204206187139</v>
      </c>
      <c r="G71" s="26">
        <v>19.79727408035204</v>
      </c>
      <c r="H71" s="26">
        <v>94.827238506154572</v>
      </c>
      <c r="I71" s="26">
        <v>124.04448822366858</v>
      </c>
      <c r="J71" s="26">
        <v>18.330006437192065</v>
      </c>
      <c r="K71" s="26">
        <v>31.327704647727803</v>
      </c>
      <c r="L71" s="26"/>
      <c r="M71" s="26">
        <v>21.444166283237667</v>
      </c>
      <c r="N71" s="26">
        <v>34.499079454433016</v>
      </c>
      <c r="O71" s="26">
        <v>4.064945935701858</v>
      </c>
      <c r="P71" s="26">
        <v>2.1394859345718027</v>
      </c>
      <c r="Q71" s="26"/>
      <c r="R71" s="26">
        <v>3.0522297964693981</v>
      </c>
      <c r="S71" s="26">
        <v>1.5883644230708325</v>
      </c>
      <c r="T71" s="26">
        <v>31.97889031928166</v>
      </c>
      <c r="U71" s="26">
        <v>219.94255512650139</v>
      </c>
      <c r="V71" s="26">
        <v>50.650550060544177</v>
      </c>
      <c r="W71" s="26" t="s">
        <v>383</v>
      </c>
      <c r="X71" s="26">
        <v>4.8379380013515521</v>
      </c>
      <c r="Y71" s="26">
        <v>4.1151996135564017</v>
      </c>
      <c r="Z71" s="26">
        <v>5.5015126721581709</v>
      </c>
    </row>
    <row r="72" spans="1:26">
      <c r="A72" s="15" t="s">
        <v>417</v>
      </c>
      <c r="F72" s="26">
        <v>20.641466488129357</v>
      </c>
      <c r="G72" s="26">
        <v>23.290682044899913</v>
      </c>
      <c r="H72" s="26">
        <v>71.004122553973247</v>
      </c>
      <c r="I72" s="26">
        <v>122.02136620901757</v>
      </c>
      <c r="J72" s="26">
        <v>19.934264013103885</v>
      </c>
      <c r="K72" s="26">
        <v>26.935984824786075</v>
      </c>
      <c r="L72" s="26"/>
      <c r="M72" s="26">
        <v>20.02924814882908</v>
      </c>
      <c r="N72" s="26">
        <v>24.914110727894247</v>
      </c>
      <c r="O72" s="26">
        <v>3.975842670054397</v>
      </c>
      <c r="P72" s="26">
        <v>2.1341978922551248</v>
      </c>
      <c r="Q72" s="26"/>
      <c r="R72" s="26">
        <v>2.6282642279570125</v>
      </c>
      <c r="S72" s="26">
        <v>1.1322725598068804</v>
      </c>
      <c r="T72" s="26">
        <v>57.104211562535646</v>
      </c>
      <c r="U72" s="26">
        <v>77.42277237002024</v>
      </c>
      <c r="V72" s="26">
        <v>472.91266015014838</v>
      </c>
      <c r="W72" s="26" t="s">
        <v>383</v>
      </c>
      <c r="X72" s="26">
        <v>4.8156147991094045</v>
      </c>
      <c r="Y72" s="26">
        <v>4.1148105041090188</v>
      </c>
      <c r="Z72" s="26">
        <v>6.4070109667307209</v>
      </c>
    </row>
    <row r="73" spans="1:26">
      <c r="A73" s="15" t="s">
        <v>426</v>
      </c>
      <c r="F73" s="26">
        <v>21.852545622367078</v>
      </c>
      <c r="G73" s="26">
        <v>23.969788515447959</v>
      </c>
      <c r="H73" s="26">
        <v>114.21781050795217</v>
      </c>
      <c r="I73" s="26">
        <v>55.343486547898152</v>
      </c>
      <c r="J73" s="26">
        <v>12.254637069558727</v>
      </c>
      <c r="K73" s="26">
        <v>25.565445393494546</v>
      </c>
      <c r="L73" s="26"/>
      <c r="M73" s="26">
        <v>19.726929025138819</v>
      </c>
      <c r="N73" s="26">
        <v>33.821034385833947</v>
      </c>
      <c r="O73" s="26">
        <v>3.9977892422326797</v>
      </c>
      <c r="P73" s="26">
        <v>2.0293581349352667</v>
      </c>
      <c r="Q73" s="26"/>
      <c r="R73" s="26">
        <v>3.0266076619168323</v>
      </c>
      <c r="S73" s="26">
        <v>1.323337099310339</v>
      </c>
      <c r="T73" s="26">
        <v>41.689661138420718</v>
      </c>
      <c r="U73" s="26">
        <v>73.143393019276502</v>
      </c>
      <c r="V73" s="26">
        <v>338.42716267041914</v>
      </c>
      <c r="W73" s="26" t="s">
        <v>383</v>
      </c>
      <c r="X73" s="26">
        <v>4.7960548784607493</v>
      </c>
      <c r="Y73" s="26">
        <v>4.1449476548636328</v>
      </c>
      <c r="Z73" s="26">
        <v>5.5571645857691019</v>
      </c>
    </row>
    <row r="74" spans="1:26">
      <c r="A74" s="15" t="s">
        <v>435</v>
      </c>
      <c r="F74" s="26">
        <v>20.226684478176214</v>
      </c>
      <c r="G74" s="26">
        <v>26.75142537811767</v>
      </c>
      <c r="H74" s="26">
        <v>116.24955765233479</v>
      </c>
      <c r="I74" s="26">
        <v>242.80861652006112</v>
      </c>
      <c r="J74" s="26">
        <v>20.273749550982753</v>
      </c>
      <c r="K74" s="26">
        <v>32.46129624681857</v>
      </c>
      <c r="L74" s="26"/>
      <c r="M74" s="26">
        <v>21.401219061011279</v>
      </c>
      <c r="N74" s="26">
        <v>36.004652469927919</v>
      </c>
      <c r="O74" s="26">
        <v>3.9822091291263115</v>
      </c>
      <c r="P74" s="26">
        <v>2.1604704532039536</v>
      </c>
      <c r="Q74" s="26"/>
      <c r="R74" s="26">
        <v>3.086806044830479</v>
      </c>
      <c r="S74" s="26">
        <v>1.3211170072313685</v>
      </c>
      <c r="T74" s="26">
        <v>34.282155645378964</v>
      </c>
      <c r="U74" s="26">
        <v>241.75817236131613</v>
      </c>
      <c r="V74" s="26">
        <v>149.7568299848719</v>
      </c>
      <c r="W74" s="26" t="s">
        <v>383</v>
      </c>
      <c r="X74" s="26">
        <v>4.8066819881777514</v>
      </c>
      <c r="Y74" s="26">
        <v>4.1333240358185863</v>
      </c>
      <c r="Z74" s="26">
        <v>7.1177660763276629</v>
      </c>
    </row>
    <row r="75" spans="1:26">
      <c r="A75" s="15" t="s">
        <v>584</v>
      </c>
      <c r="F75" s="26">
        <v>89.007307835711558</v>
      </c>
      <c r="G75" s="26">
        <v>88.825128330498785</v>
      </c>
      <c r="H75" s="26">
        <v>88.622957033403679</v>
      </c>
      <c r="I75" s="26">
        <v>95.407708116603743</v>
      </c>
      <c r="J75" s="26">
        <v>88.550694432530179</v>
      </c>
      <c r="K75" s="26">
        <v>88.909162467547375</v>
      </c>
      <c r="L75" s="26"/>
      <c r="M75" s="26">
        <v>103.3213141152998</v>
      </c>
      <c r="N75" s="26">
        <v>126.58779981033227</v>
      </c>
      <c r="O75" s="26">
        <v>90.694119758313292</v>
      </c>
      <c r="P75" s="26">
        <v>88.762320360397553</v>
      </c>
      <c r="Q75" s="26"/>
      <c r="R75" s="26">
        <v>122.01622839627477</v>
      </c>
      <c r="S75" s="26">
        <v>91.468704776649332</v>
      </c>
      <c r="T75" s="26">
        <v>129.13519921691912</v>
      </c>
      <c r="U75" s="26">
        <v>261.81840169695545</v>
      </c>
      <c r="V75" s="26">
        <v>72.382785771124176</v>
      </c>
      <c r="W75" s="26" t="s">
        <v>383</v>
      </c>
      <c r="X75" s="26">
        <v>87.850375313465349</v>
      </c>
      <c r="Y75" s="26">
        <v>104.62647819144763</v>
      </c>
      <c r="Z75" s="26">
        <v>139.76153679013916</v>
      </c>
    </row>
    <row r="76" spans="1:26">
      <c r="A76" s="15" t="s">
        <v>585</v>
      </c>
      <c r="F76" s="26">
        <v>23.317696269156347</v>
      </c>
      <c r="G76" s="26">
        <v>23.347234261928151</v>
      </c>
      <c r="H76" s="26">
        <v>23.312173455512831</v>
      </c>
      <c r="I76" s="26">
        <v>27.688198376630559</v>
      </c>
      <c r="J76" s="26">
        <v>25.395347451677964</v>
      </c>
      <c r="K76" s="26">
        <v>23.272222917921681</v>
      </c>
      <c r="L76" s="26"/>
      <c r="M76" s="26">
        <v>40.139984789800813</v>
      </c>
      <c r="N76" s="26">
        <v>49.581849196702152</v>
      </c>
      <c r="O76" s="26">
        <v>23.417125663547459</v>
      </c>
      <c r="P76" s="26">
        <v>23.245781907946473</v>
      </c>
      <c r="Q76" s="26"/>
      <c r="R76" s="26">
        <v>50.014675763619515</v>
      </c>
      <c r="S76" s="26">
        <v>35.672954382596792</v>
      </c>
      <c r="T76" s="26">
        <v>82.022398287904352</v>
      </c>
      <c r="U76" s="26">
        <v>462.10178082847642</v>
      </c>
      <c r="V76" s="26">
        <v>98.392851040812033</v>
      </c>
      <c r="W76" s="26" t="s">
        <v>383</v>
      </c>
      <c r="X76" s="26">
        <v>96.948779664106397</v>
      </c>
      <c r="Y76" s="26">
        <v>175.85265070266905</v>
      </c>
      <c r="Z76" s="26">
        <v>122.53377729846321</v>
      </c>
    </row>
    <row r="77" spans="1:26">
      <c r="A77" s="15" t="s">
        <v>443</v>
      </c>
      <c r="F77" s="26">
        <v>21.751579816717516</v>
      </c>
      <c r="G77" s="26">
        <v>23.767162689933208</v>
      </c>
      <c r="H77" s="26">
        <v>51.312848496600921</v>
      </c>
      <c r="I77" s="26">
        <v>180.91945739489498</v>
      </c>
      <c r="J77" s="26">
        <v>15.409623431978522</v>
      </c>
      <c r="K77" s="26">
        <v>92.230119243920342</v>
      </c>
      <c r="L77" s="26"/>
      <c r="M77" s="26">
        <v>19.497981588484773</v>
      </c>
      <c r="N77" s="26">
        <v>3.9988540760001041</v>
      </c>
      <c r="O77" s="26">
        <v>4.0461786646895854</v>
      </c>
      <c r="P77" s="26">
        <v>2.3596136824582428</v>
      </c>
      <c r="Q77" s="26"/>
      <c r="R77" s="26">
        <v>1.9743755862391839</v>
      </c>
      <c r="S77" s="26">
        <v>1.2601970328654548</v>
      </c>
      <c r="T77" s="26">
        <v>24.578920363564158</v>
      </c>
      <c r="U77" s="26">
        <v>208.09412885115364</v>
      </c>
      <c r="V77" s="26">
        <v>131.82401993666383</v>
      </c>
      <c r="W77" s="26" t="s">
        <v>383</v>
      </c>
      <c r="X77" s="26">
        <v>4.8628757451325182</v>
      </c>
      <c r="Y77" s="26">
        <v>4.1182923447530699</v>
      </c>
      <c r="Z77" s="26">
        <v>3.3760073076688113</v>
      </c>
    </row>
    <row r="78" spans="1:26">
      <c r="A78" s="15" t="s">
        <v>450</v>
      </c>
      <c r="F78" s="26">
        <v>17.83871640619331</v>
      </c>
      <c r="G78" s="26">
        <v>21.928746095118804</v>
      </c>
      <c r="H78" s="26">
        <v>44.793199936798807</v>
      </c>
      <c r="I78" s="26">
        <v>37.267613221437664</v>
      </c>
      <c r="J78" s="26">
        <v>13.398058695919232</v>
      </c>
      <c r="K78" s="26">
        <v>18.197153759318148</v>
      </c>
      <c r="L78" s="26"/>
      <c r="M78" s="26">
        <v>14.907171036661824</v>
      </c>
      <c r="N78" s="26">
        <v>3.9205509525515443</v>
      </c>
      <c r="O78" s="26">
        <v>4.1188300875586323</v>
      </c>
      <c r="P78" s="26">
        <v>2.3349769444010171</v>
      </c>
      <c r="Q78" s="26"/>
      <c r="R78" s="26">
        <v>3.6601720379234091</v>
      </c>
      <c r="S78" s="26">
        <v>1.4442196823055955</v>
      </c>
      <c r="T78" s="26">
        <v>28.100149860847782</v>
      </c>
      <c r="U78" s="26">
        <v>11.04626335597449</v>
      </c>
      <c r="V78" s="26">
        <v>60.426487175724326</v>
      </c>
      <c r="W78" s="26" t="s">
        <v>383</v>
      </c>
      <c r="X78" s="26">
        <v>4.8108907777346097</v>
      </c>
      <c r="Y78" s="26">
        <v>4.0969771873037359</v>
      </c>
      <c r="Z78" s="26">
        <v>5.6131029359611002</v>
      </c>
    </row>
    <row r="79" spans="1:26">
      <c r="A79" s="15" t="s">
        <v>454</v>
      </c>
      <c r="F79" s="26">
        <v>21.062953485170056</v>
      </c>
      <c r="G79" s="26">
        <v>29.869957796091732</v>
      </c>
      <c r="H79" s="26">
        <v>207.74614547674449</v>
      </c>
      <c r="I79" s="26">
        <v>66.3213582096311</v>
      </c>
      <c r="J79" s="26">
        <v>10.826471678938857</v>
      </c>
      <c r="K79" s="26">
        <v>18.988697243483085</v>
      </c>
      <c r="L79" s="26"/>
      <c r="M79" s="26">
        <v>20.311174503701718</v>
      </c>
      <c r="N79" s="26">
        <v>5.4785915987097686</v>
      </c>
      <c r="O79" s="26">
        <v>4.0935253644376743</v>
      </c>
      <c r="P79" s="26">
        <v>2.0343467231855068</v>
      </c>
      <c r="Q79" s="26"/>
      <c r="R79" s="26">
        <v>2.2501262208668633</v>
      </c>
      <c r="S79" s="26">
        <v>1.256456472884169</v>
      </c>
      <c r="T79" s="26">
        <v>36.179295047620499</v>
      </c>
      <c r="U79" s="26">
        <v>65.126023045136293</v>
      </c>
      <c r="V79" s="26">
        <v>15.94385588383369</v>
      </c>
      <c r="W79" s="26" t="s">
        <v>383</v>
      </c>
      <c r="X79" s="26">
        <v>4.8936384015201311</v>
      </c>
      <c r="Y79" s="26">
        <v>4.1184821099497997</v>
      </c>
      <c r="Z79" s="26">
        <v>2.1050438715826685</v>
      </c>
    </row>
    <row r="80" spans="1:26">
      <c r="A80" s="15" t="s">
        <v>461</v>
      </c>
      <c r="F80" s="26">
        <v>19.405163525702925</v>
      </c>
      <c r="G80" s="26">
        <v>30.90939840540441</v>
      </c>
      <c r="H80" s="26">
        <v>45.843367935803499</v>
      </c>
      <c r="I80" s="26">
        <v>226.55273805679005</v>
      </c>
      <c r="J80" s="26">
        <v>14.198399509315719</v>
      </c>
      <c r="K80" s="26">
        <v>22.786296496458213</v>
      </c>
      <c r="L80" s="26"/>
      <c r="M80" s="26">
        <v>23.48812503251791</v>
      </c>
      <c r="N80" s="26">
        <v>4.1781165357290391</v>
      </c>
      <c r="O80" s="26">
        <v>3.9554167602158556</v>
      </c>
      <c r="P80" s="26">
        <v>2.0517783201712385</v>
      </c>
      <c r="Q80" s="26"/>
      <c r="R80" s="26">
        <v>1.8284561081010291</v>
      </c>
      <c r="S80" s="26">
        <v>1.161729036934513</v>
      </c>
      <c r="T80" s="26">
        <v>28.760725975460002</v>
      </c>
      <c r="U80" s="26">
        <v>105.38058837131528</v>
      </c>
      <c r="V80" s="26">
        <v>134.80176089012988</v>
      </c>
      <c r="W80" s="26" t="s">
        <v>383</v>
      </c>
      <c r="X80" s="26">
        <v>4.861227682474432</v>
      </c>
      <c r="Y80" s="26">
        <v>4.0721137593335044</v>
      </c>
      <c r="Z80" s="26">
        <v>2.8785197733932164</v>
      </c>
    </row>
    <row r="81" spans="1:26">
      <c r="A81" s="15" t="s">
        <v>467</v>
      </c>
      <c r="F81" s="26">
        <v>41.087364108160486</v>
      </c>
      <c r="G81" s="26">
        <v>46.309623769868551</v>
      </c>
      <c r="H81" s="26">
        <v>73.957242599062738</v>
      </c>
      <c r="I81" s="26">
        <v>70.865754832397769</v>
      </c>
      <c r="J81" s="26">
        <v>8.6802344216736618</v>
      </c>
      <c r="K81" s="26">
        <v>31.982525086136583</v>
      </c>
      <c r="L81" s="26"/>
      <c r="M81" s="26">
        <v>29.597777051783776</v>
      </c>
      <c r="N81" s="26">
        <v>5.6322726097936355</v>
      </c>
      <c r="O81" s="26">
        <v>4.1443205483967365</v>
      </c>
      <c r="P81" s="26">
        <v>2.56462073379477</v>
      </c>
      <c r="Q81" s="26"/>
      <c r="R81" s="26">
        <v>3.0930100037161252</v>
      </c>
      <c r="S81" s="26">
        <v>1.6080977561232255</v>
      </c>
      <c r="T81" s="26">
        <v>32.406244872856391</v>
      </c>
      <c r="U81" s="26">
        <v>11.046263355968083</v>
      </c>
      <c r="V81" s="26">
        <v>158.28364433716496</v>
      </c>
      <c r="W81" s="26" t="s">
        <v>383</v>
      </c>
      <c r="X81" s="26">
        <v>5.1486285910115086</v>
      </c>
      <c r="Y81" s="26">
        <v>4.2650788910884918</v>
      </c>
      <c r="Z81" s="26">
        <v>6.9568973267831797</v>
      </c>
    </row>
    <row r="82" spans="1:26">
      <c r="A82" s="15" t="s">
        <v>472</v>
      </c>
      <c r="F82" s="26">
        <v>25.691233839701351</v>
      </c>
      <c r="G82" s="26">
        <v>28.665258323195761</v>
      </c>
      <c r="H82" s="26">
        <v>106.27024246273511</v>
      </c>
      <c r="I82" s="26">
        <v>57.991466164585155</v>
      </c>
      <c r="J82" s="26">
        <v>15.515908018624938</v>
      </c>
      <c r="K82" s="26">
        <v>20.209613551621821</v>
      </c>
      <c r="L82" s="26"/>
      <c r="M82" s="26">
        <v>19.329516003859371</v>
      </c>
      <c r="N82" s="26">
        <v>4.0546151309187737</v>
      </c>
      <c r="O82" s="26">
        <v>3.9831181590539031</v>
      </c>
      <c r="P82" s="26">
        <v>2.0136326104407076</v>
      </c>
      <c r="Q82" s="26"/>
      <c r="R82" s="26">
        <v>1.8828698325748685</v>
      </c>
      <c r="S82" s="26">
        <v>1.1749463702857736</v>
      </c>
      <c r="T82" s="26">
        <v>29.264189916452583</v>
      </c>
      <c r="U82" s="26">
        <v>472.77288154460837</v>
      </c>
      <c r="V82" s="26">
        <v>15.943855883803625</v>
      </c>
      <c r="W82" s="26" t="s">
        <v>383</v>
      </c>
      <c r="X82" s="26">
        <v>4.8545459170832164</v>
      </c>
      <c r="Y82" s="26">
        <v>4.0748952653583324</v>
      </c>
      <c r="Z82" s="26">
        <v>3.6077591168237269</v>
      </c>
    </row>
    <row r="83" spans="1:26">
      <c r="A83" s="15" t="s">
        <v>480</v>
      </c>
      <c r="F83" s="26">
        <v>32.253151713376617</v>
      </c>
      <c r="G83" s="26">
        <v>31.250846239366037</v>
      </c>
      <c r="H83" s="26">
        <v>59.851119739998524</v>
      </c>
      <c r="I83" s="26">
        <v>0.45037109723735969</v>
      </c>
      <c r="J83" s="26">
        <v>25.026695530501502</v>
      </c>
      <c r="K83" s="26">
        <v>63.686147679925419</v>
      </c>
      <c r="L83" s="26"/>
      <c r="M83" s="26">
        <v>47.131097302025289</v>
      </c>
      <c r="N83" s="26">
        <v>5.0035316031342729</v>
      </c>
      <c r="O83" s="26">
        <v>4.0169621604412269</v>
      </c>
      <c r="P83" s="26">
        <v>2.5773144971239961</v>
      </c>
      <c r="Q83" s="26"/>
      <c r="R83" s="26">
        <v>2.2300237393849396</v>
      </c>
      <c r="S83" s="26">
        <v>0.97537764899725754</v>
      </c>
      <c r="T83" s="26">
        <v>74.978183022750869</v>
      </c>
      <c r="U83" s="26">
        <v>11.046263356612551</v>
      </c>
      <c r="V83" s="26">
        <v>136.11257028509976</v>
      </c>
      <c r="W83" s="26" t="s">
        <v>383</v>
      </c>
      <c r="X83" s="26">
        <v>5.0643268206680929</v>
      </c>
      <c r="Y83" s="26">
        <v>4.1026170966618984</v>
      </c>
      <c r="Z83" s="26">
        <v>4.5918939213129759</v>
      </c>
    </row>
    <row r="84" spans="1:26">
      <c r="A84" s="15" t="s">
        <v>486</v>
      </c>
      <c r="F84" s="26">
        <v>35.454031940855231</v>
      </c>
      <c r="G84" s="26">
        <v>47.733097674605659</v>
      </c>
      <c r="H84" s="26">
        <v>102.21749156418883</v>
      </c>
      <c r="I84" s="26">
        <v>97.140154459613498</v>
      </c>
      <c r="J84" s="26">
        <v>6.9999108986110326</v>
      </c>
      <c r="K84" s="26">
        <v>44.248709793623064</v>
      </c>
      <c r="L84" s="26"/>
      <c r="M84" s="26">
        <v>31.440351159172078</v>
      </c>
      <c r="N84" s="26">
        <v>4.9250817458221414</v>
      </c>
      <c r="O84" s="26">
        <v>4.385770195623488</v>
      </c>
      <c r="P84" s="26">
        <v>4.4559551585080834</v>
      </c>
      <c r="Q84" s="26"/>
      <c r="R84" s="26">
        <v>10.028684512872811</v>
      </c>
      <c r="S84" s="26">
        <v>1.7413276049455004</v>
      </c>
      <c r="T84" s="26">
        <v>22.568752803675306</v>
      </c>
      <c r="U84" s="26">
        <v>11.046263356239878</v>
      </c>
      <c r="V84" s="26">
        <v>15.943855883648432</v>
      </c>
      <c r="W84" s="26" t="s">
        <v>383</v>
      </c>
      <c r="X84" s="26">
        <v>5.232687984446148</v>
      </c>
      <c r="Y84" s="26">
        <v>4.7310665642871772</v>
      </c>
      <c r="Z84" s="26">
        <v>3.1426260722835719</v>
      </c>
    </row>
    <row r="85" spans="1:26">
      <c r="A85" s="15" t="s">
        <v>493</v>
      </c>
      <c r="F85" s="26">
        <v>34.659827555321435</v>
      </c>
      <c r="G85" s="26">
        <v>32.920118769928528</v>
      </c>
      <c r="H85" s="26">
        <v>132.50937207824742</v>
      </c>
      <c r="I85" s="26">
        <v>72.782904576285105</v>
      </c>
      <c r="J85" s="26">
        <v>21.333253252258121</v>
      </c>
      <c r="K85" s="26">
        <v>50.448140209211694</v>
      </c>
      <c r="L85" s="26"/>
      <c r="M85" s="26">
        <v>28.396702816348029</v>
      </c>
      <c r="N85" s="26">
        <v>11.377189166586414</v>
      </c>
      <c r="O85" s="26">
        <v>4.6576086997307922</v>
      </c>
      <c r="P85" s="26">
        <v>4.1451679954311897</v>
      </c>
      <c r="Q85" s="26"/>
      <c r="R85" s="26">
        <v>4.1757711018106933</v>
      </c>
      <c r="S85" s="26">
        <v>2.6328984210050987</v>
      </c>
      <c r="T85" s="26">
        <v>48.025088913237731</v>
      </c>
      <c r="U85" s="26">
        <v>258.01606130674787</v>
      </c>
      <c r="V85" s="26">
        <v>67.516922082689248</v>
      </c>
      <c r="W85" s="26" t="s">
        <v>383</v>
      </c>
      <c r="X85" s="26">
        <v>5.7126368483838519</v>
      </c>
      <c r="Y85" s="26">
        <v>4.7492024263323085</v>
      </c>
      <c r="Z85" s="26">
        <v>6.9948342091418043</v>
      </c>
    </row>
    <row r="86" spans="1:26">
      <c r="A86" s="15" t="s">
        <v>499</v>
      </c>
      <c r="F86" s="26">
        <v>23.771296186379118</v>
      </c>
      <c r="G86" s="26">
        <v>26.567116356388095</v>
      </c>
      <c r="H86" s="26">
        <v>187.9179313339026</v>
      </c>
      <c r="I86" s="26">
        <v>94.607943886727369</v>
      </c>
      <c r="J86" s="26">
        <v>25.163933402710548</v>
      </c>
      <c r="K86" s="26">
        <v>26.551383645328574</v>
      </c>
      <c r="L86" s="26"/>
      <c r="M86" s="26">
        <v>18.44183077728248</v>
      </c>
      <c r="N86" s="26">
        <v>8.7705591435942392</v>
      </c>
      <c r="O86" s="26">
        <v>3.9592990807651653</v>
      </c>
      <c r="P86" s="26">
        <v>2.076150667382636</v>
      </c>
      <c r="Q86" s="26"/>
      <c r="R86" s="26">
        <v>2.1026921210501506</v>
      </c>
      <c r="S86" s="26">
        <v>1.1953275026328456</v>
      </c>
      <c r="T86" s="26">
        <v>72.854767076727597</v>
      </c>
      <c r="U86" s="26">
        <v>50.997439545251169</v>
      </c>
      <c r="V86" s="26">
        <v>76.766123162275903</v>
      </c>
      <c r="W86" s="26" t="s">
        <v>383</v>
      </c>
      <c r="X86" s="26">
        <v>4.8175653787443871</v>
      </c>
      <c r="Y86" s="26">
        <v>4.1134002961411262</v>
      </c>
      <c r="Z86" s="26">
        <v>6.6651845308366857</v>
      </c>
    </row>
    <row r="87" spans="1:26">
      <c r="A87" s="15" t="s">
        <v>508</v>
      </c>
      <c r="F87" s="26">
        <v>40.239536375365098</v>
      </c>
      <c r="G87" s="26">
        <v>25.778517303614958</v>
      </c>
      <c r="H87" s="26">
        <v>332.79805626195224</v>
      </c>
      <c r="I87" s="26">
        <v>63.632704212459409</v>
      </c>
      <c r="J87" s="26">
        <v>43.260718641326797</v>
      </c>
      <c r="K87" s="26">
        <v>38.635785224507472</v>
      </c>
      <c r="L87" s="26"/>
      <c r="M87" s="26">
        <v>22.035447293455356</v>
      </c>
      <c r="N87" s="26">
        <v>23.510800955393155</v>
      </c>
      <c r="O87" s="26">
        <v>4.5431213755073143</v>
      </c>
      <c r="P87" s="26">
        <v>3.0006923419359675</v>
      </c>
      <c r="Q87" s="26"/>
      <c r="R87" s="26">
        <v>3.2347244627682832</v>
      </c>
      <c r="S87" s="26">
        <v>2.2750690058893155</v>
      </c>
      <c r="T87" s="26">
        <v>57.26653773530429</v>
      </c>
      <c r="U87" s="26">
        <v>160.22862705267119</v>
      </c>
      <c r="V87" s="26">
        <v>267.58519326656443</v>
      </c>
      <c r="W87" s="26" t="s">
        <v>383</v>
      </c>
      <c r="X87" s="26">
        <v>5.2812773520195719</v>
      </c>
      <c r="Y87" s="26">
        <v>4.6478974680701315</v>
      </c>
      <c r="Z87" s="26">
        <v>6.9337208372136709</v>
      </c>
    </row>
    <row r="88" spans="1:26">
      <c r="A88" s="15" t="s">
        <v>516</v>
      </c>
      <c r="F88" s="26">
        <v>20.409634024728</v>
      </c>
      <c r="G88" s="26">
        <v>27.704654111299924</v>
      </c>
      <c r="H88" s="26">
        <v>135.41747390552243</v>
      </c>
      <c r="I88" s="26">
        <v>159.00187375806232</v>
      </c>
      <c r="J88" s="26">
        <v>12.243621110700639</v>
      </c>
      <c r="K88" s="26">
        <v>24.859607751221869</v>
      </c>
      <c r="L88" s="26"/>
      <c r="M88" s="26">
        <v>21.154607197884076</v>
      </c>
      <c r="N88" s="26">
        <v>8.2909781832647198</v>
      </c>
      <c r="O88" s="26">
        <v>4.0409434056919027</v>
      </c>
      <c r="P88" s="26">
        <v>2.0347907808561896</v>
      </c>
      <c r="Q88" s="26"/>
      <c r="R88" s="26">
        <v>2.4162541298811244</v>
      </c>
      <c r="S88" s="26">
        <v>1.4492101874793637</v>
      </c>
      <c r="T88" s="26">
        <v>48.258686759949477</v>
      </c>
      <c r="U88" s="26">
        <v>11.046263356605852</v>
      </c>
      <c r="V88" s="26">
        <v>338.42716267044085</v>
      </c>
      <c r="W88" s="26" t="s">
        <v>383</v>
      </c>
      <c r="X88" s="26">
        <v>4.9059217660894179</v>
      </c>
      <c r="Y88" s="26">
        <v>4.1383818752250567</v>
      </c>
      <c r="Z88" s="26">
        <v>8.4106157289431192</v>
      </c>
    </row>
    <row r="89" spans="1:26">
      <c r="A89" s="15" t="s">
        <v>524</v>
      </c>
      <c r="F89" s="26">
        <v>23.117508801646988</v>
      </c>
      <c r="G89" s="26">
        <v>27.882687351347585</v>
      </c>
      <c r="H89" s="26">
        <v>83.022088481610623</v>
      </c>
      <c r="I89" s="26">
        <v>135.77677993589774</v>
      </c>
      <c r="J89" s="26">
        <v>14.818114044800502</v>
      </c>
      <c r="K89" s="26">
        <v>24.394535596388785</v>
      </c>
      <c r="L89" s="26"/>
      <c r="M89" s="26">
        <v>27.573503525362668</v>
      </c>
      <c r="N89" s="26">
        <v>9.5573948717632948</v>
      </c>
      <c r="O89" s="26">
        <v>4.0286861019409166</v>
      </c>
      <c r="P89" s="26">
        <v>2.091866416316511</v>
      </c>
      <c r="Q89" s="26"/>
      <c r="R89" s="26">
        <v>2.2861099462998853</v>
      </c>
      <c r="S89" s="26">
        <v>1.2291105268558362</v>
      </c>
      <c r="T89" s="26">
        <v>43.462195164425658</v>
      </c>
      <c r="U89" s="26">
        <v>262.94177163295103</v>
      </c>
      <c r="V89" s="26">
        <v>101.87839093955543</v>
      </c>
      <c r="W89" s="26" t="s">
        <v>383</v>
      </c>
      <c r="X89" s="26">
        <v>4.8201347796668284</v>
      </c>
      <c r="Y89" s="26">
        <v>4.0918983566710212</v>
      </c>
      <c r="Z89" s="26">
        <v>5.1657885248584625</v>
      </c>
    </row>
    <row r="90" spans="1:26">
      <c r="A90" s="15" t="s">
        <v>580</v>
      </c>
      <c r="F90" s="26">
        <v>29.20825198451314</v>
      </c>
      <c r="G90" s="26">
        <v>25.962068016968303</v>
      </c>
      <c r="H90" s="26">
        <v>36.83109209637437</v>
      </c>
      <c r="I90" s="26">
        <v>398.28465054640486</v>
      </c>
      <c r="J90" s="26">
        <v>33.23008764858303</v>
      </c>
      <c r="K90" s="26">
        <v>32.110401948826571</v>
      </c>
      <c r="L90" s="26"/>
      <c r="M90" s="26">
        <v>35.359371244293847</v>
      </c>
      <c r="N90" s="26">
        <v>19.135214906326535</v>
      </c>
      <c r="O90" s="26">
        <v>4.3567740770390762</v>
      </c>
      <c r="P90" s="26">
        <v>5.3203617217582613</v>
      </c>
      <c r="Q90" s="26"/>
      <c r="R90" s="26">
        <v>25.091380420761446</v>
      </c>
      <c r="S90" s="26">
        <v>1.8656027475441321</v>
      </c>
      <c r="T90" s="26">
        <v>158.04116236105483</v>
      </c>
      <c r="U90" s="26">
        <v>93.741165633548562</v>
      </c>
      <c r="V90" s="26">
        <v>158.78116035318376</v>
      </c>
      <c r="W90" s="26" t="s">
        <v>383</v>
      </c>
      <c r="X90" s="26">
        <v>6.8161156344883844</v>
      </c>
      <c r="Y90" s="26">
        <v>4.2978016994508579</v>
      </c>
      <c r="Z90" s="26">
        <v>21.089507656610344</v>
      </c>
    </row>
    <row r="91" spans="1:26">
      <c r="A91" s="15" t="s">
        <v>581</v>
      </c>
      <c r="F91" s="26">
        <v>29.228758175868368</v>
      </c>
      <c r="G91" s="26">
        <v>24.047759126868403</v>
      </c>
      <c r="H91" s="26">
        <v>45.726993326928643</v>
      </c>
      <c r="I91" s="26">
        <v>32.731105107011601</v>
      </c>
      <c r="J91" s="26">
        <v>20.572682749650049</v>
      </c>
      <c r="K91" s="26">
        <v>25.328318426538882</v>
      </c>
      <c r="L91" s="26"/>
      <c r="M91" s="26">
        <v>15.514847152027363</v>
      </c>
      <c r="N91" s="26">
        <v>18.357115100889626</v>
      </c>
      <c r="O91" s="26">
        <v>4.7282397336660331</v>
      </c>
      <c r="P91" s="26">
        <v>3.8694766329346777</v>
      </c>
      <c r="Q91" s="26"/>
      <c r="R91" s="26">
        <v>15.847269658489525</v>
      </c>
      <c r="S91" s="26">
        <v>2.046243247730295</v>
      </c>
      <c r="T91" s="26">
        <v>274.52361176301486</v>
      </c>
      <c r="U91" s="26">
        <v>11.046263356003523</v>
      </c>
      <c r="V91" s="26">
        <v>155.74772295118083</v>
      </c>
      <c r="W91" s="26" t="s">
        <v>383</v>
      </c>
      <c r="X91" s="26">
        <v>5.9019767620228087</v>
      </c>
      <c r="Y91" s="26">
        <v>4.6548325646611382</v>
      </c>
      <c r="Z91" s="26">
        <v>17.652409833291269</v>
      </c>
    </row>
    <row r="92" spans="1:26">
      <c r="A92" s="15" t="s">
        <v>582</v>
      </c>
      <c r="F92" s="26">
        <v>14.1536889599516</v>
      </c>
      <c r="G92" s="26">
        <v>32.927246890620715</v>
      </c>
      <c r="H92" s="26">
        <v>27.69966850896807</v>
      </c>
      <c r="I92" s="26">
        <v>39.614621364696269</v>
      </c>
      <c r="J92" s="26">
        <v>48.221139284990628</v>
      </c>
      <c r="K92" s="26">
        <v>50.380036936162661</v>
      </c>
      <c r="L92" s="26"/>
      <c r="M92" s="26">
        <v>32.468618560903266</v>
      </c>
      <c r="N92" s="26">
        <v>36.554662924937482</v>
      </c>
      <c r="O92" s="26">
        <v>6.0777527661883735</v>
      </c>
      <c r="P92" s="26">
        <v>4.1865162879540163</v>
      </c>
      <c r="Q92" s="26"/>
      <c r="R92" s="26">
        <v>17.825795257757406</v>
      </c>
      <c r="S92" s="26">
        <v>2.4978671305524496</v>
      </c>
      <c r="T92" s="26">
        <v>73.931204890409845</v>
      </c>
      <c r="U92" s="26">
        <v>113.43696382687806</v>
      </c>
      <c r="V92" s="26">
        <v>15.943855883447876</v>
      </c>
      <c r="W92" s="26" t="s">
        <v>383</v>
      </c>
      <c r="X92" s="26">
        <v>6.6287124740974317</v>
      </c>
      <c r="Y92" s="26">
        <v>5.9170790884623736</v>
      </c>
      <c r="Z92" s="26">
        <v>22.317321602584482</v>
      </c>
    </row>
    <row r="93" spans="1:26">
      <c r="A93" s="15" t="s">
        <v>532</v>
      </c>
      <c r="F93" s="26">
        <v>24.545029075240425</v>
      </c>
      <c r="G93" s="26">
        <v>22.895437945005988</v>
      </c>
      <c r="H93" s="26">
        <v>113.8084880964896</v>
      </c>
      <c r="I93" s="26">
        <v>129.55817266963348</v>
      </c>
      <c r="J93" s="26">
        <v>8.9163008202429754</v>
      </c>
      <c r="K93" s="26">
        <v>61.316940077606368</v>
      </c>
      <c r="L93" s="26"/>
      <c r="M93" s="26">
        <v>18.774134346862354</v>
      </c>
      <c r="N93" s="26">
        <v>3.9764706110922172</v>
      </c>
      <c r="O93" s="26">
        <v>4.0010128201970723</v>
      </c>
      <c r="P93" s="26">
        <v>2.1670809166477651</v>
      </c>
      <c r="Q93" s="26"/>
      <c r="R93" s="26">
        <v>12.972029535362907</v>
      </c>
      <c r="S93" s="26">
        <v>1.3363460605296571</v>
      </c>
      <c r="T93" s="26">
        <v>40.811960724732913</v>
      </c>
      <c r="U93" s="26">
        <v>85.186732062159066</v>
      </c>
      <c r="V93" s="26">
        <v>102.79768637976986</v>
      </c>
      <c r="W93" s="26" t="s">
        <v>383</v>
      </c>
      <c r="X93" s="26">
        <v>4.8142191886668648</v>
      </c>
      <c r="Y93" s="26">
        <v>4.0984424249377378</v>
      </c>
      <c r="Z93" s="26">
        <v>2.1701194555105019</v>
      </c>
    </row>
    <row r="94" spans="1:26">
      <c r="A94" s="15" t="s">
        <v>540</v>
      </c>
      <c r="F94" s="26">
        <v>22.413654775027783</v>
      </c>
      <c r="G94" s="26">
        <v>26.338386418076158</v>
      </c>
      <c r="H94" s="26">
        <v>176.58501222237823</v>
      </c>
      <c r="I94" s="26">
        <v>100.80905395738169</v>
      </c>
      <c r="J94" s="26">
        <v>5.8141174250409042</v>
      </c>
      <c r="K94" s="26">
        <v>20.168790501475307</v>
      </c>
      <c r="L94" s="26"/>
      <c r="M94" s="26">
        <v>24.206061511325874</v>
      </c>
      <c r="N94" s="26">
        <v>4.1194634681383082</v>
      </c>
      <c r="O94" s="26">
        <v>4.0177524081822433</v>
      </c>
      <c r="P94" s="26">
        <v>2.3797529092101288</v>
      </c>
      <c r="Q94" s="26"/>
      <c r="R94" s="26">
        <v>4.7511777228368981</v>
      </c>
      <c r="S94" s="26">
        <v>1.4962530714476174</v>
      </c>
      <c r="T94" s="26">
        <v>29.392339500037362</v>
      </c>
      <c r="U94" s="26">
        <v>95.253574558525699</v>
      </c>
      <c r="V94" s="26">
        <v>15.943855884474482</v>
      </c>
      <c r="W94" s="26" t="s">
        <v>383</v>
      </c>
      <c r="X94" s="26">
        <v>4.8263177026961497</v>
      </c>
      <c r="Y94" s="26">
        <v>4.0837021770734339</v>
      </c>
      <c r="Z94" s="26">
        <v>1.8272556628782102</v>
      </c>
    </row>
    <row r="95" spans="1:26">
      <c r="A95" s="15" t="s">
        <v>546</v>
      </c>
      <c r="F95" s="26">
        <v>27.322542638900771</v>
      </c>
      <c r="G95" s="26">
        <v>20.810463551557493</v>
      </c>
      <c r="H95" s="26">
        <v>98.49251470022628</v>
      </c>
      <c r="I95" s="26">
        <v>157.71299362267445</v>
      </c>
      <c r="J95" s="26">
        <v>5.3076544095052158</v>
      </c>
      <c r="K95" s="26">
        <v>22.881888283207733</v>
      </c>
      <c r="L95" s="26"/>
      <c r="M95" s="26">
        <v>19.21150706227494</v>
      </c>
      <c r="N95" s="26">
        <v>4.2304230843020401</v>
      </c>
      <c r="O95" s="26">
        <v>4.1725336588185868</v>
      </c>
      <c r="P95" s="26">
        <v>2.1807952025673116</v>
      </c>
      <c r="Q95" s="26"/>
      <c r="R95" s="26">
        <v>4.6876294340584632</v>
      </c>
      <c r="S95" s="26">
        <v>1.5524296262616393</v>
      </c>
      <c r="T95" s="26">
        <v>45.53368708312744</v>
      </c>
      <c r="U95" s="26">
        <v>136.34608035360893</v>
      </c>
      <c r="V95" s="26">
        <v>91.263568245834747</v>
      </c>
      <c r="W95" s="26" t="s">
        <v>383</v>
      </c>
      <c r="X95" s="26">
        <v>4.8508117977485412</v>
      </c>
      <c r="Y95" s="26">
        <v>4.190984167946108</v>
      </c>
      <c r="Z95" s="26">
        <v>1.7665904436267075</v>
      </c>
    </row>
    <row r="96" spans="1:26">
      <c r="A96" s="15" t="s">
        <v>583</v>
      </c>
      <c r="F96" s="26">
        <v>11.157639886823647</v>
      </c>
      <c r="G96" s="26">
        <v>5.0662987009413101</v>
      </c>
      <c r="H96" s="26">
        <v>30.63625403115535</v>
      </c>
      <c r="I96" s="26">
        <v>173.64464192573567</v>
      </c>
      <c r="J96" s="26">
        <v>5.6475834500279305</v>
      </c>
      <c r="K96" s="26">
        <v>4.0565631766303749</v>
      </c>
      <c r="L96" s="26"/>
      <c r="M96" s="26">
        <v>3.3839616258490142</v>
      </c>
      <c r="N96" s="26">
        <v>4.2536271592098549</v>
      </c>
      <c r="O96" s="26">
        <v>5.8066785370117371</v>
      </c>
      <c r="P96" s="26">
        <v>4.4379897193301856</v>
      </c>
      <c r="Q96" s="26"/>
      <c r="R96" s="26">
        <v>10.62516250306243</v>
      </c>
      <c r="S96" s="26">
        <v>4.7515355148823684</v>
      </c>
      <c r="T96" s="26">
        <v>16.813835380977796</v>
      </c>
      <c r="U96" s="26">
        <v>110.43325119672384</v>
      </c>
      <c r="V96" s="26">
        <v>225.15473793856253</v>
      </c>
      <c r="W96" s="26" t="s">
        <v>383</v>
      </c>
      <c r="X96" s="26">
        <v>5.0697797093548616</v>
      </c>
      <c r="Y96" s="26">
        <v>4.3279635758343522</v>
      </c>
      <c r="Z96" s="26">
        <v>1.8595159704752999</v>
      </c>
    </row>
    <row r="97" spans="1:26">
      <c r="A97" s="15" t="s">
        <v>553</v>
      </c>
      <c r="F97" s="26">
        <v>20.664975193677705</v>
      </c>
      <c r="G97" s="26">
        <v>24.790692193472502</v>
      </c>
      <c r="H97" s="26">
        <v>57.342714190899599</v>
      </c>
      <c r="I97" s="26">
        <v>61.976819413547901</v>
      </c>
      <c r="J97" s="26">
        <v>7.1286215636880979</v>
      </c>
      <c r="K97" s="26">
        <v>25.711436353039815</v>
      </c>
      <c r="L97" s="26"/>
      <c r="M97" s="26">
        <v>24.794772338576344</v>
      </c>
      <c r="N97" s="26">
        <v>4.0020180289050362</v>
      </c>
      <c r="O97" s="26">
        <v>3.9946494813460509</v>
      </c>
      <c r="P97" s="26">
        <v>1.9693146583335506</v>
      </c>
      <c r="Q97" s="26"/>
      <c r="R97" s="26">
        <v>3.8317850152964552</v>
      </c>
      <c r="S97" s="26">
        <v>1.1933081631283216</v>
      </c>
      <c r="T97" s="26">
        <v>35.239926850270564</v>
      </c>
      <c r="U97" s="26">
        <v>52.695426748454473</v>
      </c>
      <c r="V97" s="26">
        <v>103.38995928114051</v>
      </c>
      <c r="W97" s="26" t="s">
        <v>383</v>
      </c>
      <c r="X97" s="26">
        <v>4.8644974669528436</v>
      </c>
      <c r="Y97" s="26">
        <v>4.1132114529965556</v>
      </c>
      <c r="Z97" s="26">
        <v>1.5011403746497989</v>
      </c>
    </row>
    <row r="98" spans="1:26">
      <c r="A98" s="15" t="s">
        <v>559</v>
      </c>
      <c r="F98" s="26">
        <v>16.551350422719661</v>
      </c>
      <c r="G98" s="26">
        <v>27.335366403430676</v>
      </c>
      <c r="H98" s="26">
        <v>119.60903926556797</v>
      </c>
      <c r="I98" s="26">
        <v>102.03398774401455</v>
      </c>
      <c r="J98" s="26">
        <v>6.0930491661024178</v>
      </c>
      <c r="K98" s="26">
        <v>22.803422466311922</v>
      </c>
      <c r="L98" s="26"/>
      <c r="M98" s="26">
        <v>25.723331924849759</v>
      </c>
      <c r="N98" s="26">
        <v>4.0793504466617101</v>
      </c>
      <c r="O98" s="26">
        <v>4.0259269560144384</v>
      </c>
      <c r="P98" s="26">
        <v>2.1036984316967797</v>
      </c>
      <c r="Q98" s="26"/>
      <c r="R98" s="26">
        <v>4.4888469142187812</v>
      </c>
      <c r="S98" s="26">
        <v>1.353921497884286</v>
      </c>
      <c r="T98" s="26">
        <v>37.880060078822417</v>
      </c>
      <c r="U98" s="26">
        <v>252.11865129655743</v>
      </c>
      <c r="V98" s="26">
        <v>305.39434428689395</v>
      </c>
      <c r="W98" s="26" t="s">
        <v>383</v>
      </c>
      <c r="X98" s="26">
        <v>4.770970017890102</v>
      </c>
      <c r="Y98" s="26">
        <v>4.0616521257394878</v>
      </c>
      <c r="Z98" s="26">
        <v>1.4612893254746315</v>
      </c>
    </row>
    <row r="99" spans="1:26">
      <c r="A99" s="15" t="s">
        <v>567</v>
      </c>
      <c r="F99" s="26">
        <v>36.482324832494186</v>
      </c>
      <c r="G99" s="26">
        <v>47.695121589062886</v>
      </c>
      <c r="H99" s="26">
        <v>0.82547184251170591</v>
      </c>
      <c r="I99" s="26">
        <v>218.74345386436778</v>
      </c>
      <c r="J99" s="26">
        <v>12.2150825173669</v>
      </c>
      <c r="K99" s="26">
        <v>48.407915101271222</v>
      </c>
      <c r="L99" s="26"/>
      <c r="M99" s="26">
        <v>52.722867798914734</v>
      </c>
      <c r="N99" s="26">
        <v>6.9012258939993947</v>
      </c>
      <c r="O99" s="26">
        <v>4.3361022018262751</v>
      </c>
      <c r="P99" s="26">
        <v>3.671317199637985</v>
      </c>
      <c r="Q99" s="26"/>
      <c r="R99" s="26">
        <v>8.6552213966263025</v>
      </c>
      <c r="S99" s="26">
        <v>2.0909942487706119</v>
      </c>
      <c r="T99" s="26">
        <v>64.189357162010808</v>
      </c>
      <c r="U99" s="26">
        <v>94.133903766271388</v>
      </c>
      <c r="V99" s="26">
        <v>15.943855883464725</v>
      </c>
      <c r="W99" s="26" t="s">
        <v>383</v>
      </c>
      <c r="X99" s="26">
        <v>5.0972702045752492</v>
      </c>
      <c r="Y99" s="26">
        <v>4.3895442036554808</v>
      </c>
      <c r="Z99" s="26">
        <v>3.4822141597771665</v>
      </c>
    </row>
    <row r="100" spans="1:26">
      <c r="A100" s="15" t="s">
        <v>574</v>
      </c>
      <c r="F100" s="26">
        <v>21.794823716837982</v>
      </c>
      <c r="G100" s="26">
        <v>25.912559996498928</v>
      </c>
      <c r="H100" s="26">
        <v>87.14302244842645</v>
      </c>
      <c r="I100" s="26">
        <v>64.086075047376042</v>
      </c>
      <c r="J100" s="26">
        <v>6.0267390994266616</v>
      </c>
      <c r="K100" s="26">
        <v>24.162306431498148</v>
      </c>
      <c r="L100" s="26"/>
      <c r="M100" s="26">
        <v>17.872072517430883</v>
      </c>
      <c r="N100" s="26">
        <v>4.3089425519355027</v>
      </c>
      <c r="O100" s="26">
        <v>3.9779829822837138</v>
      </c>
      <c r="P100" s="26">
        <v>2.0870632028864073</v>
      </c>
      <c r="Q100" s="26"/>
      <c r="R100" s="26">
        <v>4.4679695469586536</v>
      </c>
      <c r="S100" s="26">
        <v>1.1878660004023989</v>
      </c>
      <c r="T100" s="26">
        <v>24.658726335672469</v>
      </c>
      <c r="U100" s="26">
        <v>101.22756509040852</v>
      </c>
      <c r="V100" s="26">
        <v>85.155146020529358</v>
      </c>
      <c r="W100" s="26" t="s">
        <v>383</v>
      </c>
      <c r="X100" s="26">
        <v>4.7898798458346654</v>
      </c>
      <c r="Y100" s="26">
        <v>4.1221041513532768</v>
      </c>
      <c r="Z100" s="26">
        <v>1.9804920539814808</v>
      </c>
    </row>
  </sheetData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taizi</dc:creator>
  <cp:keywords/>
  <dc:description/>
  <cp:lastModifiedBy>Christine Elrod</cp:lastModifiedBy>
  <cp:revision/>
  <dcterms:created xsi:type="dcterms:W3CDTF">2017-03-14T13:17:00Z</dcterms:created>
  <dcterms:modified xsi:type="dcterms:W3CDTF">2020-08-11T22:14:20Z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