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Volumes/newactivefiles/19-08 August/6980R Yang/AM-19-86980/"/>
    </mc:Choice>
  </mc:AlternateContent>
  <xr:revisionPtr revIDLastSave="0" documentId="13_ncr:1_{9B4AFFFE-FE81-0D44-98F4-D08D82BBFFC0}" xr6:coauthVersionLast="36" xr6:coauthVersionMax="36" xr10:uidLastSave="{00000000-0000-0000-0000-000000000000}"/>
  <bookViews>
    <workbookView xWindow="0" yWindow="460" windowWidth="25620" windowHeight="19340" xr2:uid="{00000000-000D-0000-FFFF-FFFF00000000}"/>
  </bookViews>
  <sheets>
    <sheet name=" plagioclase pseudomorphs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8" i="3" l="1"/>
  <c r="I32" i="3" l="1"/>
  <c r="I31" i="3"/>
  <c r="H32" i="3"/>
  <c r="H31" i="3"/>
  <c r="I28" i="3"/>
  <c r="H28" i="3"/>
  <c r="I15" i="3"/>
  <c r="H15" i="3"/>
  <c r="O31" i="3" l="1"/>
  <c r="N31" i="3"/>
  <c r="M31" i="3"/>
  <c r="L31" i="3"/>
  <c r="K31" i="3"/>
  <c r="O30" i="3"/>
  <c r="N30" i="3"/>
  <c r="M30" i="3"/>
  <c r="L30" i="3"/>
  <c r="K30" i="3"/>
</calcChain>
</file>

<file path=xl/sharedStrings.xml><?xml version="1.0" encoding="utf-8"?>
<sst xmlns="http://schemas.openxmlformats.org/spreadsheetml/2006/main" count="47" uniqueCount="36">
  <si>
    <t>K-feldspar</t>
    <phoneticPr fontId="1" type="noConversion"/>
  </si>
  <si>
    <t>Epidote</t>
    <phoneticPr fontId="1" type="noConversion"/>
  </si>
  <si>
    <t>Phengite</t>
    <phoneticPr fontId="1" type="noConversion"/>
  </si>
  <si>
    <t xml:space="preserve">  Total  </t>
  </si>
  <si>
    <t>Si</t>
    <phoneticPr fontId="5" type="noConversion"/>
  </si>
  <si>
    <t>Ti</t>
    <phoneticPr fontId="5" type="noConversion"/>
  </si>
  <si>
    <t>Al</t>
    <phoneticPr fontId="5" type="noConversion"/>
  </si>
  <si>
    <t>Cr</t>
    <phoneticPr fontId="5" type="noConversion"/>
  </si>
  <si>
    <t>Mn</t>
    <phoneticPr fontId="5" type="noConversion"/>
  </si>
  <si>
    <t>Mg</t>
    <phoneticPr fontId="5" type="noConversion"/>
  </si>
  <si>
    <t>Ca</t>
    <phoneticPr fontId="5" type="noConversion"/>
  </si>
  <si>
    <t>Na</t>
    <phoneticPr fontId="5" type="noConversion"/>
  </si>
  <si>
    <t>K</t>
    <phoneticPr fontId="5" type="noConversion"/>
  </si>
  <si>
    <t>Total</t>
    <phoneticPr fontId="5" type="noConversion"/>
  </si>
  <si>
    <t>FeO</t>
  </si>
  <si>
    <t>MnO</t>
  </si>
  <si>
    <t>MgO</t>
  </si>
  <si>
    <t>CaO</t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</si>
  <si>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phoneticPr fontId="10" type="noConversion"/>
  </si>
  <si>
    <t>Fe/Mg</t>
    <phoneticPr fontId="1" type="noConversion"/>
  </si>
  <si>
    <r>
      <t>SiO</t>
    </r>
    <r>
      <rPr>
        <b/>
        <vertAlign val="subscript"/>
        <sz val="11"/>
        <rFont val="Times New Roman"/>
        <family val="1"/>
      </rPr>
      <t>2</t>
    </r>
    <phoneticPr fontId="5" type="noConversion"/>
  </si>
  <si>
    <r>
      <t>TiO</t>
    </r>
    <r>
      <rPr>
        <b/>
        <vertAlign val="subscript"/>
        <sz val="11"/>
        <rFont val="Times New Roman"/>
        <family val="1"/>
      </rPr>
      <t>2</t>
    </r>
    <phoneticPr fontId="5" type="noConversion"/>
  </si>
  <si>
    <r>
      <t>Al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>3</t>
    </r>
    <phoneticPr fontId="5" type="noConversion"/>
  </si>
  <si>
    <r>
      <t>Cr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>3</t>
    </r>
    <phoneticPr fontId="5" type="noConversion"/>
  </si>
  <si>
    <r>
      <t>Na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phoneticPr fontId="5" type="noConversion"/>
  </si>
  <si>
    <r>
      <t>Fe</t>
    </r>
    <r>
      <rPr>
        <b/>
        <vertAlign val="superscript"/>
        <sz val="11"/>
        <rFont val="Times New Roman"/>
        <family val="1"/>
      </rPr>
      <t>2+</t>
    </r>
    <phoneticPr fontId="5" type="noConversion"/>
  </si>
  <si>
    <r>
      <t>X</t>
    </r>
    <r>
      <rPr>
        <b/>
        <vertAlign val="subscript"/>
        <sz val="11"/>
        <rFont val="Times New Roman"/>
        <family val="1"/>
      </rPr>
      <t>An</t>
    </r>
    <phoneticPr fontId="1" type="noConversion"/>
  </si>
  <si>
    <r>
      <t>X</t>
    </r>
    <r>
      <rPr>
        <b/>
        <vertAlign val="subscript"/>
        <sz val="11"/>
        <rFont val="Times New Roman"/>
        <family val="1"/>
      </rPr>
      <t>Pg</t>
    </r>
    <phoneticPr fontId="1" type="noConversion"/>
  </si>
  <si>
    <r>
      <t>X</t>
    </r>
    <r>
      <rPr>
        <b/>
        <vertAlign val="subscript"/>
        <sz val="11"/>
        <rFont val="Times New Roman"/>
        <family val="1"/>
      </rPr>
      <t>Kfs</t>
    </r>
    <phoneticPr fontId="1" type="noConversion"/>
  </si>
  <si>
    <r>
      <t>X</t>
    </r>
    <r>
      <rPr>
        <b/>
        <vertAlign val="subscript"/>
        <sz val="11"/>
        <rFont val="Times New Roman"/>
        <family val="1"/>
      </rPr>
      <t>Ab</t>
    </r>
    <phoneticPr fontId="1" type="noConversion"/>
  </si>
  <si>
    <t>Plagioclase</t>
    <phoneticPr fontId="1" type="noConversion"/>
  </si>
  <si>
    <r>
      <t>Fe</t>
    </r>
    <r>
      <rPr>
        <b/>
        <vertAlign val="superscript"/>
        <sz val="11"/>
        <rFont val="Times New Roman"/>
        <family val="1"/>
      </rPr>
      <t>3+</t>
    </r>
    <phoneticPr fontId="5" type="noConversion"/>
  </si>
  <si>
    <t>-</t>
    <phoneticPr fontId="1" type="noConversion"/>
  </si>
  <si>
    <t>American Mineralogist: August 2019 Deposit AM-19-86980</t>
  </si>
  <si>
    <t>CHEN ET AL.: EPIDOTE SPHERULITES AND RADIAL EUHEDRAL EPIDOTE AGGREGATES</t>
  </si>
  <si>
    <t>Supplemental Table S2  Representative electron microprobe analyses of minerals in the plagioclase pseudomorphs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</si>
</sst>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sz val="9"/>
      <name val="宋体"/>
      <family val="3"/>
      <charset val="134"/>
    </font>
    <font>
      <sz val="11"/>
      <name val="Times New Roman"/>
      <family val="1"/>
    </font>
    <font>
      <sz val="12"/>
      <name val="Times New Roman"/>
      <family val="1"/>
    </font>
    <font>
      <sz val="10.5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9"/>
      <name val="Calibri"/>
      <family val="3"/>
      <charset val="134"/>
      <scheme val="minor"/>
    </font>
    <font>
      <b/>
      <sz val="11"/>
      <name val="Times New Roman"/>
      <family val="1"/>
    </font>
    <font>
      <b/>
      <vertAlign val="subscript"/>
      <sz val="11"/>
      <name val="Times New Roman"/>
      <family val="1"/>
    </font>
    <font>
      <b/>
      <vertAlign val="superscript"/>
      <sz val="1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Border="1">
      <alignment vertical="center"/>
    </xf>
    <xf numFmtId="164" fontId="2" fillId="0" borderId="0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0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zoomScale="115" zoomScaleNormal="115" workbookViewId="0">
      <selection activeCell="A4" sqref="A4"/>
    </sheetView>
  </sheetViews>
  <sheetFormatPr baseColWidth="10" defaultColWidth="8.83203125" defaultRowHeight="15"/>
  <cols>
    <col min="1" max="1" width="7.6640625" bestFit="1" customWidth="1"/>
    <col min="2" max="2" width="6.33203125" bestFit="1" customWidth="1"/>
    <col min="3" max="4" width="5.5" bestFit="1" customWidth="1"/>
    <col min="5" max="6" width="6.33203125" bestFit="1" customWidth="1"/>
    <col min="7" max="7" width="0.83203125" customWidth="1"/>
    <col min="8" max="9" width="5.5" bestFit="1" customWidth="1"/>
    <col min="10" max="10" width="7" bestFit="1" customWidth="1"/>
    <col min="11" max="15" width="5.5" bestFit="1" customWidth="1"/>
    <col min="16" max="16" width="0.83203125" customWidth="1"/>
  </cols>
  <sheetData>
    <row r="1" spans="1:17" ht="16">
      <c r="A1" s="28" t="s">
        <v>33</v>
      </c>
    </row>
    <row r="2" spans="1:17" ht="16">
      <c r="A2" s="29" t="s">
        <v>34</v>
      </c>
    </row>
    <row r="3" spans="1:17" ht="19.5" customHeight="1" thickBot="1">
      <c r="A3" s="26" t="s">
        <v>35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" customHeight="1">
      <c r="A4" s="15"/>
      <c r="B4" s="27" t="s">
        <v>30</v>
      </c>
      <c r="C4" s="27"/>
      <c r="D4" s="27"/>
      <c r="E4" s="27"/>
      <c r="F4" s="27"/>
      <c r="G4" s="6"/>
      <c r="H4" s="27" t="s">
        <v>0</v>
      </c>
      <c r="I4" s="27"/>
      <c r="J4" s="16"/>
      <c r="K4" s="27" t="s">
        <v>2</v>
      </c>
      <c r="L4" s="27"/>
      <c r="M4" s="27"/>
      <c r="N4" s="27"/>
      <c r="O4" s="27"/>
      <c r="P4" s="17"/>
      <c r="Q4" s="24" t="s">
        <v>1</v>
      </c>
    </row>
    <row r="5" spans="1:17" ht="15" customHeight="1">
      <c r="A5" s="18" t="s">
        <v>20</v>
      </c>
      <c r="B5" s="8">
        <v>65.465999999999994</v>
      </c>
      <c r="C5" s="8">
        <v>65.388000000000005</v>
      </c>
      <c r="D5" s="8">
        <v>66.67</v>
      </c>
      <c r="E5" s="8">
        <v>65.843000000000004</v>
      </c>
      <c r="F5" s="8">
        <v>65.438000000000002</v>
      </c>
      <c r="G5" s="8"/>
      <c r="H5" s="8">
        <v>63.6905</v>
      </c>
      <c r="I5" s="8">
        <v>63.500599999999999</v>
      </c>
      <c r="J5" s="18"/>
      <c r="K5" s="8">
        <v>46.279000000000003</v>
      </c>
      <c r="L5" s="8">
        <v>46.433999999999997</v>
      </c>
      <c r="M5" s="8">
        <v>45.997999999999998</v>
      </c>
      <c r="N5" s="8">
        <v>46.930999999999997</v>
      </c>
      <c r="O5" s="8">
        <v>46.006</v>
      </c>
      <c r="P5" s="18"/>
      <c r="Q5" s="8">
        <v>38.398000000000003</v>
      </c>
    </row>
    <row r="6" spans="1:17" ht="15" customHeight="1">
      <c r="A6" s="18" t="s">
        <v>21</v>
      </c>
      <c r="B6" s="8">
        <v>0</v>
      </c>
      <c r="C6" s="8">
        <v>0</v>
      </c>
      <c r="D6" s="8">
        <v>1.2999999999999999E-2</v>
      </c>
      <c r="E6" s="8">
        <v>0</v>
      </c>
      <c r="F6" s="8">
        <v>0</v>
      </c>
      <c r="G6" s="8"/>
      <c r="H6" s="8">
        <v>1.6199999999999999E-2</v>
      </c>
      <c r="I6" s="8">
        <v>9.4999999999999998E-3</v>
      </c>
      <c r="J6" s="18"/>
      <c r="K6" s="8">
        <v>0.438</v>
      </c>
      <c r="L6" s="8">
        <v>0.35199999999999998</v>
      </c>
      <c r="M6" s="8">
        <v>0.40100000000000002</v>
      </c>
      <c r="N6" s="8">
        <v>0.39</v>
      </c>
      <c r="O6" s="8">
        <v>0.373</v>
      </c>
      <c r="P6" s="18"/>
      <c r="Q6" s="8">
        <v>0.125</v>
      </c>
    </row>
    <row r="7" spans="1:17" ht="15" customHeight="1">
      <c r="A7" s="18" t="s">
        <v>22</v>
      </c>
      <c r="B7" s="8">
        <v>21.876999999999999</v>
      </c>
      <c r="C7" s="8">
        <v>21.725999999999999</v>
      </c>
      <c r="D7" s="8">
        <v>20.788</v>
      </c>
      <c r="E7" s="8">
        <v>22.07</v>
      </c>
      <c r="F7" s="8">
        <v>22.175999999999998</v>
      </c>
      <c r="G7" s="8"/>
      <c r="H7" s="8">
        <v>19.164100000000001</v>
      </c>
      <c r="I7" s="8">
        <v>19.617100000000001</v>
      </c>
      <c r="J7" s="18"/>
      <c r="K7" s="8">
        <v>28.721</v>
      </c>
      <c r="L7" s="8">
        <v>28.584</v>
      </c>
      <c r="M7" s="8">
        <v>28.777999999999999</v>
      </c>
      <c r="N7" s="8">
        <v>28.643999999999998</v>
      </c>
      <c r="O7" s="8">
        <v>28.856999999999999</v>
      </c>
      <c r="P7" s="18"/>
      <c r="Q7" s="8">
        <v>25.352</v>
      </c>
    </row>
    <row r="8" spans="1:17" ht="15" customHeight="1">
      <c r="A8" s="18" t="s">
        <v>23</v>
      </c>
      <c r="B8" s="8">
        <v>1.0999999999999999E-2</v>
      </c>
      <c r="C8" s="8">
        <v>0</v>
      </c>
      <c r="D8" s="8">
        <v>1E-3</v>
      </c>
      <c r="E8" s="8">
        <v>0</v>
      </c>
      <c r="F8" s="8">
        <v>0</v>
      </c>
      <c r="G8" s="8"/>
      <c r="H8" s="8">
        <v>7.6E-3</v>
      </c>
      <c r="I8" s="8">
        <v>0</v>
      </c>
      <c r="J8" s="18"/>
      <c r="K8" s="8">
        <v>0</v>
      </c>
      <c r="L8" s="8">
        <v>6.0000000000000001E-3</v>
      </c>
      <c r="M8" s="8">
        <v>3.0000000000000001E-3</v>
      </c>
      <c r="N8" s="8">
        <v>0</v>
      </c>
      <c r="O8" s="8">
        <v>8.0000000000000002E-3</v>
      </c>
      <c r="P8" s="18"/>
      <c r="Q8" s="8">
        <v>1.9E-2</v>
      </c>
    </row>
    <row r="9" spans="1:17" ht="15" customHeight="1">
      <c r="A9" s="18" t="s">
        <v>14</v>
      </c>
      <c r="B9" s="8">
        <v>0.23699999999999999</v>
      </c>
      <c r="C9" s="8">
        <v>0.13</v>
      </c>
      <c r="D9" s="8">
        <v>0.14199999999999999</v>
      </c>
      <c r="E9" s="8">
        <v>0.157</v>
      </c>
      <c r="F9" s="8">
        <v>0.14199999999999999</v>
      </c>
      <c r="G9" s="8"/>
      <c r="H9" s="8">
        <v>3.32E-2</v>
      </c>
      <c r="I9" s="8">
        <v>2.4899999999999999E-2</v>
      </c>
      <c r="J9" s="18"/>
      <c r="K9" s="8">
        <v>6.4290000000000003</v>
      </c>
      <c r="L9" s="8">
        <v>6.5170000000000003</v>
      </c>
      <c r="M9" s="8">
        <v>6.601</v>
      </c>
      <c r="N9" s="8">
        <v>6.0350000000000001</v>
      </c>
      <c r="O9" s="8">
        <v>6.2949999999999999</v>
      </c>
      <c r="P9" s="18"/>
      <c r="Q9" s="8">
        <v>9.3040000000000003</v>
      </c>
    </row>
    <row r="10" spans="1:17" ht="15" customHeight="1">
      <c r="A10" s="18" t="s">
        <v>15</v>
      </c>
      <c r="B10" s="8">
        <v>0.03</v>
      </c>
      <c r="C10" s="8">
        <v>2.9000000000000001E-2</v>
      </c>
      <c r="D10" s="8">
        <v>2.1999999999999999E-2</v>
      </c>
      <c r="E10" s="8">
        <v>0</v>
      </c>
      <c r="F10" s="8">
        <v>0</v>
      </c>
      <c r="G10" s="8"/>
      <c r="H10" s="8">
        <v>0</v>
      </c>
      <c r="I10" s="8">
        <v>0</v>
      </c>
      <c r="J10" s="18"/>
      <c r="K10" s="8">
        <v>5.5E-2</v>
      </c>
      <c r="L10" s="8">
        <v>5.7000000000000002E-2</v>
      </c>
      <c r="M10" s="8">
        <v>7.3999999999999996E-2</v>
      </c>
      <c r="N10" s="8">
        <v>5.2999999999999999E-2</v>
      </c>
      <c r="O10" s="8">
        <v>9.7000000000000003E-2</v>
      </c>
      <c r="P10" s="18"/>
      <c r="Q10" s="8">
        <v>0.79400000000000004</v>
      </c>
    </row>
    <row r="11" spans="1:17" ht="15" customHeight="1">
      <c r="A11" s="18" t="s">
        <v>16</v>
      </c>
      <c r="B11" s="8">
        <v>2.5999999999999999E-2</v>
      </c>
      <c r="C11" s="8">
        <v>2E-3</v>
      </c>
      <c r="D11" s="8">
        <v>7.0000000000000001E-3</v>
      </c>
      <c r="E11" s="8">
        <v>6.0000000000000001E-3</v>
      </c>
      <c r="F11" s="8">
        <v>0</v>
      </c>
      <c r="G11" s="8"/>
      <c r="H11" s="8">
        <v>0</v>
      </c>
      <c r="I11" s="8">
        <v>0</v>
      </c>
      <c r="J11" s="18"/>
      <c r="K11" s="8">
        <v>2</v>
      </c>
      <c r="L11" s="8">
        <v>1.9610000000000001</v>
      </c>
      <c r="M11" s="8">
        <v>1.911</v>
      </c>
      <c r="N11" s="8">
        <v>1.95</v>
      </c>
      <c r="O11" s="8">
        <v>1.9970000000000001</v>
      </c>
      <c r="P11" s="18"/>
      <c r="Q11" s="8">
        <v>8.2000000000000003E-2</v>
      </c>
    </row>
    <row r="12" spans="1:17" ht="15" customHeight="1">
      <c r="A12" s="18" t="s">
        <v>17</v>
      </c>
      <c r="B12" s="8">
        <v>1.97</v>
      </c>
      <c r="C12" s="8">
        <v>1.847</v>
      </c>
      <c r="D12" s="8">
        <v>1.0309999999999999</v>
      </c>
      <c r="E12" s="8">
        <v>2.0910000000000002</v>
      </c>
      <c r="F12" s="8">
        <v>2.1509999999999998</v>
      </c>
      <c r="G12" s="8"/>
      <c r="H12" s="8">
        <v>7.4999999999999997E-3</v>
      </c>
      <c r="I12" s="8">
        <v>-3.7000000000000002E-3</v>
      </c>
      <c r="J12" s="18"/>
      <c r="K12" s="8">
        <v>3.7999999999999999E-2</v>
      </c>
      <c r="L12" s="8">
        <v>5.0999999999999997E-2</v>
      </c>
      <c r="M12" s="8">
        <v>2.5999999999999999E-2</v>
      </c>
      <c r="N12" s="8">
        <v>4.7E-2</v>
      </c>
      <c r="O12" s="8">
        <v>2.8000000000000001E-2</v>
      </c>
      <c r="P12" s="18"/>
      <c r="Q12" s="8">
        <v>22.257999999999999</v>
      </c>
    </row>
    <row r="13" spans="1:17" ht="15" customHeight="1">
      <c r="A13" s="18" t="s">
        <v>24</v>
      </c>
      <c r="B13" s="8">
        <v>10.37</v>
      </c>
      <c r="C13" s="8">
        <v>10.367000000000001</v>
      </c>
      <c r="D13" s="8">
        <v>10.939</v>
      </c>
      <c r="E13" s="8">
        <v>10.321999999999999</v>
      </c>
      <c r="F13" s="8">
        <v>10.297000000000001</v>
      </c>
      <c r="G13" s="8"/>
      <c r="H13" s="8">
        <v>0.26889999999999997</v>
      </c>
      <c r="I13" s="8">
        <v>0.38640000000000002</v>
      </c>
      <c r="J13" s="18"/>
      <c r="K13" s="8">
        <v>0.27300000000000002</v>
      </c>
      <c r="L13" s="8">
        <v>0.27100000000000002</v>
      </c>
      <c r="M13" s="8">
        <v>0.251</v>
      </c>
      <c r="N13" s="8">
        <v>0.28599999999999998</v>
      </c>
      <c r="O13" s="8">
        <v>0.27300000000000002</v>
      </c>
      <c r="P13" s="18"/>
      <c r="Q13" s="8">
        <v>0.14399999999999999</v>
      </c>
    </row>
    <row r="14" spans="1:17" ht="15" customHeight="1">
      <c r="A14" s="14" t="s">
        <v>18</v>
      </c>
      <c r="B14" s="8">
        <v>0.25</v>
      </c>
      <c r="C14" s="8">
        <v>0.126</v>
      </c>
      <c r="D14" s="8">
        <v>0.20300000000000001</v>
      </c>
      <c r="E14" s="8">
        <v>0.17699999999999999</v>
      </c>
      <c r="F14" s="8">
        <v>0.127</v>
      </c>
      <c r="G14" s="8"/>
      <c r="H14" s="8">
        <v>15.7498</v>
      </c>
      <c r="I14" s="8">
        <v>15.654199999999999</v>
      </c>
      <c r="J14" s="14"/>
      <c r="K14" s="8">
        <v>10.670999999999999</v>
      </c>
      <c r="L14" s="8">
        <v>10.744</v>
      </c>
      <c r="M14" s="8">
        <v>10.673</v>
      </c>
      <c r="N14" s="8">
        <v>10.641999999999999</v>
      </c>
      <c r="O14" s="8">
        <v>10.63</v>
      </c>
      <c r="P14" s="14"/>
      <c r="Q14" s="8">
        <v>0.26</v>
      </c>
    </row>
    <row r="15" spans="1:17" ht="14.25" customHeight="1">
      <c r="A15" s="7" t="s">
        <v>3</v>
      </c>
      <c r="B15" s="8">
        <v>100.23699999999999</v>
      </c>
      <c r="C15" s="8">
        <v>99.635000000000005</v>
      </c>
      <c r="D15" s="8">
        <v>99.816000000000003</v>
      </c>
      <c r="E15" s="8">
        <v>100.687</v>
      </c>
      <c r="F15" s="8">
        <v>100.331</v>
      </c>
      <c r="G15" s="8"/>
      <c r="H15" s="8">
        <f>SUM(H5:H14)</f>
        <v>98.937799999999982</v>
      </c>
      <c r="I15" s="8">
        <f>SUM(I5:I14)</f>
        <v>99.189000000000007</v>
      </c>
      <c r="J15" s="7"/>
      <c r="K15" s="8">
        <v>94.930999999999997</v>
      </c>
      <c r="L15" s="8">
        <v>94.977000000000004</v>
      </c>
      <c r="M15" s="8">
        <v>94.734999999999999</v>
      </c>
      <c r="N15" s="8">
        <v>94.977999999999994</v>
      </c>
      <c r="O15" s="8">
        <v>94.576999999999998</v>
      </c>
      <c r="P15" s="7"/>
      <c r="Q15" s="8">
        <v>96.74</v>
      </c>
    </row>
    <row r="16" spans="1:17" ht="15.75" customHeight="1">
      <c r="A16" s="9"/>
      <c r="B16" s="9"/>
      <c r="C16" s="6"/>
      <c r="D16" s="6"/>
      <c r="E16" s="6"/>
      <c r="F16" s="6"/>
      <c r="G16" s="6"/>
      <c r="H16" s="8"/>
      <c r="I16" s="8"/>
      <c r="J16" s="9"/>
      <c r="K16" s="8"/>
      <c r="L16" s="8"/>
      <c r="M16" s="8"/>
      <c r="N16" s="8"/>
      <c r="O16" s="8"/>
      <c r="P16" s="7"/>
      <c r="Q16" s="9"/>
    </row>
    <row r="17" spans="1:17" ht="15.75" customHeight="1">
      <c r="A17" s="18" t="s">
        <v>4</v>
      </c>
      <c r="B17" s="19">
        <v>2.8740706888256531</v>
      </c>
      <c r="C17" s="8">
        <v>2.8826672822356243</v>
      </c>
      <c r="D17" s="8">
        <v>2.8950633267911559</v>
      </c>
      <c r="E17" s="8">
        <v>2.8746328564828585</v>
      </c>
      <c r="F17" s="8">
        <v>2.8671652429767818</v>
      </c>
      <c r="G17" s="8"/>
      <c r="H17" s="8">
        <v>2.9690731380741147</v>
      </c>
      <c r="I17" s="8">
        <v>2.9527494252761888</v>
      </c>
      <c r="J17" s="18"/>
      <c r="K17" s="8">
        <v>3.1907529587356476</v>
      </c>
      <c r="L17" s="8">
        <v>3.2014496770644225</v>
      </c>
      <c r="M17" s="8">
        <v>3.1818564143258889</v>
      </c>
      <c r="N17" s="8">
        <v>3.2221351704244898</v>
      </c>
      <c r="O17" s="8">
        <v>3.1823601390403753</v>
      </c>
      <c r="P17" s="18"/>
      <c r="Q17" s="8">
        <v>3.0289682469365524</v>
      </c>
    </row>
    <row r="18" spans="1:17" ht="15.75" customHeight="1">
      <c r="A18" s="18" t="s">
        <v>5</v>
      </c>
      <c r="B18" s="19">
        <v>0</v>
      </c>
      <c r="C18" s="8">
        <v>0</v>
      </c>
      <c r="D18" s="8">
        <v>1.5648765725678549E-3</v>
      </c>
      <c r="E18" s="8">
        <v>0</v>
      </c>
      <c r="F18" s="8">
        <v>0</v>
      </c>
      <c r="G18" s="8"/>
      <c r="H18" s="8">
        <v>5.6795859577522811E-4</v>
      </c>
      <c r="I18" s="8">
        <v>3.322215459216003E-4</v>
      </c>
      <c r="J18" s="18"/>
      <c r="K18" s="8">
        <v>2.2711130339166469E-2</v>
      </c>
      <c r="L18" s="8">
        <v>1.8251924799981216E-2</v>
      </c>
      <c r="M18" s="8">
        <v>2.0861302759660152E-2</v>
      </c>
      <c r="N18" s="8">
        <v>2.013742699149516E-2</v>
      </c>
      <c r="O18" s="8">
        <v>1.9404350355343859E-2</v>
      </c>
      <c r="P18" s="18"/>
      <c r="Q18" s="8">
        <v>7.4163120867865905E-3</v>
      </c>
    </row>
    <row r="19" spans="1:17" ht="15.75" customHeight="1">
      <c r="A19" s="18" t="s">
        <v>6</v>
      </c>
      <c r="B19" s="19">
        <v>1.13228818758857</v>
      </c>
      <c r="C19" s="8">
        <v>1.1291816466174123</v>
      </c>
      <c r="D19" s="8">
        <v>1.0972587858477501</v>
      </c>
      <c r="E19" s="8">
        <v>1.135959056603856</v>
      </c>
      <c r="F19" s="8">
        <v>1.1454957685846829</v>
      </c>
      <c r="G19" s="8"/>
      <c r="H19" s="8">
        <v>1.0532276120922675</v>
      </c>
      <c r="I19" s="8">
        <v>1.0754027461996019</v>
      </c>
      <c r="J19" s="18"/>
      <c r="K19" s="8">
        <v>2.3345132430953162</v>
      </c>
      <c r="L19" s="8">
        <v>2.3233848663632792</v>
      </c>
      <c r="M19" s="8">
        <v>2.3468741824230008</v>
      </c>
      <c r="N19" s="8">
        <v>2.3184897628910197</v>
      </c>
      <c r="O19" s="8">
        <v>2.3532799834688132</v>
      </c>
      <c r="P19" s="18"/>
      <c r="Q19" s="8">
        <v>2.3568309644023828</v>
      </c>
    </row>
    <row r="20" spans="1:17" ht="15.75" customHeight="1">
      <c r="A20" s="18" t="s">
        <v>7</v>
      </c>
      <c r="B20" s="19">
        <v>3.8177351456799224E-4</v>
      </c>
      <c r="C20" s="8">
        <v>0</v>
      </c>
      <c r="D20" s="8">
        <v>1.0149771744190929E-3</v>
      </c>
      <c r="E20" s="8">
        <v>0</v>
      </c>
      <c r="F20" s="8">
        <v>0</v>
      </c>
      <c r="G20" s="8"/>
      <c r="H20" s="8">
        <v>2.8008593549139047E-4</v>
      </c>
      <c r="I20" s="8">
        <v>-2.3159052419772459E-4</v>
      </c>
      <c r="J20" s="18"/>
      <c r="K20" s="8">
        <v>0</v>
      </c>
      <c r="L20" s="8">
        <v>3.2703429980471304E-4</v>
      </c>
      <c r="M20" s="8">
        <v>1.6405684484652525E-4</v>
      </c>
      <c r="N20" s="8">
        <v>0</v>
      </c>
      <c r="O20" s="8">
        <v>4.3747809206478043E-4</v>
      </c>
      <c r="P20" s="18"/>
      <c r="Q20" s="8">
        <v>1.1849079734569635E-3</v>
      </c>
    </row>
    <row r="21" spans="1:17" ht="15.75" customHeight="1">
      <c r="A21" s="18" t="s">
        <v>25</v>
      </c>
      <c r="B21" s="19">
        <v>8.7017262575165462E-3</v>
      </c>
      <c r="C21" s="8">
        <v>4.7930863031525085E-3</v>
      </c>
      <c r="D21" s="8">
        <v>1.3366245686637336E-2</v>
      </c>
      <c r="E21" s="8">
        <v>5.7325500970187354E-3</v>
      </c>
      <c r="F21" s="8">
        <v>5.203391244257431E-3</v>
      </c>
      <c r="G21" s="8"/>
      <c r="H21" s="8">
        <v>1.2943739167169538E-3</v>
      </c>
      <c r="I21" s="8">
        <v>9.6833034879168314E-4</v>
      </c>
      <c r="J21" s="18"/>
      <c r="K21" s="8">
        <v>0.37070468252114058</v>
      </c>
      <c r="L21" s="8">
        <v>0.37578006319692475</v>
      </c>
      <c r="M21" s="8">
        <v>0.38187989370240655</v>
      </c>
      <c r="N21" s="8">
        <v>0.34652666039664182</v>
      </c>
      <c r="O21" s="8">
        <v>0.36417155193376433</v>
      </c>
      <c r="P21" s="18"/>
      <c r="Q21" s="8">
        <v>0</v>
      </c>
    </row>
    <row r="22" spans="1:17" ht="15.75" customHeight="1">
      <c r="A22" s="18" t="s">
        <v>8</v>
      </c>
      <c r="B22" s="19">
        <v>1.1156138930073977E-3</v>
      </c>
      <c r="C22" s="8">
        <v>1.0829427116700705E-3</v>
      </c>
      <c r="D22" s="8">
        <v>1.4625220857238342E-3</v>
      </c>
      <c r="E22" s="8">
        <v>0</v>
      </c>
      <c r="F22" s="8">
        <v>0</v>
      </c>
      <c r="G22" s="8"/>
      <c r="H22" s="8">
        <v>-7.2261728741787145E-4</v>
      </c>
      <c r="I22" s="8">
        <v>-1.098914712780097E-3</v>
      </c>
      <c r="J22" s="18"/>
      <c r="K22" s="8">
        <v>3.212054636031319E-3</v>
      </c>
      <c r="L22" s="8">
        <v>3.328867109070825E-3</v>
      </c>
      <c r="M22" s="8">
        <v>4.3359510266048513E-3</v>
      </c>
      <c r="N22" s="8">
        <v>3.0822711168298441E-3</v>
      </c>
      <c r="O22" s="8">
        <v>5.6835227806083747E-3</v>
      </c>
      <c r="P22" s="18"/>
      <c r="Q22" s="8">
        <v>5.3045110520107713E-2</v>
      </c>
    </row>
    <row r="23" spans="1:17" ht="15.75" customHeight="1">
      <c r="A23" s="18" t="s">
        <v>9</v>
      </c>
      <c r="B23" s="19">
        <v>1.7011267268671995E-3</v>
      </c>
      <c r="C23" s="8">
        <v>1.3140386556834084E-4</v>
      </c>
      <c r="D23" s="8">
        <v>0</v>
      </c>
      <c r="E23" s="8">
        <v>3.9039631148657508E-4</v>
      </c>
      <c r="F23" s="8">
        <v>0</v>
      </c>
      <c r="G23" s="8"/>
      <c r="H23" s="8">
        <v>-4.4463934746659552E-4</v>
      </c>
      <c r="I23" s="8">
        <v>-6.5834577180396499E-4</v>
      </c>
      <c r="J23" s="18"/>
      <c r="K23" s="8">
        <v>0.20550428921361988</v>
      </c>
      <c r="L23" s="8">
        <v>0.20149759031214615</v>
      </c>
      <c r="M23" s="8">
        <v>0.19700806088322551</v>
      </c>
      <c r="N23" s="8">
        <v>0.19952634134678365</v>
      </c>
      <c r="O23" s="8">
        <v>0.20587072614817212</v>
      </c>
      <c r="P23" s="18"/>
      <c r="Q23" s="8">
        <v>9.6432815440964884E-3</v>
      </c>
    </row>
    <row r="24" spans="1:17" ht="15.75" customHeight="1">
      <c r="A24" s="18" t="s">
        <v>10</v>
      </c>
      <c r="B24" s="19">
        <v>9.2670619146927743E-2</v>
      </c>
      <c r="C24" s="8">
        <v>8.724841769699121E-2</v>
      </c>
      <c r="D24" s="8">
        <v>9.3309393206306185E-2</v>
      </c>
      <c r="E24" s="8">
        <v>9.7818501761409396E-2</v>
      </c>
      <c r="F24" s="8">
        <v>0.1009851035989428</v>
      </c>
      <c r="G24" s="8"/>
      <c r="H24" s="8">
        <v>3.746292647609957E-4</v>
      </c>
      <c r="I24" s="8">
        <v>-1.843506562444679E-4</v>
      </c>
      <c r="J24" s="18"/>
      <c r="K24" s="8">
        <v>2.8072882646356981E-3</v>
      </c>
      <c r="L24" s="8">
        <v>3.7676882237754647E-3</v>
      </c>
      <c r="M24" s="8">
        <v>1.9271218509058132E-3</v>
      </c>
      <c r="N24" s="8">
        <v>3.457609988531118E-3</v>
      </c>
      <c r="O24" s="8">
        <v>2.0753296045373372E-3</v>
      </c>
      <c r="P24" s="18"/>
      <c r="Q24" s="8">
        <v>1.8810232926225889</v>
      </c>
    </row>
    <row r="25" spans="1:17" ht="15.75" customHeight="1">
      <c r="A25" s="18" t="s">
        <v>11</v>
      </c>
      <c r="B25" s="19">
        <v>0.8833267743411124</v>
      </c>
      <c r="C25" s="8">
        <v>0.88676912195141477</v>
      </c>
      <c r="D25" s="8">
        <v>0.89566824790702426</v>
      </c>
      <c r="E25" s="8">
        <v>0.87437479129948181</v>
      </c>
      <c r="F25" s="8">
        <v>0.87537556023917595</v>
      </c>
      <c r="G25" s="8"/>
      <c r="H25" s="8">
        <v>2.432193023450873E-2</v>
      </c>
      <c r="I25" s="8">
        <v>3.4861565137719354E-2</v>
      </c>
      <c r="J25" s="18"/>
      <c r="K25" s="8">
        <v>3.6520175862422205E-2</v>
      </c>
      <c r="L25" s="8">
        <v>3.6252742986386512E-2</v>
      </c>
      <c r="M25" s="8">
        <v>3.3688086911773552E-2</v>
      </c>
      <c r="N25" s="8">
        <v>3.8098772108115589E-2</v>
      </c>
      <c r="O25" s="8">
        <v>3.6640255769096713E-2</v>
      </c>
      <c r="P25" s="18"/>
      <c r="Q25" s="8">
        <v>2.202201003340996E-2</v>
      </c>
    </row>
    <row r="26" spans="1:17" ht="15.75" customHeight="1">
      <c r="A26" s="18" t="s">
        <v>12</v>
      </c>
      <c r="B26" s="19">
        <v>1.4002414998220946E-2</v>
      </c>
      <c r="C26" s="8">
        <v>7.0867694938869788E-3</v>
      </c>
      <c r="D26" s="8">
        <v>6.721327614235181E-3</v>
      </c>
      <c r="E26" s="8">
        <v>9.8588744954265766E-3</v>
      </c>
      <c r="F26" s="8">
        <v>7.0991724132482351E-3</v>
      </c>
      <c r="G26" s="8"/>
      <c r="H26" s="8">
        <v>0.93670443751157395</v>
      </c>
      <c r="I26" s="8">
        <v>0.9286689812959138</v>
      </c>
      <c r="J26" s="18"/>
      <c r="K26" s="8">
        <v>0.93863259463274995</v>
      </c>
      <c r="L26" s="8">
        <v>0.94505672988291112</v>
      </c>
      <c r="M26" s="8">
        <v>0.94191005924005466</v>
      </c>
      <c r="N26" s="8">
        <v>0.93215578385731235</v>
      </c>
      <c r="O26" s="8">
        <v>0.93810059697049186</v>
      </c>
      <c r="P26" s="18"/>
      <c r="Q26" s="8">
        <v>2.6161851799244726E-2</v>
      </c>
    </row>
    <row r="27" spans="1:17" ht="15.75" customHeight="1">
      <c r="A27" s="18" t="s">
        <v>31</v>
      </c>
      <c r="B27" s="10" t="s">
        <v>32</v>
      </c>
      <c r="C27" s="10" t="s">
        <v>32</v>
      </c>
      <c r="D27" s="10" t="s">
        <v>32</v>
      </c>
      <c r="E27" s="10" t="s">
        <v>32</v>
      </c>
      <c r="F27" s="10" t="s">
        <v>32</v>
      </c>
      <c r="G27" s="8"/>
      <c r="H27" s="10" t="s">
        <v>32</v>
      </c>
      <c r="I27" s="10" t="s">
        <v>32</v>
      </c>
      <c r="J27" s="20"/>
      <c r="K27" s="10" t="s">
        <v>32</v>
      </c>
      <c r="L27" s="10" t="s">
        <v>32</v>
      </c>
      <c r="M27" s="10" t="s">
        <v>32</v>
      </c>
      <c r="N27" s="10" t="s">
        <v>32</v>
      </c>
      <c r="O27" s="10" t="s">
        <v>32</v>
      </c>
      <c r="P27" s="18"/>
      <c r="Q27" s="25">
        <v>0.61</v>
      </c>
    </row>
    <row r="28" spans="1:17" ht="15.75" customHeight="1">
      <c r="A28" s="18" t="s">
        <v>13</v>
      </c>
      <c r="B28" s="19">
        <v>5.0082589252924432</v>
      </c>
      <c r="C28" s="8">
        <v>4.9996698401783188</v>
      </c>
      <c r="D28" s="8">
        <v>5.0054297028858201</v>
      </c>
      <c r="E28" s="8">
        <v>4.9995044481126669</v>
      </c>
      <c r="F28" s="8">
        <v>5.0013242390570882</v>
      </c>
      <c r="G28" s="8"/>
      <c r="H28" s="8">
        <f>SUM(H17:H27)</f>
        <v>4.9846769089903251</v>
      </c>
      <c r="I28" s="8">
        <f>SUM(I17:I27)</f>
        <v>4.9908100681391101</v>
      </c>
      <c r="J28" s="18"/>
      <c r="K28" s="8">
        <v>7.1068556746251144</v>
      </c>
      <c r="L28" s="8">
        <v>7.1090971842387027</v>
      </c>
      <c r="M28" s="8">
        <v>7.1115622363564421</v>
      </c>
      <c r="N28" s="8">
        <v>7.0836097991212199</v>
      </c>
      <c r="O28" s="8">
        <v>7.1087472061936374</v>
      </c>
      <c r="P28" s="18"/>
      <c r="Q28" s="8">
        <f>SUM(Q17:Q27)</f>
        <v>7.9962959779186269</v>
      </c>
    </row>
    <row r="29" spans="1:17" ht="15.75" customHeight="1">
      <c r="A29" s="9"/>
      <c r="B29" s="11"/>
      <c r="C29" s="8"/>
      <c r="D29" s="8"/>
      <c r="E29" s="8"/>
      <c r="F29" s="8"/>
      <c r="G29" s="8"/>
      <c r="H29" s="8"/>
      <c r="I29" s="8"/>
      <c r="J29" s="9"/>
      <c r="K29" s="8"/>
      <c r="L29" s="8"/>
      <c r="M29" s="8"/>
      <c r="N29" s="8"/>
      <c r="O29" s="8"/>
      <c r="P29" s="9"/>
      <c r="Q29" s="9"/>
    </row>
    <row r="30" spans="1:17" ht="15.75" customHeight="1">
      <c r="A30" s="18" t="s">
        <v>26</v>
      </c>
      <c r="B30" s="19">
        <v>9.3606704115048109E-2</v>
      </c>
      <c r="C30" s="8">
        <v>8.8928788594625635E-2</v>
      </c>
      <c r="D30" s="8">
        <v>9.3712453398991799E-2</v>
      </c>
      <c r="E30" s="8">
        <v>9.9606217462780353E-2</v>
      </c>
      <c r="F30" s="8">
        <v>0.10268350559578068</v>
      </c>
      <c r="G30" s="8"/>
      <c r="H30" s="8">
        <v>1.5655578839705899E-4</v>
      </c>
      <c r="I30" s="8">
        <v>0</v>
      </c>
      <c r="J30" s="18" t="s">
        <v>27</v>
      </c>
      <c r="K30" s="12">
        <f>K25/(K25+K26)</f>
        <v>3.745072256101744E-2</v>
      </c>
      <c r="L30" s="12">
        <f t="shared" ref="L30:O30" si="0">L25/(L25+L26)</f>
        <v>3.6943231456214712E-2</v>
      </c>
      <c r="M30" s="12">
        <f t="shared" si="0"/>
        <v>3.4530700006609912E-2</v>
      </c>
      <c r="N30" s="12">
        <f t="shared" si="0"/>
        <v>3.9266779912418281E-2</v>
      </c>
      <c r="O30" s="12">
        <f t="shared" si="0"/>
        <v>3.7589740561418235E-2</v>
      </c>
      <c r="P30" s="18"/>
      <c r="Q30" s="8"/>
    </row>
    <row r="31" spans="1:17" ht="15.75" customHeight="1">
      <c r="A31" s="18" t="s">
        <v>29</v>
      </c>
      <c r="B31" s="19">
        <v>0.89224943961529146</v>
      </c>
      <c r="C31" s="8">
        <v>0.90384795346241165</v>
      </c>
      <c r="D31" s="8">
        <v>0.89953718547245898</v>
      </c>
      <c r="E31" s="8">
        <v>0.89035472878719457</v>
      </c>
      <c r="F31" s="8">
        <v>0.89009792568227941</v>
      </c>
      <c r="G31" s="8"/>
      <c r="H31" s="8">
        <f>H25/(H25+H26)</f>
        <v>2.5308286068728286E-2</v>
      </c>
      <c r="I31" s="8">
        <f>I25/(I25+I26)</f>
        <v>3.6181068951839999E-2</v>
      </c>
      <c r="J31" s="18" t="s">
        <v>19</v>
      </c>
      <c r="K31" s="8">
        <f t="shared" ref="K31:O31" si="1">K21/(K23)</f>
        <v>1.8038780793319422</v>
      </c>
      <c r="L31" s="8">
        <f t="shared" si="1"/>
        <v>1.8649357672952427</v>
      </c>
      <c r="M31" s="8">
        <f t="shared" si="1"/>
        <v>1.9383973020716239</v>
      </c>
      <c r="N31" s="8">
        <f t="shared" si="1"/>
        <v>1.7367464268508113</v>
      </c>
      <c r="O31" s="8">
        <f t="shared" si="1"/>
        <v>1.768933149201882</v>
      </c>
      <c r="P31" s="18"/>
      <c r="Q31" s="8"/>
    </row>
    <row r="32" spans="1:17" ht="15.75" customHeight="1" thickBot="1">
      <c r="A32" s="21" t="s">
        <v>28</v>
      </c>
      <c r="B32" s="22">
        <v>1.4143856269660346E-2</v>
      </c>
      <c r="C32" s="13">
        <v>7.2232579429626787E-3</v>
      </c>
      <c r="D32" s="13">
        <v>6.7503611285492969E-3</v>
      </c>
      <c r="E32" s="13">
        <v>1.0039053750025149E-2</v>
      </c>
      <c r="F32" s="13">
        <v>7.218568721939881E-3</v>
      </c>
      <c r="G32" s="13"/>
      <c r="H32" s="13">
        <f>H26/(H26+H25)</f>
        <v>0.97469171393127174</v>
      </c>
      <c r="I32" s="13">
        <f>I26/(I26+I25)</f>
        <v>0.96381893104816008</v>
      </c>
      <c r="J32" s="21"/>
      <c r="K32" s="13"/>
      <c r="L32" s="13"/>
      <c r="M32" s="13"/>
      <c r="N32" s="13"/>
      <c r="O32" s="13"/>
      <c r="P32" s="23"/>
      <c r="Q32" s="13"/>
    </row>
    <row r="33" spans="1:17" ht="15.75" customHeight="1">
      <c r="A33" s="1"/>
      <c r="B33" s="2"/>
      <c r="C33" s="3"/>
      <c r="D33" s="3"/>
      <c r="E33" s="3"/>
      <c r="F33" s="3"/>
      <c r="G33" s="3"/>
      <c r="H33" s="3"/>
      <c r="I33" s="3"/>
      <c r="J33" s="1"/>
      <c r="K33" s="3"/>
      <c r="L33" s="3"/>
      <c r="M33" s="3"/>
      <c r="N33" s="3"/>
      <c r="O33" s="3"/>
      <c r="Q33" s="3"/>
    </row>
    <row r="34" spans="1:17" ht="13.5" customHeight="1">
      <c r="A34" s="4"/>
      <c r="B34" s="4"/>
    </row>
    <row r="35" spans="1:17" ht="13.5" customHeight="1">
      <c r="A35" s="1"/>
      <c r="B35" s="4"/>
    </row>
    <row r="36" spans="1:17" ht="13.5" customHeight="1">
      <c r="A36" s="1"/>
      <c r="B36" s="4"/>
    </row>
    <row r="37" spans="1:17" ht="16">
      <c r="A37" s="1"/>
      <c r="B37" s="5"/>
      <c r="C37" s="5"/>
    </row>
    <row r="38" spans="1:17" ht="16">
      <c r="A38" s="1"/>
      <c r="B38" s="5"/>
      <c r="C38" s="5"/>
    </row>
    <row r="39" spans="1:17" ht="16">
      <c r="A39" s="1"/>
      <c r="B39" s="5"/>
      <c r="C39" s="5"/>
    </row>
    <row r="40" spans="1:17" ht="16">
      <c r="A40" s="1"/>
      <c r="B40" s="5"/>
      <c r="C40" s="5"/>
    </row>
    <row r="41" spans="1:17" ht="16">
      <c r="A41" s="1"/>
      <c r="B41" s="5"/>
      <c r="C41" s="5"/>
    </row>
    <row r="42" spans="1:17" ht="16">
      <c r="A42" s="1"/>
      <c r="B42" s="5"/>
      <c r="C42" s="5"/>
    </row>
    <row r="43" spans="1:17" ht="16">
      <c r="A43" s="1"/>
      <c r="B43" s="5"/>
      <c r="C43" s="5"/>
    </row>
    <row r="44" spans="1:17">
      <c r="A44" s="14"/>
      <c r="B44" s="5"/>
      <c r="C44" s="5"/>
    </row>
    <row r="45" spans="1:17">
      <c r="B45" s="5"/>
      <c r="C45" s="5"/>
    </row>
    <row r="46" spans="1:17">
      <c r="B46" s="5"/>
      <c r="C46" s="5"/>
    </row>
    <row r="47" spans="1:17">
      <c r="B47" s="5"/>
      <c r="C47" s="5"/>
    </row>
  </sheetData>
  <mergeCells count="4">
    <mergeCell ref="A3:Q3"/>
    <mergeCell ref="B4:F4"/>
    <mergeCell ref="H4:I4"/>
    <mergeCell ref="K4:O4"/>
  </mergeCells>
  <phoneticPr fontId="1" type="noConversion"/>
  <pageMargins left="0.70866141732283472" right="0.11811023622047245" top="0.74803149606299213" bottom="0.74803149606299213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plagioclase pseudomorphs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Christine Elrod</cp:lastModifiedBy>
  <cp:lastPrinted>2017-12-25T14:20:57Z</cp:lastPrinted>
  <dcterms:created xsi:type="dcterms:W3CDTF">2017-12-25T10:56:37Z</dcterms:created>
  <dcterms:modified xsi:type="dcterms:W3CDTF">2019-06-14T14:32:39Z</dcterms:modified>
</cp:coreProperties>
</file>