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6820" yWindow="-20" windowWidth="26960" windowHeight="20400" activeTab="3"/>
  </bookViews>
  <sheets>
    <sheet name="NRTP4" sheetId="1" r:id="rId1"/>
    <sheet name="DS0260" sheetId="2" r:id="rId2"/>
    <sheet name="DS0286" sheetId="3" r:id="rId3"/>
    <sheet name="NUM9a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P36" i="1" l="1"/>
  <c r="AP17" i="1"/>
  <c r="AP19" i="1"/>
  <c r="AP20" i="1"/>
  <c r="AP21" i="1"/>
  <c r="AP22" i="1"/>
  <c r="AP25" i="1"/>
  <c r="T36" i="1"/>
  <c r="T17" i="1"/>
  <c r="T19" i="1"/>
  <c r="T20" i="1"/>
  <c r="T21" i="1"/>
  <c r="T22" i="1"/>
  <c r="T25" i="1"/>
  <c r="K36" i="1"/>
  <c r="B36" i="1"/>
  <c r="K17" i="1"/>
  <c r="K19" i="1"/>
  <c r="K20" i="1"/>
  <c r="K21" i="1"/>
  <c r="K23" i="1"/>
  <c r="K25" i="1"/>
  <c r="B17" i="1"/>
  <c r="B19" i="1"/>
  <c r="B20" i="1"/>
  <c r="B21" i="1"/>
  <c r="B23" i="1"/>
  <c r="B25" i="1"/>
  <c r="B36" i="2"/>
  <c r="Q36" i="2"/>
  <c r="Q17" i="2"/>
  <c r="Q18" i="2"/>
  <c r="Q19" i="2"/>
  <c r="Q20" i="2"/>
  <c r="Q21" i="2"/>
  <c r="Q23" i="2"/>
  <c r="Q25" i="2"/>
  <c r="B17" i="2"/>
  <c r="B18" i="2"/>
  <c r="B19" i="2"/>
  <c r="B20" i="2"/>
  <c r="B21" i="2"/>
  <c r="B25" i="2"/>
  <c r="P17" i="3"/>
  <c r="P19" i="3"/>
  <c r="P20" i="3"/>
  <c r="P21" i="3"/>
  <c r="P23" i="3"/>
  <c r="P24" i="3"/>
  <c r="P25" i="3"/>
  <c r="P36" i="3"/>
  <c r="B36" i="3"/>
  <c r="B17" i="3"/>
  <c r="B19" i="3"/>
  <c r="B20" i="3"/>
  <c r="B21" i="3"/>
  <c r="B23" i="3"/>
  <c r="B24" i="3"/>
  <c r="B25" i="3"/>
  <c r="N36" i="4"/>
  <c r="BD36" i="4"/>
  <c r="BP36" i="4"/>
  <c r="N25" i="4"/>
  <c r="BD25" i="4"/>
  <c r="BP25" i="4"/>
  <c r="B25" i="4"/>
  <c r="B36" i="4"/>
  <c r="R14" i="2"/>
  <c r="S14" i="2"/>
  <c r="T14" i="2"/>
  <c r="U14" i="2"/>
  <c r="V14" i="2"/>
  <c r="W14" i="2"/>
  <c r="X14" i="2"/>
  <c r="Y14" i="2"/>
  <c r="Z14" i="2"/>
  <c r="AA14" i="2"/>
  <c r="Q14" i="2"/>
  <c r="C14" i="2"/>
  <c r="D14" i="2"/>
  <c r="E14" i="2"/>
  <c r="F14" i="2"/>
  <c r="G14" i="2"/>
  <c r="H14" i="2"/>
  <c r="I14" i="2"/>
  <c r="J14" i="2"/>
  <c r="K14" i="2"/>
  <c r="L14" i="2"/>
  <c r="M14" i="2"/>
  <c r="N14" i="2"/>
  <c r="B14" i="2"/>
  <c r="C14" i="3"/>
  <c r="D14" i="3"/>
  <c r="E14" i="3"/>
  <c r="F14" i="3"/>
  <c r="G14" i="3"/>
  <c r="H14" i="3"/>
  <c r="I14" i="3"/>
  <c r="J14" i="3"/>
  <c r="K14" i="3"/>
  <c r="L14" i="3"/>
  <c r="M14" i="3"/>
  <c r="P14" i="3"/>
  <c r="Q14" i="3"/>
  <c r="R14" i="3"/>
  <c r="S14" i="3"/>
  <c r="T14" i="3"/>
  <c r="U14" i="3"/>
  <c r="V14" i="3"/>
  <c r="W14" i="3"/>
  <c r="X14" i="3"/>
  <c r="Y14" i="3"/>
  <c r="B14" i="3"/>
  <c r="L14" i="1"/>
  <c r="M14" i="1"/>
  <c r="N14" i="1"/>
  <c r="O14" i="1"/>
  <c r="P14" i="1"/>
  <c r="Q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K14" i="1"/>
  <c r="CA14" i="4"/>
  <c r="BZ14" i="4"/>
  <c r="BY14" i="4"/>
  <c r="BX14" i="4"/>
  <c r="BW14" i="4"/>
  <c r="BV14" i="4"/>
  <c r="BU14" i="4"/>
  <c r="BT14" i="4"/>
  <c r="BS14" i="4"/>
  <c r="BR14" i="4"/>
  <c r="BQ14" i="4"/>
  <c r="BP14" i="4"/>
  <c r="BM14" i="4"/>
  <c r="BL14" i="4"/>
  <c r="BK14" i="4"/>
  <c r="BJ14" i="4"/>
  <c r="BI14" i="4"/>
  <c r="BH14" i="4"/>
  <c r="BG14" i="4"/>
  <c r="BF14" i="4"/>
  <c r="BE14" i="4"/>
  <c r="BD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K14" i="4"/>
  <c r="J14" i="4"/>
  <c r="I14" i="4"/>
  <c r="H14" i="4"/>
  <c r="G14" i="4"/>
  <c r="F14" i="4"/>
  <c r="E14" i="4"/>
  <c r="D14" i="4"/>
  <c r="C14" i="4"/>
  <c r="B14" i="4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<sst xmlns="http://schemas.openxmlformats.org/spreadsheetml/2006/main" count="1113" uniqueCount="70">
  <si>
    <t>Distance</t>
    <phoneticPr fontId="1" type="noConversion"/>
  </si>
  <si>
    <t>FeO</t>
  </si>
  <si>
    <t>MnO</t>
  </si>
  <si>
    <t>MgO</t>
  </si>
  <si>
    <t>NiO</t>
  </si>
  <si>
    <t>CaO</t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</si>
  <si>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</si>
  <si>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</si>
  <si>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Na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phoneticPr fontId="1" type="noConversion"/>
  </si>
  <si>
    <t>Oliv2_pt1(pt analysis)</t>
    <phoneticPr fontId="1" type="noConversion"/>
  </si>
  <si>
    <t>Oliv2_pt2(pt analysis)</t>
  </si>
  <si>
    <t>Oliv2_pt3(pt analysis)</t>
  </si>
  <si>
    <t>Oliv2_pt4(pt analysis)</t>
  </si>
  <si>
    <t>Oliv2_pt5(pt analysis)</t>
  </si>
  <si>
    <t>Oliv2_pt6(pt analysis)</t>
  </si>
  <si>
    <t>Oliv2_pt7(pt analysis)</t>
  </si>
  <si>
    <t>7_Oliv1_tr1</t>
  </si>
  <si>
    <t>7_Oliv1_tr1</t>
    <phoneticPr fontId="1" type="noConversion"/>
  </si>
  <si>
    <t>6_Oliv1_tr1</t>
  </si>
  <si>
    <t>6_Oliv1_tr1</t>
    <phoneticPr fontId="1" type="noConversion"/>
  </si>
  <si>
    <t>Oliv1_tr1</t>
  </si>
  <si>
    <t>Oliv1_tr1</t>
    <phoneticPr fontId="1" type="noConversion"/>
  </si>
  <si>
    <t>Distance</t>
    <phoneticPr fontId="1" type="noConversion"/>
  </si>
  <si>
    <t>a1_Oliv1</t>
  </si>
  <si>
    <t>a1_Oliv1</t>
    <phoneticPr fontId="1" type="noConversion"/>
  </si>
  <si>
    <t>a2_Oliv1</t>
  </si>
  <si>
    <t>a2_Oliv1</t>
    <phoneticPr fontId="1" type="noConversion"/>
  </si>
  <si>
    <t>Sum</t>
    <phoneticPr fontId="1" type="noConversion"/>
  </si>
  <si>
    <t>1_Oliv1</t>
  </si>
  <si>
    <t>2_Oliv1</t>
  </si>
  <si>
    <r>
      <t>Na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phoneticPr fontId="1" type="noConversion"/>
  </si>
  <si>
    <t>Sum</t>
    <phoneticPr fontId="1" type="noConversion"/>
  </si>
  <si>
    <t>1_Oliv1</t>
    <phoneticPr fontId="2" type="noConversion"/>
  </si>
  <si>
    <t>2_Oliv1</t>
    <phoneticPr fontId="2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</si>
  <si>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</si>
  <si>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</si>
  <si>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1_Oliv1_tr1</t>
  </si>
  <si>
    <t>1_Oliv1_tr1</t>
    <phoneticPr fontId="1" type="noConversion"/>
  </si>
  <si>
    <t>1_Oliv2_tr1</t>
  </si>
  <si>
    <t>1_Oliv2_tr1</t>
    <phoneticPr fontId="1" type="noConversion"/>
  </si>
  <si>
    <t>2_Oliv1_tr1</t>
  </si>
  <si>
    <t>2_Oliv1_tr1</t>
    <phoneticPr fontId="1" type="noConversion"/>
  </si>
  <si>
    <t>13_Oliv1_tr1</t>
  </si>
  <si>
    <t>13_Oliv1_tr1</t>
    <phoneticPr fontId="1" type="noConversion"/>
  </si>
  <si>
    <t>AVG</t>
    <phoneticPr fontId="1" type="noConversion"/>
  </si>
  <si>
    <t>Si</t>
  </si>
  <si>
    <t>Al</t>
  </si>
  <si>
    <t>Mn</t>
  </si>
  <si>
    <t>Mg</t>
  </si>
  <si>
    <t>Ca</t>
  </si>
  <si>
    <t>Ni</t>
  </si>
  <si>
    <t>Na</t>
  </si>
  <si>
    <t>SUM</t>
  </si>
  <si>
    <t>AVG</t>
    <phoneticPr fontId="1" type="noConversion"/>
  </si>
  <si>
    <t>BDL</t>
    <phoneticPr fontId="1" type="noConversion"/>
  </si>
  <si>
    <t>-</t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</si>
  <si>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2+</t>
    </r>
  </si>
  <si>
    <t>a1_Oliv1</t>
    <phoneticPr fontId="1" type="noConversion"/>
  </si>
  <si>
    <t>AVG</t>
    <phoneticPr fontId="1" type="noConversion"/>
  </si>
  <si>
    <t>a2_Oliv1</t>
    <phoneticPr fontId="1" type="noConversion"/>
  </si>
  <si>
    <t>-</t>
    <phoneticPr fontId="1" type="noConversion"/>
  </si>
  <si>
    <t>Sum</t>
    <phoneticPr fontId="1" type="noConversion"/>
  </si>
  <si>
    <t>1_Oliv1</t>
    <phoneticPr fontId="2" type="noConversion"/>
  </si>
  <si>
    <t>AVG</t>
    <phoneticPr fontId="1" type="noConversion"/>
  </si>
  <si>
    <t>2_Oliv1</t>
    <phoneticPr fontId="2" type="noConversion"/>
  </si>
  <si>
    <t>-</t>
    <phoneticPr fontId="1" type="noConversion"/>
  </si>
  <si>
    <t>BDL</t>
  </si>
  <si>
    <t>Electronic Supplement 1-6: Electron Microprobe Analyses of Olivines</t>
  </si>
  <si>
    <t>American Mineralogist: May 2017 Deposit AM-17-55915</t>
  </si>
  <si>
    <t>KANG ET AL.: H2O CONTENT OF OROGENIC MANTLE PERIDOTITES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</si>
</sst>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_ "/>
  </numFmts>
  <fonts count="16" x14ac:knownFonts="1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8"/>
      <name val="돋움"/>
      <family val="3"/>
      <charset val="129"/>
    </font>
    <font>
      <sz val="12"/>
      <name val="Times"/>
    </font>
    <font>
      <sz val="12"/>
      <name val="Times"/>
      <family val="1"/>
    </font>
    <font>
      <sz val="12"/>
      <color theme="1"/>
      <name val="Times"/>
    </font>
    <font>
      <sz val="12"/>
      <color theme="1"/>
      <name val="Times"/>
      <family val="1"/>
    </font>
    <font>
      <sz val="12"/>
      <color rgb="FFFF0000"/>
      <name val="Times"/>
      <family val="1"/>
    </font>
    <font>
      <vertAlign val="subscript"/>
      <sz val="12"/>
      <name val="Times"/>
      <family val="1"/>
    </font>
    <font>
      <sz val="12"/>
      <color rgb="FF000000"/>
      <name val="times"/>
      <family val="1"/>
    </font>
    <font>
      <vertAlign val="superscript"/>
      <sz val="12"/>
      <color rgb="FF000000"/>
      <name val="times"/>
      <family val="1"/>
    </font>
    <font>
      <b/>
      <sz val="12"/>
      <color rgb="FF000000"/>
      <name val="Lucida Grande"/>
    </font>
    <font>
      <b/>
      <sz val="10"/>
      <name val="Arial"/>
      <family val="2"/>
    </font>
    <font>
      <u/>
      <sz val="11"/>
      <color theme="10"/>
      <name val="Calibri"/>
      <family val="2"/>
      <charset val="129"/>
      <scheme val="minor"/>
    </font>
    <font>
      <u/>
      <sz val="11"/>
      <color theme="11"/>
      <name val="Calibri"/>
      <family val="2"/>
      <charset val="129"/>
      <scheme val="minor"/>
    </font>
    <font>
      <sz val="11"/>
      <color rgb="FF00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/>
    <xf numFmtId="0" fontId="4" fillId="0" borderId="1" xfId="0" applyFont="1" applyBorder="1" applyAlignment="1"/>
    <xf numFmtId="164" fontId="4" fillId="0" borderId="1" xfId="0" applyNumberFormat="1" applyFont="1" applyBorder="1" applyAlignment="1"/>
    <xf numFmtId="0" fontId="4" fillId="0" borderId="1" xfId="0" applyFont="1" applyFill="1" applyBorder="1" applyAlignment="1"/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1" xfId="0" applyFont="1" applyBorder="1">
      <alignment vertical="center"/>
    </xf>
    <xf numFmtId="2" fontId="6" fillId="0" borderId="1" xfId="0" applyNumberFormat="1" applyFont="1" applyBorder="1" applyAlignment="1"/>
    <xf numFmtId="2" fontId="6" fillId="0" borderId="1" xfId="0" applyNumberFormat="1" applyFont="1" applyBorder="1">
      <alignment vertical="center"/>
    </xf>
    <xf numFmtId="2" fontId="4" fillId="0" borderId="1" xfId="0" applyNumberFormat="1" applyFont="1" applyBorder="1" applyAlignment="1"/>
    <xf numFmtId="0" fontId="6" fillId="0" borderId="1" xfId="0" applyFont="1" applyBorder="1" applyAlignment="1"/>
    <xf numFmtId="165" fontId="6" fillId="0" borderId="1" xfId="0" applyNumberFormat="1" applyFont="1" applyBorder="1">
      <alignment vertical="center"/>
    </xf>
    <xf numFmtId="165" fontId="6" fillId="0" borderId="1" xfId="0" applyNumberFormat="1" applyFont="1" applyBorder="1" applyAlignment="1"/>
    <xf numFmtId="0" fontId="5" fillId="0" borderId="0" xfId="0" applyFont="1" applyAlignment="1"/>
    <xf numFmtId="2" fontId="6" fillId="0" borderId="0" xfId="0" applyNumberFormat="1" applyFont="1" applyAlignment="1"/>
    <xf numFmtId="2" fontId="7" fillId="0" borderId="0" xfId="0" applyNumberFormat="1" applyFont="1" applyAlignment="1"/>
    <xf numFmtId="2" fontId="6" fillId="0" borderId="0" xfId="0" applyNumberFormat="1" applyFont="1">
      <alignment vertical="center"/>
    </xf>
    <xf numFmtId="0" fontId="5" fillId="0" borderId="1" xfId="0" applyFont="1" applyBorder="1" applyAlignment="1"/>
    <xf numFmtId="0" fontId="3" fillId="0" borderId="0" xfId="0" applyFont="1" applyAlignment="1"/>
    <xf numFmtId="165" fontId="3" fillId="0" borderId="1" xfId="0" applyNumberFormat="1" applyFont="1" applyBorder="1" applyAlignment="1"/>
    <xf numFmtId="0" fontId="4" fillId="0" borderId="0" xfId="0" applyFont="1" applyAlignment="1">
      <alignment horizontal="center"/>
    </xf>
    <xf numFmtId="164" fontId="4" fillId="0" borderId="0" xfId="0" applyNumberFormat="1" applyFont="1" applyAlignment="1"/>
    <xf numFmtId="165" fontId="4" fillId="0" borderId="1" xfId="0" applyNumberFormat="1" applyFont="1" applyBorder="1" applyAlignment="1"/>
    <xf numFmtId="164" fontId="3" fillId="0" borderId="1" xfId="0" applyNumberFormat="1" applyFont="1" applyBorder="1" applyAlignment="1">
      <alignment horizontal="left"/>
    </xf>
    <xf numFmtId="164" fontId="6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left"/>
    </xf>
    <xf numFmtId="0" fontId="9" fillId="0" borderId="0" xfId="0" applyFont="1">
      <alignment vertical="center"/>
    </xf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Fill="1" applyBorder="1" applyAlignment="1">
      <alignment horizontal="left"/>
    </xf>
    <xf numFmtId="2" fontId="6" fillId="0" borderId="2" xfId="0" applyNumberFormat="1" applyFont="1" applyBorder="1">
      <alignment vertical="center"/>
    </xf>
    <xf numFmtId="2" fontId="6" fillId="0" borderId="0" xfId="0" applyNumberFormat="1" applyFont="1" applyBorder="1">
      <alignment vertical="center"/>
    </xf>
    <xf numFmtId="164" fontId="4" fillId="0" borderId="2" xfId="0" applyNumberFormat="1" applyFont="1" applyBorder="1" applyAlignment="1"/>
    <xf numFmtId="164" fontId="4" fillId="0" borderId="0" xfId="0" applyNumberFormat="1" applyFont="1" applyBorder="1" applyAlignment="1"/>
    <xf numFmtId="164" fontId="4" fillId="0" borderId="2" xfId="0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center"/>
    </xf>
    <xf numFmtId="0" fontId="6" fillId="0" borderId="3" xfId="0" applyFont="1" applyBorder="1">
      <alignment vertical="center"/>
    </xf>
    <xf numFmtId="2" fontId="6" fillId="0" borderId="3" xfId="0" applyNumberFormat="1" applyFont="1" applyBorder="1">
      <alignment vertical="center"/>
    </xf>
    <xf numFmtId="0" fontId="0" fillId="0" borderId="0" xfId="0" applyBorder="1">
      <alignment vertical="center"/>
    </xf>
    <xf numFmtId="164" fontId="4" fillId="0" borderId="3" xfId="0" applyNumberFormat="1" applyFont="1" applyBorder="1" applyAlignment="1"/>
    <xf numFmtId="0" fontId="6" fillId="0" borderId="0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3" xfId="0" applyFont="1" applyBorder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1" fillId="0" borderId="0" xfId="0" applyFont="1">
      <alignment vertical="center"/>
    </xf>
    <xf numFmtId="0" fontId="15" fillId="0" borderId="0" xfId="0" applyFo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6"/>
  <sheetViews>
    <sheetView workbookViewId="0">
      <selection sqref="A1:A3"/>
    </sheetView>
  </sheetViews>
  <sheetFormatPr baseColWidth="10" defaultColWidth="8.83203125" defaultRowHeight="14" x14ac:dyDescent="0"/>
  <sheetData>
    <row r="1" spans="1:61" ht="16">
      <c r="A1" s="49" t="s">
        <v>68</v>
      </c>
    </row>
    <row r="2" spans="1:61">
      <c r="A2" s="50" t="s">
        <v>69</v>
      </c>
    </row>
    <row r="3" spans="1:61">
      <c r="A3" t="s">
        <v>67</v>
      </c>
    </row>
    <row r="4" spans="1:61">
      <c r="A4" s="3" t="s">
        <v>21</v>
      </c>
      <c r="B4" s="3" t="s">
        <v>21</v>
      </c>
      <c r="C4" s="3" t="s">
        <v>20</v>
      </c>
      <c r="D4" s="3" t="s">
        <v>20</v>
      </c>
      <c r="E4" s="3" t="s">
        <v>20</v>
      </c>
      <c r="F4" s="3" t="s">
        <v>20</v>
      </c>
      <c r="G4" s="3" t="s">
        <v>20</v>
      </c>
      <c r="H4" s="3" t="s">
        <v>20</v>
      </c>
      <c r="I4" s="6"/>
      <c r="J4" s="12" t="s">
        <v>9</v>
      </c>
      <c r="K4" s="12" t="s">
        <v>9</v>
      </c>
      <c r="L4" s="12" t="s">
        <v>10</v>
      </c>
      <c r="M4" s="12" t="s">
        <v>11</v>
      </c>
      <c r="N4" s="12" t="s">
        <v>12</v>
      </c>
      <c r="O4" s="12" t="s">
        <v>13</v>
      </c>
      <c r="P4" s="12" t="s">
        <v>14</v>
      </c>
      <c r="Q4" s="12" t="s">
        <v>15</v>
      </c>
      <c r="R4" s="6"/>
      <c r="S4" s="12" t="s">
        <v>19</v>
      </c>
      <c r="T4" s="12" t="s">
        <v>19</v>
      </c>
      <c r="U4" s="12" t="s">
        <v>19</v>
      </c>
      <c r="V4" s="12" t="s">
        <v>18</v>
      </c>
      <c r="W4" s="12" t="s">
        <v>18</v>
      </c>
      <c r="X4" s="12" t="s">
        <v>18</v>
      </c>
      <c r="Y4" s="12" t="s">
        <v>18</v>
      </c>
      <c r="Z4" s="12" t="s">
        <v>18</v>
      </c>
      <c r="AA4" s="12" t="s">
        <v>18</v>
      </c>
      <c r="AB4" s="12" t="s">
        <v>18</v>
      </c>
      <c r="AC4" s="12" t="s">
        <v>18</v>
      </c>
      <c r="AD4" s="12" t="s">
        <v>18</v>
      </c>
      <c r="AE4" s="12" t="s">
        <v>18</v>
      </c>
      <c r="AF4" s="12" t="s">
        <v>18</v>
      </c>
      <c r="AG4" s="12" t="s">
        <v>18</v>
      </c>
      <c r="AH4" s="12" t="s">
        <v>18</v>
      </c>
      <c r="AI4" s="12" t="s">
        <v>18</v>
      </c>
      <c r="AJ4" s="12" t="s">
        <v>18</v>
      </c>
      <c r="AK4" s="12" t="s">
        <v>18</v>
      </c>
      <c r="AL4" s="12" t="s">
        <v>18</v>
      </c>
      <c r="AM4" s="12" t="s">
        <v>18</v>
      </c>
      <c r="AO4" s="12" t="s">
        <v>17</v>
      </c>
      <c r="AP4" s="12" t="s">
        <v>17</v>
      </c>
      <c r="AQ4" s="12" t="s">
        <v>17</v>
      </c>
      <c r="AR4" s="12" t="s">
        <v>16</v>
      </c>
      <c r="AS4" s="12" t="s">
        <v>16</v>
      </c>
      <c r="AT4" s="12" t="s">
        <v>16</v>
      </c>
      <c r="AU4" s="12" t="s">
        <v>16</v>
      </c>
      <c r="AV4" s="12" t="s">
        <v>16</v>
      </c>
      <c r="AW4" s="12" t="s">
        <v>16</v>
      </c>
      <c r="AX4" s="12" t="s">
        <v>16</v>
      </c>
      <c r="AY4" s="12" t="s">
        <v>16</v>
      </c>
      <c r="AZ4" s="12" t="s">
        <v>16</v>
      </c>
      <c r="BA4" s="12" t="s">
        <v>16</v>
      </c>
      <c r="BB4" s="12" t="s">
        <v>16</v>
      </c>
      <c r="BC4" s="12" t="s">
        <v>16</v>
      </c>
      <c r="BD4" s="12" t="s">
        <v>16</v>
      </c>
      <c r="BE4" s="12" t="s">
        <v>16</v>
      </c>
      <c r="BF4" s="12" t="s">
        <v>16</v>
      </c>
      <c r="BG4" s="12" t="s">
        <v>16</v>
      </c>
      <c r="BH4" s="12" t="s">
        <v>16</v>
      </c>
      <c r="BI4" s="12" t="s">
        <v>16</v>
      </c>
    </row>
    <row r="5" spans="1:61">
      <c r="A5" s="3" t="s">
        <v>0</v>
      </c>
      <c r="B5" s="9">
        <v>7.7</v>
      </c>
      <c r="C5" s="9">
        <v>50.185292000000004</v>
      </c>
      <c r="D5" s="10">
        <v>91.778559999999999</v>
      </c>
      <c r="E5" s="10">
        <v>134.26385199999999</v>
      </c>
      <c r="F5" s="10">
        <v>175.85711999999998</v>
      </c>
      <c r="G5" s="10">
        <v>218.342412</v>
      </c>
      <c r="H5" s="10">
        <v>259.93568099999999</v>
      </c>
      <c r="I5" s="6"/>
      <c r="J5" s="3" t="s">
        <v>0</v>
      </c>
      <c r="K5" s="13">
        <v>360</v>
      </c>
      <c r="L5" s="13">
        <v>657.30960293942746</v>
      </c>
      <c r="M5" s="13">
        <v>943.95398191797995</v>
      </c>
      <c r="N5" s="13">
        <v>1110.0443187831931</v>
      </c>
      <c r="O5" s="13">
        <v>1342.7544388897327</v>
      </c>
      <c r="P5" s="13">
        <v>1561.9575410575624</v>
      </c>
      <c r="Q5" s="13">
        <v>1904.0233242046056</v>
      </c>
      <c r="R5" s="6"/>
      <c r="S5" s="3" t="s">
        <v>0</v>
      </c>
      <c r="T5" s="13">
        <v>10</v>
      </c>
      <c r="U5" s="13">
        <v>63.084837759947987</v>
      </c>
      <c r="V5" s="13">
        <v>117.16810689190783</v>
      </c>
      <c r="W5" s="13">
        <v>170.31883595558108</v>
      </c>
      <c r="X5" s="13">
        <v>223.91920908861067</v>
      </c>
      <c r="Y5" s="13">
        <v>370.24760687933343</v>
      </c>
      <c r="Z5" s="13">
        <v>602.37903516942947</v>
      </c>
      <c r="AA5" s="13">
        <v>724.91882462575256</v>
      </c>
      <c r="AB5" s="13">
        <v>778.85397086639978</v>
      </c>
      <c r="AC5" s="13">
        <v>853.09681563948209</v>
      </c>
      <c r="AD5" s="13">
        <v>886.63783530197895</v>
      </c>
      <c r="AE5" s="13">
        <v>943.64660655693581</v>
      </c>
      <c r="AF5" s="13">
        <v>1055.9408628659742</v>
      </c>
      <c r="AG5" s="13">
        <v>1111.0498457997935</v>
      </c>
      <c r="AH5" s="13">
        <v>1171.4650756677663</v>
      </c>
      <c r="AI5" s="13">
        <v>1264.6959718342196</v>
      </c>
      <c r="AJ5" s="13">
        <v>1317.7808095941675</v>
      </c>
      <c r="AK5" s="13">
        <v>1370.9315386578407</v>
      </c>
      <c r="AL5" s="13">
        <v>1425.0148077898007</v>
      </c>
      <c r="AM5" s="13">
        <v>1478.0996455497486</v>
      </c>
      <c r="AO5" s="3" t="s">
        <v>0</v>
      </c>
      <c r="AP5" s="13">
        <v>6</v>
      </c>
      <c r="AQ5" s="13">
        <v>38.557641192199412</v>
      </c>
      <c r="AR5" s="13">
        <v>46.367890868106066</v>
      </c>
      <c r="AS5" s="13">
        <v>104.67740981655908</v>
      </c>
      <c r="AT5" s="13">
        <v>137.23505100875849</v>
      </c>
      <c r="AU5" s="13">
        <v>168.63568794497365</v>
      </c>
      <c r="AV5" s="13">
        <v>204.41277558497029</v>
      </c>
      <c r="AW5" s="13">
        <v>236.66180657816449</v>
      </c>
      <c r="AX5" s="13">
        <v>269.90334685535379</v>
      </c>
      <c r="AY5" s="13">
        <v>359.86444956091202</v>
      </c>
      <c r="AZ5" s="13">
        <v>425.3854385644367</v>
      </c>
      <c r="BA5" s="13">
        <v>457.94307975663611</v>
      </c>
      <c r="BB5" s="13">
        <v>475.66312490330546</v>
      </c>
      <c r="BC5" s="13">
        <v>526.74149605979403</v>
      </c>
      <c r="BD5" s="13">
        <v>581.65961693077793</v>
      </c>
      <c r="BE5" s="13">
        <v>624.61308012060704</v>
      </c>
      <c r="BF5" s="13">
        <v>649.35171387431296</v>
      </c>
      <c r="BG5" s="13">
        <v>685.84828905610232</v>
      </c>
      <c r="BH5" s="13">
        <v>713.30734949159432</v>
      </c>
      <c r="BI5" s="13">
        <v>744.88265629928821</v>
      </c>
    </row>
    <row r="6" spans="1:61">
      <c r="A6" s="3" t="s">
        <v>6</v>
      </c>
      <c r="B6" s="10">
        <v>40.527999999999999</v>
      </c>
      <c r="C6" s="10">
        <v>40.896999999999998</v>
      </c>
      <c r="D6" s="10">
        <v>41.332000000000001</v>
      </c>
      <c r="E6" s="10">
        <v>41.258000000000003</v>
      </c>
      <c r="F6" s="10">
        <v>41.192999999999998</v>
      </c>
      <c r="G6" s="10">
        <v>41.334000000000003</v>
      </c>
      <c r="H6" s="10">
        <v>41.448</v>
      </c>
      <c r="I6" s="6"/>
      <c r="J6" s="3" t="s">
        <v>6</v>
      </c>
      <c r="K6" s="13">
        <v>41.423000000000002</v>
      </c>
      <c r="L6" s="13">
        <v>41.41</v>
      </c>
      <c r="M6" s="13">
        <v>41.206000000000003</v>
      </c>
      <c r="N6" s="13">
        <v>41.509</v>
      </c>
      <c r="O6" s="13">
        <v>41.284999999999997</v>
      </c>
      <c r="P6" s="13">
        <v>41.435000000000002</v>
      </c>
      <c r="Q6" s="13">
        <v>41.392000000000003</v>
      </c>
      <c r="R6" s="6"/>
      <c r="S6" s="3" t="s">
        <v>6</v>
      </c>
      <c r="T6" s="14">
        <v>41.113999999999997</v>
      </c>
      <c r="U6" s="14">
        <v>41.259</v>
      </c>
      <c r="V6" s="14">
        <v>40.99</v>
      </c>
      <c r="W6" s="14">
        <v>41.408000000000001</v>
      </c>
      <c r="X6" s="14">
        <v>40.865000000000002</v>
      </c>
      <c r="Y6" s="14">
        <v>41.103000000000002</v>
      </c>
      <c r="Z6" s="14">
        <v>41.177999999999997</v>
      </c>
      <c r="AA6" s="14">
        <v>41.031999999999996</v>
      </c>
      <c r="AB6" s="14">
        <v>41.082999999999998</v>
      </c>
      <c r="AC6" s="14">
        <v>41.131999999999998</v>
      </c>
      <c r="AD6" s="14">
        <v>40.784999999999997</v>
      </c>
      <c r="AE6" s="14">
        <v>40.335000000000001</v>
      </c>
      <c r="AF6" s="14">
        <v>41.502000000000002</v>
      </c>
      <c r="AG6" s="14">
        <v>41.231999999999999</v>
      </c>
      <c r="AH6" s="14">
        <v>41.293999999999997</v>
      </c>
      <c r="AI6" s="14">
        <v>41.225000000000001</v>
      </c>
      <c r="AJ6" s="14">
        <v>41.277000000000001</v>
      </c>
      <c r="AK6" s="14">
        <v>40.951999999999998</v>
      </c>
      <c r="AL6" s="14">
        <v>41.237000000000002</v>
      </c>
      <c r="AM6" s="14">
        <v>41.12</v>
      </c>
      <c r="AO6" s="3" t="s">
        <v>6</v>
      </c>
      <c r="AP6" s="14">
        <v>40.770000000000003</v>
      </c>
      <c r="AQ6" s="14">
        <v>41.216999999999999</v>
      </c>
      <c r="AR6" s="14">
        <v>40.905999999999999</v>
      </c>
      <c r="AS6" s="14">
        <v>41.173999999999999</v>
      </c>
      <c r="AT6" s="14">
        <v>41.136000000000003</v>
      </c>
      <c r="AU6" s="14">
        <v>41.115000000000002</v>
      </c>
      <c r="AV6" s="21">
        <v>40.938000000000002</v>
      </c>
      <c r="AW6" s="14">
        <v>40.997</v>
      </c>
      <c r="AX6" s="14">
        <v>41.345999999999997</v>
      </c>
      <c r="AY6" s="14">
        <v>41.122999999999998</v>
      </c>
      <c r="AZ6" s="14">
        <v>41.177999999999997</v>
      </c>
      <c r="BA6" s="14">
        <v>41.46</v>
      </c>
      <c r="BB6" s="14">
        <v>42.420999999999999</v>
      </c>
      <c r="BC6" s="14">
        <v>41.183</v>
      </c>
      <c r="BD6" s="14">
        <v>41.280999999999999</v>
      </c>
      <c r="BE6" s="14">
        <v>41.058999999999997</v>
      </c>
      <c r="BF6" s="14">
        <v>41.293999999999997</v>
      </c>
      <c r="BG6" s="14">
        <v>40.85</v>
      </c>
      <c r="BH6" s="14">
        <v>41.195</v>
      </c>
      <c r="BI6" s="14">
        <v>41.552</v>
      </c>
    </row>
    <row r="7" spans="1:61">
      <c r="A7" s="4" t="s">
        <v>7</v>
      </c>
      <c r="B7" s="26" t="s">
        <v>54</v>
      </c>
      <c r="C7" s="26" t="s">
        <v>54</v>
      </c>
      <c r="D7" s="26" t="s">
        <v>54</v>
      </c>
      <c r="E7" s="26" t="s">
        <v>54</v>
      </c>
      <c r="F7" s="26" t="s">
        <v>54</v>
      </c>
      <c r="G7" s="26" t="s">
        <v>54</v>
      </c>
      <c r="H7" s="26" t="s">
        <v>54</v>
      </c>
      <c r="I7" s="6"/>
      <c r="J7" s="4" t="s">
        <v>7</v>
      </c>
      <c r="K7" s="26" t="s">
        <v>54</v>
      </c>
      <c r="L7" s="26" t="s">
        <v>54</v>
      </c>
      <c r="M7" s="26" t="s">
        <v>54</v>
      </c>
      <c r="N7" s="26" t="s">
        <v>54</v>
      </c>
      <c r="O7" s="26" t="s">
        <v>54</v>
      </c>
      <c r="P7" s="26" t="s">
        <v>54</v>
      </c>
      <c r="Q7" s="26" t="s">
        <v>54</v>
      </c>
      <c r="R7" s="6"/>
      <c r="S7" s="4" t="s">
        <v>7</v>
      </c>
      <c r="T7" s="26" t="s">
        <v>54</v>
      </c>
      <c r="U7" s="26" t="s">
        <v>54</v>
      </c>
      <c r="V7" s="26" t="s">
        <v>54</v>
      </c>
      <c r="W7" s="26" t="s">
        <v>54</v>
      </c>
      <c r="X7" s="26" t="s">
        <v>54</v>
      </c>
      <c r="Y7" s="26" t="s">
        <v>54</v>
      </c>
      <c r="Z7" s="26" t="s">
        <v>54</v>
      </c>
      <c r="AA7" s="26" t="s">
        <v>54</v>
      </c>
      <c r="AB7" s="26" t="s">
        <v>54</v>
      </c>
      <c r="AC7" s="26" t="s">
        <v>54</v>
      </c>
      <c r="AD7" s="26" t="s">
        <v>54</v>
      </c>
      <c r="AE7" s="26" t="s">
        <v>54</v>
      </c>
      <c r="AF7" s="26" t="s">
        <v>54</v>
      </c>
      <c r="AG7" s="26" t="s">
        <v>54</v>
      </c>
      <c r="AH7" s="26" t="s">
        <v>54</v>
      </c>
      <c r="AI7" s="26" t="s">
        <v>54</v>
      </c>
      <c r="AJ7" s="26" t="s">
        <v>54</v>
      </c>
      <c r="AK7" s="26" t="s">
        <v>54</v>
      </c>
      <c r="AL7" s="26" t="s">
        <v>54</v>
      </c>
      <c r="AM7" s="26" t="s">
        <v>54</v>
      </c>
      <c r="AO7" s="4" t="s">
        <v>7</v>
      </c>
      <c r="AP7" s="26" t="s">
        <v>54</v>
      </c>
      <c r="AQ7" s="26" t="s">
        <v>54</v>
      </c>
      <c r="AR7" s="26" t="s">
        <v>54</v>
      </c>
      <c r="AS7" s="26" t="s">
        <v>54</v>
      </c>
      <c r="AT7" s="26" t="s">
        <v>54</v>
      </c>
      <c r="AU7" s="26" t="s">
        <v>54</v>
      </c>
      <c r="AV7" s="26" t="s">
        <v>54</v>
      </c>
      <c r="AW7" s="26" t="s">
        <v>54</v>
      </c>
      <c r="AX7" s="26" t="s">
        <v>54</v>
      </c>
      <c r="AY7" s="26" t="s">
        <v>54</v>
      </c>
      <c r="AZ7" s="26" t="s">
        <v>54</v>
      </c>
      <c r="BA7" s="26" t="s">
        <v>54</v>
      </c>
      <c r="BB7" s="26" t="s">
        <v>54</v>
      </c>
      <c r="BC7" s="26" t="s">
        <v>54</v>
      </c>
      <c r="BD7" s="26" t="s">
        <v>54</v>
      </c>
      <c r="BE7" s="26" t="s">
        <v>54</v>
      </c>
      <c r="BF7" s="26" t="s">
        <v>54</v>
      </c>
      <c r="BG7" s="26" t="s">
        <v>54</v>
      </c>
      <c r="BH7" s="26" t="s">
        <v>54</v>
      </c>
      <c r="BI7" s="26" t="s">
        <v>54</v>
      </c>
    </row>
    <row r="8" spans="1:61">
      <c r="A8" s="3" t="s">
        <v>1</v>
      </c>
      <c r="B8" s="10">
        <v>8.2680000000000007</v>
      </c>
      <c r="C8" s="10">
        <v>8.3460000000000001</v>
      </c>
      <c r="D8" s="10">
        <v>8.2680000000000007</v>
      </c>
      <c r="E8" s="10">
        <v>8.33</v>
      </c>
      <c r="F8" s="10">
        <v>8.3989999999999991</v>
      </c>
      <c r="G8" s="10">
        <v>8.27</v>
      </c>
      <c r="H8" s="10">
        <v>8.4629999999999992</v>
      </c>
      <c r="I8" s="6"/>
      <c r="J8" s="3" t="s">
        <v>1</v>
      </c>
      <c r="K8" s="13">
        <v>8.3309999999999995</v>
      </c>
      <c r="L8" s="13">
        <v>8.3770000000000007</v>
      </c>
      <c r="M8" s="13">
        <v>8.3119999999999994</v>
      </c>
      <c r="N8" s="13">
        <v>8.4320000000000004</v>
      </c>
      <c r="O8" s="13">
        <v>8.4179999999999993</v>
      </c>
      <c r="P8" s="13">
        <v>8.327</v>
      </c>
      <c r="Q8" s="13">
        <v>8.2799999999999994</v>
      </c>
      <c r="R8" s="6"/>
      <c r="S8" s="3" t="s">
        <v>1</v>
      </c>
      <c r="T8" s="14">
        <v>7.8470000000000004</v>
      </c>
      <c r="U8" s="14">
        <v>7.9660000000000002</v>
      </c>
      <c r="V8" s="14">
        <v>7.8849999999999998</v>
      </c>
      <c r="W8" s="14">
        <v>8.0410000000000004</v>
      </c>
      <c r="X8" s="14">
        <v>7.9379999999999997</v>
      </c>
      <c r="Y8" s="14">
        <v>8.0549999999999997</v>
      </c>
      <c r="Z8" s="14">
        <v>7.9509999999999996</v>
      </c>
      <c r="AA8" s="14">
        <v>7.8929999999999998</v>
      </c>
      <c r="AB8" s="14">
        <v>8.0299999999999994</v>
      </c>
      <c r="AC8" s="14">
        <v>7.8780000000000001</v>
      </c>
      <c r="AD8" s="14">
        <v>7.84</v>
      </c>
      <c r="AE8" s="14">
        <v>7.7220000000000004</v>
      </c>
      <c r="AF8" s="14">
        <v>7.9429999999999996</v>
      </c>
      <c r="AG8" s="14">
        <v>7.923</v>
      </c>
      <c r="AH8" s="14">
        <v>7.8860000000000001</v>
      </c>
      <c r="AI8" s="14">
        <v>7.8630000000000004</v>
      </c>
      <c r="AJ8" s="14">
        <v>7.83</v>
      </c>
      <c r="AK8" s="14">
        <v>7.9560000000000004</v>
      </c>
      <c r="AL8" s="14">
        <v>7.7640000000000002</v>
      </c>
      <c r="AM8" s="14">
        <v>7.7329999999999997</v>
      </c>
      <c r="AO8" s="3" t="s">
        <v>1</v>
      </c>
      <c r="AP8" s="14">
        <v>8.1980000000000004</v>
      </c>
      <c r="AQ8" s="14">
        <v>8.2330000000000005</v>
      </c>
      <c r="AR8" s="14">
        <v>8.1389999999999993</v>
      </c>
      <c r="AS8" s="14">
        <v>8.2840000000000007</v>
      </c>
      <c r="AT8" s="14">
        <v>8.1050000000000004</v>
      </c>
      <c r="AU8" s="14">
        <v>8.1609999999999996</v>
      </c>
      <c r="AV8" s="21">
        <v>8.2639999999999993</v>
      </c>
      <c r="AW8" s="14">
        <v>8.1769999999999996</v>
      </c>
      <c r="AX8" s="14">
        <v>8.1</v>
      </c>
      <c r="AY8" s="14">
        <v>8.2720000000000002</v>
      </c>
      <c r="AZ8" s="14">
        <v>8.1</v>
      </c>
      <c r="BA8" s="14">
        <v>8.1020000000000003</v>
      </c>
      <c r="BB8" s="14">
        <v>8.0220000000000002</v>
      </c>
      <c r="BC8" s="14">
        <v>8.298</v>
      </c>
      <c r="BD8" s="14">
        <v>8.1880000000000006</v>
      </c>
      <c r="BE8" s="14">
        <v>8.0579999999999998</v>
      </c>
      <c r="BF8" s="14">
        <v>8.0939999999999994</v>
      </c>
      <c r="BG8" s="14">
        <v>8.1509999999999998</v>
      </c>
      <c r="BH8" s="14">
        <v>8.173</v>
      </c>
      <c r="BI8" s="14">
        <v>8.0709999999999997</v>
      </c>
    </row>
    <row r="9" spans="1:61">
      <c r="A9" s="3" t="s">
        <v>2</v>
      </c>
      <c r="B9" s="10">
        <v>0.104</v>
      </c>
      <c r="C9" s="10">
        <v>0.111</v>
      </c>
      <c r="D9" s="10">
        <v>0.10299999999999999</v>
      </c>
      <c r="E9" s="10">
        <v>9.4E-2</v>
      </c>
      <c r="F9" s="10">
        <v>0.113</v>
      </c>
      <c r="G9" s="10">
        <v>0.106</v>
      </c>
      <c r="H9" s="10">
        <v>0.10299999999999999</v>
      </c>
      <c r="I9" s="6"/>
      <c r="J9" s="3" t="s">
        <v>2</v>
      </c>
      <c r="K9" s="13">
        <v>0.11700000000000001</v>
      </c>
      <c r="L9" s="13">
        <v>9.7000000000000003E-2</v>
      </c>
      <c r="M9" s="13">
        <v>9.1999999999999998E-2</v>
      </c>
      <c r="N9" s="13">
        <v>0.108</v>
      </c>
      <c r="O9" s="13">
        <v>0.108</v>
      </c>
      <c r="P9" s="13">
        <v>0.10199999999999999</v>
      </c>
      <c r="Q9" s="13">
        <v>0.111</v>
      </c>
      <c r="R9" s="6"/>
      <c r="S9" s="3" t="s">
        <v>2</v>
      </c>
      <c r="T9" s="14">
        <v>0.14499999999999999</v>
      </c>
      <c r="U9" s="14">
        <v>0.158</v>
      </c>
      <c r="V9" s="14">
        <v>0.128</v>
      </c>
      <c r="W9" s="14">
        <v>0.127</v>
      </c>
      <c r="X9" s="14">
        <v>0.161</v>
      </c>
      <c r="Y9" s="14">
        <v>0.13800000000000001</v>
      </c>
      <c r="Z9" s="14">
        <v>0.14299999999999999</v>
      </c>
      <c r="AA9" s="14">
        <v>0.11</v>
      </c>
      <c r="AB9" s="14">
        <v>0.115</v>
      </c>
      <c r="AC9" s="14">
        <v>0.14299999999999999</v>
      </c>
      <c r="AD9" s="14">
        <v>8.1000000000000003E-2</v>
      </c>
      <c r="AE9" s="14">
        <v>0.13800000000000001</v>
      </c>
      <c r="AF9" s="14">
        <v>0.11700000000000001</v>
      </c>
      <c r="AG9" s="14">
        <v>0.13800000000000001</v>
      </c>
      <c r="AH9" s="14">
        <v>0.129</v>
      </c>
      <c r="AI9" s="14">
        <v>0.125</v>
      </c>
      <c r="AJ9" s="14">
        <v>0.122</v>
      </c>
      <c r="AK9" s="14">
        <v>0.1</v>
      </c>
      <c r="AL9" s="14">
        <v>0.11</v>
      </c>
      <c r="AM9" s="14">
        <v>0.108</v>
      </c>
      <c r="AO9" s="3" t="s">
        <v>2</v>
      </c>
      <c r="AP9" s="14">
        <v>0.13300000000000001</v>
      </c>
      <c r="AQ9" s="14">
        <v>0.11700000000000001</v>
      </c>
      <c r="AR9" s="14">
        <v>0.13900000000000001</v>
      </c>
      <c r="AS9" s="14">
        <v>0.115</v>
      </c>
      <c r="AT9" s="14">
        <v>0.11799999999999999</v>
      </c>
      <c r="AU9" s="14">
        <v>0.11</v>
      </c>
      <c r="AV9" s="21">
        <v>0.129</v>
      </c>
      <c r="AW9" s="14">
        <v>9.7000000000000003E-2</v>
      </c>
      <c r="AX9" s="14">
        <v>0.107</v>
      </c>
      <c r="AY9" s="14">
        <v>0.13400000000000001</v>
      </c>
      <c r="AZ9" s="14">
        <v>0.11600000000000001</v>
      </c>
      <c r="BA9" s="14">
        <v>8.7999999999999995E-2</v>
      </c>
      <c r="BB9" s="14">
        <v>0.123</v>
      </c>
      <c r="BC9" s="14">
        <v>0.159</v>
      </c>
      <c r="BD9" s="14">
        <v>0.13500000000000001</v>
      </c>
      <c r="BE9" s="14">
        <v>0.129</v>
      </c>
      <c r="BF9" s="14">
        <v>0.13600000000000001</v>
      </c>
      <c r="BG9" s="14">
        <v>8.2000000000000003E-2</v>
      </c>
      <c r="BH9" s="14">
        <v>0.115</v>
      </c>
      <c r="BI9" s="14">
        <v>9.2999999999999999E-2</v>
      </c>
    </row>
    <row r="10" spans="1:61">
      <c r="A10" s="3" t="s">
        <v>3</v>
      </c>
      <c r="B10" s="10">
        <v>49.66</v>
      </c>
      <c r="C10" s="10">
        <v>50.703000000000003</v>
      </c>
      <c r="D10" s="10">
        <v>50.723999999999997</v>
      </c>
      <c r="E10" s="10">
        <v>50.878999999999998</v>
      </c>
      <c r="F10" s="10">
        <v>50.883000000000003</v>
      </c>
      <c r="G10" s="10">
        <v>50.904000000000003</v>
      </c>
      <c r="H10" s="10">
        <v>50.993000000000002</v>
      </c>
      <c r="I10" s="6"/>
      <c r="J10" s="3" t="s">
        <v>3</v>
      </c>
      <c r="K10" s="13">
        <v>50.488999999999997</v>
      </c>
      <c r="L10" s="13">
        <v>50.792999999999999</v>
      </c>
      <c r="M10" s="13">
        <v>50.402000000000001</v>
      </c>
      <c r="N10" s="13">
        <v>50.77</v>
      </c>
      <c r="O10" s="13">
        <v>50.557000000000002</v>
      </c>
      <c r="P10" s="13">
        <v>50.54</v>
      </c>
      <c r="Q10" s="13">
        <v>50.881999999999998</v>
      </c>
      <c r="R10" s="6"/>
      <c r="S10" s="3" t="s">
        <v>3</v>
      </c>
      <c r="T10" s="14">
        <v>0.36399999999999999</v>
      </c>
      <c r="U10" s="14">
        <v>0.38900000000000001</v>
      </c>
      <c r="V10" s="14">
        <v>0.42699999999999999</v>
      </c>
      <c r="W10" s="14">
        <v>0.379</v>
      </c>
      <c r="X10" s="14">
        <v>0.42</v>
      </c>
      <c r="Y10" s="14">
        <v>0.40899999999999997</v>
      </c>
      <c r="Z10" s="14">
        <v>0.38700000000000001</v>
      </c>
      <c r="AA10" s="14">
        <v>0.39300000000000002</v>
      </c>
      <c r="AB10" s="14">
        <v>0.44600000000000001</v>
      </c>
      <c r="AC10" s="14">
        <v>0.40100000000000002</v>
      </c>
      <c r="AD10" s="14">
        <v>0.377</v>
      </c>
      <c r="AE10" s="14">
        <v>0.36799999999999999</v>
      </c>
      <c r="AF10" s="14">
        <v>0.41499999999999998</v>
      </c>
      <c r="AG10" s="14">
        <v>0.41499999999999998</v>
      </c>
      <c r="AH10" s="14">
        <v>0.35599999999999998</v>
      </c>
      <c r="AI10" s="14">
        <v>0.39</v>
      </c>
      <c r="AJ10" s="14">
        <v>0.40899999999999997</v>
      </c>
      <c r="AK10" s="14">
        <v>0.42899999999999999</v>
      </c>
      <c r="AL10" s="14">
        <v>0.43</v>
      </c>
      <c r="AM10" s="14">
        <v>0.36699999999999999</v>
      </c>
      <c r="AO10" s="3" t="s">
        <v>3</v>
      </c>
      <c r="AP10" s="14">
        <v>0.39100000000000001</v>
      </c>
      <c r="AQ10" s="14">
        <v>0.39300000000000002</v>
      </c>
      <c r="AR10" s="14">
        <v>0.42499999999999999</v>
      </c>
      <c r="AS10" s="14">
        <v>0.40300000000000002</v>
      </c>
      <c r="AT10" s="14">
        <v>0.41</v>
      </c>
      <c r="AU10" s="14">
        <v>0.36</v>
      </c>
      <c r="AV10" s="21">
        <v>0.38700000000000001</v>
      </c>
      <c r="AW10" s="14">
        <v>0.36</v>
      </c>
      <c r="AX10" s="14">
        <v>0.36899999999999999</v>
      </c>
      <c r="AY10" s="14">
        <v>0.41899999999999998</v>
      </c>
      <c r="AZ10" s="14">
        <v>0.372</v>
      </c>
      <c r="BA10" s="14">
        <v>0.42799999999999999</v>
      </c>
      <c r="BB10" s="14">
        <v>0.38600000000000001</v>
      </c>
      <c r="BC10" s="14">
        <v>0.40100000000000002</v>
      </c>
      <c r="BD10" s="14">
        <v>0.41499999999999998</v>
      </c>
      <c r="BE10" s="14">
        <v>0.41899999999999998</v>
      </c>
      <c r="BF10" s="14">
        <v>0.45200000000000001</v>
      </c>
      <c r="BG10" s="14">
        <v>0.44700000000000001</v>
      </c>
      <c r="BH10" s="14">
        <v>0.41799999999999998</v>
      </c>
      <c r="BI10" s="14">
        <v>0.38200000000000001</v>
      </c>
    </row>
    <row r="11" spans="1:61">
      <c r="A11" s="5" t="s">
        <v>5</v>
      </c>
      <c r="B11" s="26" t="s">
        <v>54</v>
      </c>
      <c r="C11" s="26" t="s">
        <v>54</v>
      </c>
      <c r="D11" s="26" t="s">
        <v>54</v>
      </c>
      <c r="E11" s="26" t="s">
        <v>54</v>
      </c>
      <c r="F11" s="26" t="s">
        <v>54</v>
      </c>
      <c r="G11" s="26" t="s">
        <v>54</v>
      </c>
      <c r="H11" s="26" t="s">
        <v>54</v>
      </c>
      <c r="I11" s="6"/>
      <c r="J11" s="5" t="s">
        <v>5</v>
      </c>
      <c r="K11" s="26" t="s">
        <v>54</v>
      </c>
      <c r="L11" s="26" t="s">
        <v>54</v>
      </c>
      <c r="M11" s="26" t="s">
        <v>54</v>
      </c>
      <c r="N11" s="26" t="s">
        <v>54</v>
      </c>
      <c r="O11" s="26" t="s">
        <v>54</v>
      </c>
      <c r="P11" s="26" t="s">
        <v>54</v>
      </c>
      <c r="Q11" s="26" t="s">
        <v>54</v>
      </c>
      <c r="R11" s="6"/>
      <c r="S11" s="5" t="s">
        <v>5</v>
      </c>
      <c r="T11" s="14">
        <v>50.713000000000001</v>
      </c>
      <c r="U11" s="14">
        <v>50.533999999999999</v>
      </c>
      <c r="V11" s="14">
        <v>50.328000000000003</v>
      </c>
      <c r="W11" s="14">
        <v>51.033999999999999</v>
      </c>
      <c r="X11" s="14">
        <v>51.029000000000003</v>
      </c>
      <c r="Y11" s="14">
        <v>50.576000000000001</v>
      </c>
      <c r="Z11" s="14">
        <v>50.744999999999997</v>
      </c>
      <c r="AA11" s="14">
        <v>50.185000000000002</v>
      </c>
      <c r="AB11" s="14">
        <v>50.652999999999999</v>
      </c>
      <c r="AC11" s="14">
        <v>50.584000000000003</v>
      </c>
      <c r="AD11" s="14">
        <v>50.552999999999997</v>
      </c>
      <c r="AE11" s="14">
        <v>50.691000000000003</v>
      </c>
      <c r="AF11" s="14">
        <v>50.776000000000003</v>
      </c>
      <c r="AG11" s="14">
        <v>50.518999999999998</v>
      </c>
      <c r="AH11" s="14">
        <v>50.826000000000001</v>
      </c>
      <c r="AI11" s="14">
        <v>50.643000000000001</v>
      </c>
      <c r="AJ11" s="14">
        <v>50.542999999999999</v>
      </c>
      <c r="AK11" s="14">
        <v>50.545000000000002</v>
      </c>
      <c r="AL11" s="14">
        <v>50.542000000000002</v>
      </c>
      <c r="AM11" s="14">
        <v>50.523000000000003</v>
      </c>
      <c r="AO11" s="5" t="s">
        <v>5</v>
      </c>
      <c r="AP11" s="14">
        <v>50.066000000000003</v>
      </c>
      <c r="AQ11" s="14">
        <v>50.34</v>
      </c>
      <c r="AR11" s="14">
        <v>50.35</v>
      </c>
      <c r="AS11" s="14">
        <v>50.564999999999998</v>
      </c>
      <c r="AT11" s="14">
        <v>50.405999999999999</v>
      </c>
      <c r="AU11" s="14">
        <v>50.488999999999997</v>
      </c>
      <c r="AV11" s="21">
        <v>50.689</v>
      </c>
      <c r="AW11" s="14">
        <v>50.637999999999998</v>
      </c>
      <c r="AX11" s="14">
        <v>50.982999999999997</v>
      </c>
      <c r="AY11" s="14">
        <v>50.811999999999998</v>
      </c>
      <c r="AZ11" s="14">
        <v>50.317999999999998</v>
      </c>
      <c r="BA11" s="14">
        <v>50.826000000000001</v>
      </c>
      <c r="BB11" s="14">
        <v>53.2</v>
      </c>
      <c r="BC11" s="14">
        <v>50.781999999999996</v>
      </c>
      <c r="BD11" s="14">
        <v>50.820999999999998</v>
      </c>
      <c r="BE11" s="14">
        <v>50.427</v>
      </c>
      <c r="BF11" s="14">
        <v>50.764000000000003</v>
      </c>
      <c r="BG11" s="14">
        <v>50.542999999999999</v>
      </c>
      <c r="BH11" s="14">
        <v>50.8</v>
      </c>
      <c r="BI11" s="14">
        <v>51.527999999999999</v>
      </c>
    </row>
    <row r="12" spans="1:61">
      <c r="A12" s="3" t="s">
        <v>4</v>
      </c>
      <c r="B12" s="10">
        <v>0.44800000000000001</v>
      </c>
      <c r="C12" s="10">
        <v>0.44</v>
      </c>
      <c r="D12" s="10">
        <v>0.38200000000000001</v>
      </c>
      <c r="E12" s="10">
        <v>0.45200000000000001</v>
      </c>
      <c r="F12" s="10">
        <v>0.34399999999999997</v>
      </c>
      <c r="G12" s="10">
        <v>0.40100000000000002</v>
      </c>
      <c r="H12" s="10">
        <v>0.41</v>
      </c>
      <c r="I12" s="6"/>
      <c r="J12" s="3" t="s">
        <v>4</v>
      </c>
      <c r="K12" s="13">
        <v>0.39800000000000002</v>
      </c>
      <c r="L12" s="13">
        <v>0.42899999999999999</v>
      </c>
      <c r="M12" s="13">
        <v>0.435</v>
      </c>
      <c r="N12" s="13">
        <v>0.42</v>
      </c>
      <c r="O12" s="13">
        <v>0.38300000000000001</v>
      </c>
      <c r="P12" s="13">
        <v>0.35499999999999998</v>
      </c>
      <c r="Q12" s="13">
        <v>0.40500000000000003</v>
      </c>
      <c r="R12" s="6"/>
      <c r="S12" s="3" t="s">
        <v>4</v>
      </c>
      <c r="T12" s="26" t="s">
        <v>54</v>
      </c>
      <c r="U12" s="26" t="s">
        <v>54</v>
      </c>
      <c r="V12" s="26" t="s">
        <v>54</v>
      </c>
      <c r="W12" s="26" t="s">
        <v>54</v>
      </c>
      <c r="X12" s="26" t="s">
        <v>54</v>
      </c>
      <c r="Y12" s="26" t="s">
        <v>54</v>
      </c>
      <c r="Z12" s="26" t="s">
        <v>54</v>
      </c>
      <c r="AA12" s="26" t="s">
        <v>54</v>
      </c>
      <c r="AB12" s="26" t="s">
        <v>54</v>
      </c>
      <c r="AC12" s="26" t="s">
        <v>54</v>
      </c>
      <c r="AD12" s="26" t="s">
        <v>54</v>
      </c>
      <c r="AE12" s="26" t="s">
        <v>54</v>
      </c>
      <c r="AF12" s="26" t="s">
        <v>54</v>
      </c>
      <c r="AG12" s="26" t="s">
        <v>54</v>
      </c>
      <c r="AH12" s="26" t="s">
        <v>54</v>
      </c>
      <c r="AI12" s="26" t="s">
        <v>54</v>
      </c>
      <c r="AJ12" s="26" t="s">
        <v>54</v>
      </c>
      <c r="AK12" s="26" t="s">
        <v>54</v>
      </c>
      <c r="AL12" s="26" t="s">
        <v>54</v>
      </c>
      <c r="AM12" s="26" t="s">
        <v>54</v>
      </c>
      <c r="AO12" s="3" t="s">
        <v>4</v>
      </c>
      <c r="AP12" s="26" t="s">
        <v>54</v>
      </c>
      <c r="AQ12" s="26" t="s">
        <v>54</v>
      </c>
      <c r="AR12" s="26" t="s">
        <v>54</v>
      </c>
      <c r="AS12" s="26" t="s">
        <v>54</v>
      </c>
      <c r="AT12" s="26" t="s">
        <v>54</v>
      </c>
      <c r="AU12" s="26" t="s">
        <v>54</v>
      </c>
      <c r="AV12" s="26" t="s">
        <v>54</v>
      </c>
      <c r="AW12" s="26" t="s">
        <v>54</v>
      </c>
      <c r="AX12" s="26" t="s">
        <v>54</v>
      </c>
      <c r="AY12" s="26" t="s">
        <v>54</v>
      </c>
      <c r="AZ12" s="26" t="s">
        <v>54</v>
      </c>
      <c r="BA12" s="26" t="s">
        <v>54</v>
      </c>
      <c r="BB12" s="26" t="s">
        <v>54</v>
      </c>
      <c r="BC12" s="26" t="s">
        <v>54</v>
      </c>
      <c r="BD12" s="26" t="s">
        <v>54</v>
      </c>
      <c r="BE12" s="26" t="s">
        <v>54</v>
      </c>
      <c r="BF12" s="26" t="s">
        <v>54</v>
      </c>
      <c r="BG12" s="26" t="s">
        <v>54</v>
      </c>
      <c r="BH12" s="26" t="s">
        <v>54</v>
      </c>
      <c r="BI12" s="26" t="s">
        <v>54</v>
      </c>
    </row>
    <row r="13" spans="1:61">
      <c r="A13" s="3" t="s">
        <v>8</v>
      </c>
      <c r="B13" s="26" t="s">
        <v>54</v>
      </c>
      <c r="C13" s="26" t="s">
        <v>54</v>
      </c>
      <c r="D13" s="26" t="s">
        <v>54</v>
      </c>
      <c r="E13" s="26" t="s">
        <v>54</v>
      </c>
      <c r="F13" s="10">
        <v>1.7999999999999999E-2</v>
      </c>
      <c r="G13" s="10">
        <v>0.03</v>
      </c>
      <c r="H13" s="26" t="s">
        <v>54</v>
      </c>
      <c r="I13" s="6"/>
      <c r="J13" s="3" t="s">
        <v>8</v>
      </c>
      <c r="K13" s="13">
        <v>1.7000000000000001E-2</v>
      </c>
      <c r="L13" s="26" t="s">
        <v>54</v>
      </c>
      <c r="M13" s="13">
        <v>5.1999999999999998E-2</v>
      </c>
      <c r="N13" s="26" t="s">
        <v>54</v>
      </c>
      <c r="O13" s="26" t="s">
        <v>54</v>
      </c>
      <c r="P13" s="26" t="s">
        <v>54</v>
      </c>
      <c r="Q13" s="26" t="s">
        <v>54</v>
      </c>
      <c r="R13" s="6"/>
      <c r="S13" s="3" t="s">
        <v>8</v>
      </c>
      <c r="T13" s="26" t="s">
        <v>54</v>
      </c>
      <c r="U13" s="26" t="s">
        <v>54</v>
      </c>
      <c r="V13" s="26" t="s">
        <v>54</v>
      </c>
      <c r="W13" s="26" t="s">
        <v>54</v>
      </c>
      <c r="X13" s="26" t="s">
        <v>54</v>
      </c>
      <c r="Y13" s="26" t="s">
        <v>54</v>
      </c>
      <c r="Z13" s="26" t="s">
        <v>54</v>
      </c>
      <c r="AA13" s="26" t="s">
        <v>54</v>
      </c>
      <c r="AB13" s="26" t="s">
        <v>54</v>
      </c>
      <c r="AC13" s="26" t="s">
        <v>54</v>
      </c>
      <c r="AD13" s="26" t="s">
        <v>54</v>
      </c>
      <c r="AE13" s="26" t="s">
        <v>54</v>
      </c>
      <c r="AF13" s="26" t="s">
        <v>54</v>
      </c>
      <c r="AG13" s="26" t="s">
        <v>54</v>
      </c>
      <c r="AH13" s="26" t="s">
        <v>54</v>
      </c>
      <c r="AI13" s="26" t="s">
        <v>54</v>
      </c>
      <c r="AJ13" s="26" t="s">
        <v>54</v>
      </c>
      <c r="AK13" s="26" t="s">
        <v>54</v>
      </c>
      <c r="AL13" s="26" t="s">
        <v>54</v>
      </c>
      <c r="AM13" s="26" t="s">
        <v>54</v>
      </c>
      <c r="AO13" s="3" t="s">
        <v>8</v>
      </c>
      <c r="AP13" s="26" t="s">
        <v>54</v>
      </c>
      <c r="AQ13" s="26" t="s">
        <v>54</v>
      </c>
      <c r="AR13" s="26" t="s">
        <v>54</v>
      </c>
      <c r="AS13" s="26" t="s">
        <v>54</v>
      </c>
      <c r="AT13" s="26" t="s">
        <v>54</v>
      </c>
      <c r="AU13" s="26" t="s">
        <v>54</v>
      </c>
      <c r="AV13" s="26" t="s">
        <v>54</v>
      </c>
      <c r="AW13" s="26" t="s">
        <v>54</v>
      </c>
      <c r="AX13" s="26" t="s">
        <v>54</v>
      </c>
      <c r="AY13" s="26" t="s">
        <v>54</v>
      </c>
      <c r="AZ13" s="26" t="s">
        <v>54</v>
      </c>
      <c r="BA13" s="26" t="s">
        <v>54</v>
      </c>
      <c r="BB13" s="26" t="s">
        <v>54</v>
      </c>
      <c r="BC13" s="26" t="s">
        <v>54</v>
      </c>
      <c r="BD13" s="26" t="s">
        <v>54</v>
      </c>
      <c r="BE13" s="26" t="s">
        <v>54</v>
      </c>
      <c r="BF13" s="26" t="s">
        <v>54</v>
      </c>
      <c r="BG13" s="26" t="s">
        <v>54</v>
      </c>
      <c r="BH13" s="26" t="s">
        <v>54</v>
      </c>
      <c r="BI13" s="26" t="s">
        <v>54</v>
      </c>
    </row>
    <row r="14" spans="1:61">
      <c r="A14" s="3" t="s">
        <v>27</v>
      </c>
      <c r="B14" s="11">
        <f t="shared" ref="B14:H14" si="0">SUM(B6:B13)</f>
        <v>99.007999999999996</v>
      </c>
      <c r="C14" s="11">
        <f t="shared" si="0"/>
        <v>100.49699999999999</v>
      </c>
      <c r="D14" s="11">
        <f t="shared" si="0"/>
        <v>100.809</v>
      </c>
      <c r="E14" s="11">
        <f t="shared" si="0"/>
        <v>101.01300000000001</v>
      </c>
      <c r="F14" s="11">
        <f t="shared" si="0"/>
        <v>100.94999999999999</v>
      </c>
      <c r="G14" s="11">
        <f t="shared" si="0"/>
        <v>101.045</v>
      </c>
      <c r="H14" s="11">
        <f t="shared" si="0"/>
        <v>101.417</v>
      </c>
      <c r="I14" s="6"/>
      <c r="J14" s="3" t="s">
        <v>27</v>
      </c>
      <c r="K14" s="13">
        <f>SUM(K6:K13)</f>
        <v>100.77499999999999</v>
      </c>
      <c r="L14" s="13">
        <f t="shared" ref="L14:AM14" si="1">SUM(L6:L13)</f>
        <v>101.10599999999999</v>
      </c>
      <c r="M14" s="13">
        <f t="shared" si="1"/>
        <v>100.49900000000001</v>
      </c>
      <c r="N14" s="13">
        <f t="shared" si="1"/>
        <v>101.239</v>
      </c>
      <c r="O14" s="13">
        <f t="shared" si="1"/>
        <v>100.75099999999999</v>
      </c>
      <c r="P14" s="13">
        <f t="shared" si="1"/>
        <v>100.759</v>
      </c>
      <c r="Q14" s="13">
        <f t="shared" si="1"/>
        <v>101.07</v>
      </c>
      <c r="R14" s="6"/>
      <c r="S14" s="3" t="s">
        <v>27</v>
      </c>
      <c r="T14" s="13">
        <f t="shared" si="1"/>
        <v>100.18299999999999</v>
      </c>
      <c r="U14" s="13">
        <f t="shared" si="1"/>
        <v>100.30600000000001</v>
      </c>
      <c r="V14" s="13">
        <f t="shared" si="1"/>
        <v>99.75800000000001</v>
      </c>
      <c r="W14" s="13">
        <f t="shared" si="1"/>
        <v>100.989</v>
      </c>
      <c r="X14" s="13">
        <f t="shared" si="1"/>
        <v>100.41300000000001</v>
      </c>
      <c r="Y14" s="13">
        <f t="shared" si="1"/>
        <v>100.28100000000001</v>
      </c>
      <c r="Z14" s="13">
        <f t="shared" si="1"/>
        <v>100.404</v>
      </c>
      <c r="AA14" s="13">
        <f t="shared" si="1"/>
        <v>99.613</v>
      </c>
      <c r="AB14" s="13">
        <f t="shared" si="1"/>
        <v>100.327</v>
      </c>
      <c r="AC14" s="13">
        <f t="shared" si="1"/>
        <v>100.13800000000001</v>
      </c>
      <c r="AD14" s="13">
        <f t="shared" si="1"/>
        <v>99.635999999999996</v>
      </c>
      <c r="AE14" s="13">
        <f t="shared" si="1"/>
        <v>99.254000000000005</v>
      </c>
      <c r="AF14" s="13">
        <f t="shared" si="1"/>
        <v>100.753</v>
      </c>
      <c r="AG14" s="13">
        <f t="shared" si="1"/>
        <v>100.227</v>
      </c>
      <c r="AH14" s="13">
        <f t="shared" si="1"/>
        <v>100.491</v>
      </c>
      <c r="AI14" s="13">
        <f t="shared" si="1"/>
        <v>100.24600000000001</v>
      </c>
      <c r="AJ14" s="13">
        <f t="shared" si="1"/>
        <v>100.181</v>
      </c>
      <c r="AK14" s="13">
        <f t="shared" si="1"/>
        <v>99.981999999999999</v>
      </c>
      <c r="AL14" s="13">
        <f t="shared" si="1"/>
        <v>100.083</v>
      </c>
      <c r="AM14" s="13">
        <f t="shared" si="1"/>
        <v>99.850999999999999</v>
      </c>
      <c r="AO14" s="3" t="s">
        <v>27</v>
      </c>
      <c r="AP14" s="13">
        <f t="shared" ref="AP14:BI14" si="2">SUM(AP6:AP13)</f>
        <v>99.558000000000007</v>
      </c>
      <c r="AQ14" s="13">
        <f t="shared" si="2"/>
        <v>100.30000000000001</v>
      </c>
      <c r="AR14" s="13">
        <f t="shared" si="2"/>
        <v>99.959000000000003</v>
      </c>
      <c r="AS14" s="13">
        <f t="shared" si="2"/>
        <v>100.541</v>
      </c>
      <c r="AT14" s="13">
        <f t="shared" si="2"/>
        <v>100.175</v>
      </c>
      <c r="AU14" s="13">
        <f t="shared" si="2"/>
        <v>100.235</v>
      </c>
      <c r="AV14" s="13">
        <f t="shared" si="2"/>
        <v>100.407</v>
      </c>
      <c r="AW14" s="13">
        <f t="shared" si="2"/>
        <v>100.26900000000001</v>
      </c>
      <c r="AX14" s="13">
        <f t="shared" si="2"/>
        <v>100.905</v>
      </c>
      <c r="AY14" s="13">
        <f t="shared" si="2"/>
        <v>100.75999999999999</v>
      </c>
      <c r="AZ14" s="13">
        <f t="shared" si="2"/>
        <v>100.084</v>
      </c>
      <c r="BA14" s="13">
        <f t="shared" si="2"/>
        <v>100.904</v>
      </c>
      <c r="BB14" s="13">
        <f t="shared" si="2"/>
        <v>104.152</v>
      </c>
      <c r="BC14" s="13">
        <f t="shared" si="2"/>
        <v>100.82300000000001</v>
      </c>
      <c r="BD14" s="13">
        <f t="shared" si="2"/>
        <v>100.84</v>
      </c>
      <c r="BE14" s="13">
        <f t="shared" si="2"/>
        <v>100.09199999999998</v>
      </c>
      <c r="BF14" s="13">
        <f t="shared" si="2"/>
        <v>100.74000000000001</v>
      </c>
      <c r="BG14" s="13">
        <f t="shared" si="2"/>
        <v>100.07300000000001</v>
      </c>
      <c r="BH14" s="13">
        <f t="shared" si="2"/>
        <v>100.70099999999999</v>
      </c>
      <c r="BI14" s="13">
        <f t="shared" si="2"/>
        <v>101.626</v>
      </c>
    </row>
    <row r="15" spans="1:6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1:61">
      <c r="A16" s="3" t="s">
        <v>21</v>
      </c>
      <c r="B16" s="25" t="s">
        <v>53</v>
      </c>
      <c r="J16" s="12" t="s">
        <v>9</v>
      </c>
      <c r="K16" s="35" t="s">
        <v>53</v>
      </c>
      <c r="S16" s="12" t="s">
        <v>19</v>
      </c>
      <c r="T16" s="25" t="s">
        <v>53</v>
      </c>
      <c r="AO16" s="12" t="s">
        <v>17</v>
      </c>
      <c r="AP16" s="25" t="s">
        <v>53</v>
      </c>
    </row>
    <row r="17" spans="1:42">
      <c r="A17" s="3" t="s">
        <v>6</v>
      </c>
      <c r="B17" s="10">
        <f>AVERAGE(B6:H6)</f>
        <v>41.14142857142857</v>
      </c>
      <c r="J17" s="3" t="s">
        <v>6</v>
      </c>
      <c r="K17" s="10">
        <f>AVERAGE(K6:Q6)</f>
        <v>41.38</v>
      </c>
      <c r="S17" s="3" t="s">
        <v>6</v>
      </c>
      <c r="T17" s="10">
        <f>AVERAGE(T6:AM6)</f>
        <v>41.10615</v>
      </c>
      <c r="AO17" s="3" t="s">
        <v>6</v>
      </c>
      <c r="AP17" s="10">
        <f>AVERAGE(AP6:BI6)</f>
        <v>41.20975</v>
      </c>
    </row>
    <row r="18" spans="1:42">
      <c r="A18" s="4" t="s">
        <v>7</v>
      </c>
      <c r="B18" s="26" t="s">
        <v>54</v>
      </c>
      <c r="J18" s="4" t="s">
        <v>7</v>
      </c>
      <c r="K18" s="26" t="s">
        <v>54</v>
      </c>
      <c r="S18" s="4" t="s">
        <v>7</v>
      </c>
      <c r="T18" s="26" t="s">
        <v>54</v>
      </c>
      <c r="AO18" s="4" t="s">
        <v>7</v>
      </c>
      <c r="AP18" s="26" t="s">
        <v>54</v>
      </c>
    </row>
    <row r="19" spans="1:42">
      <c r="A19" s="3" t="s">
        <v>1</v>
      </c>
      <c r="B19" s="10">
        <f t="shared" ref="B19:B23" si="3">AVERAGE(B8:H8)</f>
        <v>8.3348571428571425</v>
      </c>
      <c r="J19" s="3" t="s">
        <v>1</v>
      </c>
      <c r="K19" s="10">
        <f t="shared" ref="K19:K23" si="4">AVERAGE(K8:Q8)</f>
        <v>8.3538571428571426</v>
      </c>
      <c r="S19" s="3" t="s">
        <v>1</v>
      </c>
      <c r="T19" s="10">
        <f t="shared" ref="T19:T22" si="5">AVERAGE(T8:AM8)</f>
        <v>7.8971999999999998</v>
      </c>
      <c r="AO19" s="3" t="s">
        <v>1</v>
      </c>
      <c r="AP19" s="10">
        <f t="shared" ref="AP19:AP22" si="6">AVERAGE(AP8:BI8)</f>
        <v>8.1595000000000013</v>
      </c>
    </row>
    <row r="20" spans="1:42">
      <c r="A20" s="3" t="s">
        <v>2</v>
      </c>
      <c r="B20" s="10">
        <f t="shared" si="3"/>
        <v>0.10485714285714286</v>
      </c>
      <c r="J20" s="3" t="s">
        <v>2</v>
      </c>
      <c r="K20" s="10">
        <f t="shared" si="4"/>
        <v>0.105</v>
      </c>
      <c r="S20" s="3" t="s">
        <v>2</v>
      </c>
      <c r="T20" s="10">
        <f t="shared" si="5"/>
        <v>0.1268</v>
      </c>
      <c r="AO20" s="3" t="s">
        <v>2</v>
      </c>
      <c r="AP20" s="10">
        <f t="shared" si="6"/>
        <v>0.11874999999999999</v>
      </c>
    </row>
    <row r="21" spans="1:42">
      <c r="A21" s="3" t="s">
        <v>3</v>
      </c>
      <c r="B21" s="10">
        <f t="shared" si="3"/>
        <v>50.677999999999997</v>
      </c>
      <c r="J21" s="3" t="s">
        <v>3</v>
      </c>
      <c r="K21" s="10">
        <f t="shared" si="4"/>
        <v>50.633285714285719</v>
      </c>
      <c r="S21" s="3" t="s">
        <v>3</v>
      </c>
      <c r="T21" s="10">
        <f t="shared" si="5"/>
        <v>0.39855000000000002</v>
      </c>
      <c r="AO21" s="3" t="s">
        <v>3</v>
      </c>
      <c r="AP21" s="10">
        <f t="shared" si="6"/>
        <v>0.40185000000000004</v>
      </c>
    </row>
    <row r="22" spans="1:42">
      <c r="A22" s="5" t="s">
        <v>5</v>
      </c>
      <c r="B22" s="26" t="s">
        <v>54</v>
      </c>
      <c r="J22" s="5" t="s">
        <v>5</v>
      </c>
      <c r="K22" s="26" t="s">
        <v>54</v>
      </c>
      <c r="S22" s="5" t="s">
        <v>5</v>
      </c>
      <c r="T22" s="10">
        <f t="shared" si="5"/>
        <v>50.627099999999999</v>
      </c>
      <c r="AO22" s="5" t="s">
        <v>5</v>
      </c>
      <c r="AP22" s="10">
        <f t="shared" si="6"/>
        <v>50.767350000000008</v>
      </c>
    </row>
    <row r="23" spans="1:42">
      <c r="A23" s="3" t="s">
        <v>4</v>
      </c>
      <c r="B23" s="10">
        <f t="shared" si="3"/>
        <v>0.41099999999999998</v>
      </c>
      <c r="J23" s="3" t="s">
        <v>4</v>
      </c>
      <c r="K23" s="10">
        <f t="shared" si="4"/>
        <v>0.40357142857142858</v>
      </c>
      <c r="S23" s="3" t="s">
        <v>4</v>
      </c>
      <c r="T23" s="26" t="s">
        <v>54</v>
      </c>
      <c r="AO23" s="3" t="s">
        <v>4</v>
      </c>
      <c r="AP23" s="26" t="s">
        <v>54</v>
      </c>
    </row>
    <row r="24" spans="1:42">
      <c r="A24" s="3" t="s">
        <v>8</v>
      </c>
      <c r="B24" s="26" t="s">
        <v>54</v>
      </c>
      <c r="J24" s="3" t="s">
        <v>8</v>
      </c>
      <c r="K24" s="26" t="s">
        <v>54</v>
      </c>
      <c r="S24" s="3" t="s">
        <v>8</v>
      </c>
      <c r="T24" s="26" t="s">
        <v>54</v>
      </c>
      <c r="AO24" s="3" t="s">
        <v>8</v>
      </c>
      <c r="AP24" s="26" t="s">
        <v>54</v>
      </c>
    </row>
    <row r="25" spans="1:42">
      <c r="A25" s="3" t="s">
        <v>27</v>
      </c>
      <c r="B25" s="10">
        <f>SUM(B17:B24)</f>
        <v>100.67014285714285</v>
      </c>
      <c r="J25" s="3" t="s">
        <v>27</v>
      </c>
      <c r="K25" s="10">
        <f>SUM(K17:K24)</f>
        <v>100.8757142857143</v>
      </c>
      <c r="S25" s="3" t="s">
        <v>27</v>
      </c>
      <c r="T25" s="10">
        <f>SUM(T17:T24)</f>
        <v>100.1558</v>
      </c>
      <c r="AO25" s="3" t="s">
        <v>27</v>
      </c>
      <c r="AP25" s="10">
        <f>SUM(AP17:AP24)</f>
        <v>100.65720000000002</v>
      </c>
    </row>
    <row r="27" spans="1:42" s="6" customFormat="1" ht="13">
      <c r="A27" s="2" t="s">
        <v>21</v>
      </c>
      <c r="B27" s="28" t="s">
        <v>44</v>
      </c>
      <c r="J27" s="12" t="s">
        <v>9</v>
      </c>
      <c r="K27" s="28" t="s">
        <v>44</v>
      </c>
      <c r="S27" s="12" t="s">
        <v>19</v>
      </c>
      <c r="T27" s="28" t="s">
        <v>44</v>
      </c>
      <c r="AO27" s="12" t="s">
        <v>17</v>
      </c>
      <c r="AP27" s="28" t="s">
        <v>44</v>
      </c>
    </row>
    <row r="28" spans="1:42" s="6" customFormat="1" ht="13">
      <c r="A28" s="8" t="s">
        <v>45</v>
      </c>
      <c r="B28" s="4">
        <v>0.99471641918224674</v>
      </c>
      <c r="J28" s="8" t="s">
        <v>45</v>
      </c>
      <c r="K28" s="34">
        <v>0.9990196542625398</v>
      </c>
      <c r="S28" s="8" t="s">
        <v>45</v>
      </c>
      <c r="T28" s="4">
        <v>1.2012934853242614</v>
      </c>
      <c r="AO28" s="8" t="s">
        <v>45</v>
      </c>
      <c r="AP28" s="4">
        <v>1.1988168905185381</v>
      </c>
    </row>
    <row r="29" spans="1:42" s="6" customFormat="1" ht="13">
      <c r="A29" s="8" t="s">
        <v>46</v>
      </c>
      <c r="B29" s="30" t="s">
        <v>55</v>
      </c>
      <c r="J29" s="8" t="s">
        <v>46</v>
      </c>
      <c r="K29" s="30" t="s">
        <v>55</v>
      </c>
      <c r="S29" s="8" t="s">
        <v>46</v>
      </c>
      <c r="T29" s="30" t="s">
        <v>55</v>
      </c>
      <c r="AO29" s="8" t="s">
        <v>46</v>
      </c>
      <c r="AP29" s="30" t="s">
        <v>55</v>
      </c>
    </row>
    <row r="30" spans="1:42" s="6" customFormat="1" ht="13">
      <c r="A30" s="29" t="s">
        <v>56</v>
      </c>
      <c r="B30" s="4">
        <v>0.1685293346341232</v>
      </c>
      <c r="J30" s="29" t="s">
        <v>56</v>
      </c>
      <c r="K30" s="34">
        <v>0.1686661831504353</v>
      </c>
      <c r="S30" s="29" t="s">
        <v>56</v>
      </c>
      <c r="T30" s="4">
        <v>0.19300692111819751</v>
      </c>
      <c r="AO30" s="29" t="s">
        <v>56</v>
      </c>
      <c r="AP30" s="4">
        <v>0.19850609540256928</v>
      </c>
    </row>
    <row r="31" spans="1:42" s="6" customFormat="1" ht="13">
      <c r="A31" s="8" t="s">
        <v>47</v>
      </c>
      <c r="B31" s="4">
        <v>2.1473004746350413E-3</v>
      </c>
      <c r="J31" s="8" t="s">
        <v>47</v>
      </c>
      <c r="K31" s="34">
        <v>2.1470775282184888E-3</v>
      </c>
      <c r="S31" s="8" t="s">
        <v>47</v>
      </c>
      <c r="T31" s="4">
        <v>3.1386034956582746E-3</v>
      </c>
      <c r="AO31" s="8" t="s">
        <v>47</v>
      </c>
      <c r="AP31" s="4">
        <v>2.9259127607781398E-3</v>
      </c>
    </row>
    <row r="32" spans="1:42" s="6" customFormat="1" ht="13">
      <c r="A32" s="8" t="s">
        <v>48</v>
      </c>
      <c r="B32" s="4">
        <v>1.8266129235683553</v>
      </c>
      <c r="J32" s="8" t="s">
        <v>48</v>
      </c>
      <c r="K32" s="34">
        <v>1.8223290434558927</v>
      </c>
      <c r="S32" s="8" t="s">
        <v>48</v>
      </c>
      <c r="T32" s="4">
        <v>1.7363300148165447E-2</v>
      </c>
      <c r="AO32" s="8" t="s">
        <v>48</v>
      </c>
      <c r="AP32" s="4">
        <v>1.7427054366174189E-2</v>
      </c>
    </row>
    <row r="33" spans="1:42" s="6" customFormat="1" ht="13">
      <c r="A33" s="8" t="s">
        <v>49</v>
      </c>
      <c r="B33" s="30" t="s">
        <v>55</v>
      </c>
      <c r="J33" s="8" t="s">
        <v>49</v>
      </c>
      <c r="K33" s="30" t="s">
        <v>55</v>
      </c>
      <c r="S33" s="8" t="s">
        <v>49</v>
      </c>
      <c r="T33" s="4">
        <v>1.5851976899137172</v>
      </c>
      <c r="AO33" s="8" t="s">
        <v>49</v>
      </c>
      <c r="AP33" s="4">
        <v>1.5823240469519404</v>
      </c>
    </row>
    <row r="34" spans="1:42" s="6" customFormat="1" ht="13">
      <c r="A34" s="8" t="s">
        <v>50</v>
      </c>
      <c r="B34" s="4">
        <v>7.9940221406398851E-3</v>
      </c>
      <c r="J34" s="8" t="s">
        <v>50</v>
      </c>
      <c r="K34" s="34">
        <v>7.8380416029136361E-3</v>
      </c>
      <c r="S34" s="8" t="s">
        <v>50</v>
      </c>
      <c r="T34" s="30" t="s">
        <v>55</v>
      </c>
      <c r="AO34" s="8" t="s">
        <v>50</v>
      </c>
      <c r="AP34" s="30" t="s">
        <v>55</v>
      </c>
    </row>
    <row r="35" spans="1:42" s="6" customFormat="1" ht="13">
      <c r="A35" s="8" t="s">
        <v>51</v>
      </c>
      <c r="B35" s="30" t="s">
        <v>55</v>
      </c>
      <c r="J35" s="8" t="s">
        <v>51</v>
      </c>
      <c r="K35" s="30" t="s">
        <v>55</v>
      </c>
      <c r="S35" s="8" t="s">
        <v>51</v>
      </c>
      <c r="T35" s="30" t="s">
        <v>55</v>
      </c>
      <c r="AO35" s="8" t="s">
        <v>51</v>
      </c>
      <c r="AP35" s="30" t="s">
        <v>55</v>
      </c>
    </row>
    <row r="36" spans="1:42" s="6" customFormat="1" ht="13">
      <c r="A36" s="4" t="s">
        <v>52</v>
      </c>
      <c r="B36" s="4">
        <f>SUM(B28:B35)</f>
        <v>3.0000000000000004</v>
      </c>
      <c r="J36" s="4" t="s">
        <v>52</v>
      </c>
      <c r="K36" s="4">
        <f>SUM(K28:K35)</f>
        <v>3</v>
      </c>
      <c r="S36" s="4" t="s">
        <v>52</v>
      </c>
      <c r="T36" s="4">
        <f>SUM(T28:T35)</f>
        <v>3</v>
      </c>
      <c r="AO36" s="4" t="s">
        <v>52</v>
      </c>
      <c r="AP36" s="4">
        <f>SUM(AP28:AP35)</f>
        <v>3</v>
      </c>
    </row>
  </sheetData>
  <phoneticPr fontId="1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workbookViewId="0">
      <selection sqref="A1:A3"/>
    </sheetView>
  </sheetViews>
  <sheetFormatPr baseColWidth="10" defaultColWidth="8.83203125" defaultRowHeight="14" x14ac:dyDescent="0"/>
  <sheetData>
    <row r="1" spans="1:27" ht="16">
      <c r="A1" s="51" t="s">
        <v>68</v>
      </c>
    </row>
    <row r="2" spans="1:27">
      <c r="A2" s="50" t="s">
        <v>69</v>
      </c>
    </row>
    <row r="3" spans="1:27">
      <c r="A3" s="52" t="s">
        <v>67</v>
      </c>
    </row>
    <row r="4" spans="1:27">
      <c r="A4" s="2" t="s">
        <v>32</v>
      </c>
      <c r="B4" s="2" t="s">
        <v>32</v>
      </c>
      <c r="C4" s="2" t="s">
        <v>28</v>
      </c>
      <c r="D4" s="2" t="s">
        <v>28</v>
      </c>
      <c r="E4" s="2" t="s">
        <v>28</v>
      </c>
      <c r="F4" s="2" t="s">
        <v>28</v>
      </c>
      <c r="G4" s="2" t="s">
        <v>28</v>
      </c>
      <c r="H4" s="2" t="s">
        <v>28</v>
      </c>
      <c r="I4" s="2" t="s">
        <v>28</v>
      </c>
      <c r="J4" s="2" t="s">
        <v>28</v>
      </c>
      <c r="K4" s="2" t="s">
        <v>28</v>
      </c>
      <c r="L4" s="2" t="s">
        <v>28</v>
      </c>
      <c r="M4" s="2" t="s">
        <v>28</v>
      </c>
      <c r="N4" s="2" t="s">
        <v>28</v>
      </c>
      <c r="O4" s="7"/>
      <c r="P4" s="2" t="s">
        <v>33</v>
      </c>
      <c r="Q4" s="2" t="s">
        <v>33</v>
      </c>
      <c r="R4" s="2" t="s">
        <v>29</v>
      </c>
      <c r="S4" s="2" t="s">
        <v>29</v>
      </c>
      <c r="T4" s="2" t="s">
        <v>29</v>
      </c>
      <c r="U4" s="2" t="s">
        <v>29</v>
      </c>
      <c r="V4" s="2" t="s">
        <v>29</v>
      </c>
      <c r="W4" s="2" t="s">
        <v>29</v>
      </c>
      <c r="X4" s="2" t="s">
        <v>29</v>
      </c>
      <c r="Y4" s="2" t="s">
        <v>29</v>
      </c>
      <c r="Z4" s="2" t="s">
        <v>29</v>
      </c>
      <c r="AA4" s="2" t="s">
        <v>29</v>
      </c>
    </row>
    <row r="5" spans="1:27">
      <c r="A5" s="3" t="s">
        <v>22</v>
      </c>
      <c r="B5" s="11">
        <v>38.89</v>
      </c>
      <c r="C5" s="11">
        <v>66.907850999999994</v>
      </c>
      <c r="D5" s="11">
        <v>102.921738</v>
      </c>
      <c r="E5" s="11">
        <v>134.93735899999999</v>
      </c>
      <c r="F5" s="11">
        <v>155.552887</v>
      </c>
      <c r="G5" s="11">
        <v>199.960094</v>
      </c>
      <c r="H5" s="11">
        <v>233.09617700000001</v>
      </c>
      <c r="I5" s="11">
        <v>264.112301</v>
      </c>
      <c r="J5" s="11">
        <v>296.12792300000001</v>
      </c>
      <c r="K5" s="11">
        <v>325.40248500000001</v>
      </c>
      <c r="L5" s="11">
        <v>369.00294400000001</v>
      </c>
      <c r="M5" s="11">
        <v>406.21853199999998</v>
      </c>
      <c r="N5" s="11">
        <v>438.23415299999999</v>
      </c>
      <c r="O5" s="7"/>
      <c r="P5" s="3" t="s">
        <v>22</v>
      </c>
      <c r="Q5" s="21">
        <v>44.44</v>
      </c>
      <c r="R5" s="21">
        <v>63.22829422805593</v>
      </c>
      <c r="S5" s="21">
        <v>83.476750959372509</v>
      </c>
      <c r="T5" s="21">
        <v>103.17446656296471</v>
      </c>
      <c r="U5" s="21">
        <v>122.48767447879268</v>
      </c>
      <c r="V5" s="21">
        <v>143.10320260688098</v>
      </c>
      <c r="W5" s="21">
        <v>167.80138067733793</v>
      </c>
      <c r="X5" s="21">
        <v>182.11920174061427</v>
      </c>
      <c r="Y5" s="21">
        <v>201.81691734420647</v>
      </c>
      <c r="Z5" s="21">
        <v>225.85854790454908</v>
      </c>
      <c r="AA5" s="21">
        <v>241.12288542702282</v>
      </c>
    </row>
    <row r="6" spans="1:27">
      <c r="A6" s="3" t="s">
        <v>34</v>
      </c>
      <c r="B6" s="9">
        <v>41.066000000000003</v>
      </c>
      <c r="C6" s="9">
        <v>41.212000000000003</v>
      </c>
      <c r="D6" s="9">
        <v>41.177999999999997</v>
      </c>
      <c r="E6" s="9">
        <v>41.094000000000001</v>
      </c>
      <c r="F6" s="9">
        <v>41.174999999999997</v>
      </c>
      <c r="G6" s="9">
        <v>41.210999999999999</v>
      </c>
      <c r="H6" s="9">
        <v>41.006999999999998</v>
      </c>
      <c r="I6" s="9">
        <v>41.161999999999999</v>
      </c>
      <c r="J6" s="9">
        <v>41.18</v>
      </c>
      <c r="K6" s="9">
        <v>41.171999999999997</v>
      </c>
      <c r="L6" s="9">
        <v>40.896000000000001</v>
      </c>
      <c r="M6" s="9">
        <v>41.234999999999999</v>
      </c>
      <c r="N6" s="9">
        <v>41.326000000000001</v>
      </c>
      <c r="O6" s="16"/>
      <c r="P6" s="3" t="s">
        <v>34</v>
      </c>
      <c r="Q6" s="14">
        <v>40.93</v>
      </c>
      <c r="R6" s="14">
        <v>40.972000000000001</v>
      </c>
      <c r="S6" s="14">
        <v>40.872</v>
      </c>
      <c r="T6" s="14">
        <v>41.125999999999998</v>
      </c>
      <c r="U6" s="14">
        <v>41.066000000000003</v>
      </c>
      <c r="V6" s="14">
        <v>40.938000000000002</v>
      </c>
      <c r="W6" s="14">
        <v>40.802</v>
      </c>
      <c r="X6" s="14">
        <v>40.844000000000001</v>
      </c>
      <c r="Y6" s="14">
        <v>40.872</v>
      </c>
      <c r="Z6" s="14">
        <v>40.996000000000002</v>
      </c>
      <c r="AA6" s="14">
        <v>41.167999999999999</v>
      </c>
    </row>
    <row r="7" spans="1:27">
      <c r="A7" s="4" t="s">
        <v>35</v>
      </c>
      <c r="B7" s="9">
        <v>4.0000000000000001E-3</v>
      </c>
      <c r="C7" s="9">
        <v>0</v>
      </c>
      <c r="D7" s="9">
        <v>0</v>
      </c>
      <c r="E7" s="9">
        <v>1.4999999999999999E-2</v>
      </c>
      <c r="F7" s="9">
        <v>3.0000000000000001E-3</v>
      </c>
      <c r="G7" s="9">
        <v>3.0000000000000001E-3</v>
      </c>
      <c r="H7" s="9">
        <v>0</v>
      </c>
      <c r="I7" s="9">
        <v>1.9E-2</v>
      </c>
      <c r="J7" s="9">
        <v>6.0000000000000001E-3</v>
      </c>
      <c r="K7" s="9">
        <v>1.635</v>
      </c>
      <c r="L7" s="9">
        <v>6.0000000000000001E-3</v>
      </c>
      <c r="M7" s="9">
        <v>8.9999999999999993E-3</v>
      </c>
      <c r="N7" s="9">
        <v>1.0999999999999999E-2</v>
      </c>
      <c r="O7" s="16"/>
      <c r="P7" s="4" t="s">
        <v>35</v>
      </c>
      <c r="Q7" s="26" t="s">
        <v>54</v>
      </c>
      <c r="R7" s="26" t="s">
        <v>54</v>
      </c>
      <c r="S7" s="14">
        <v>4.0000000000000001E-3</v>
      </c>
      <c r="T7" s="14">
        <v>1.0999999999999999E-2</v>
      </c>
      <c r="U7" s="14">
        <v>1E-3</v>
      </c>
      <c r="V7" s="14">
        <v>5.0000000000000001E-3</v>
      </c>
      <c r="W7" s="14">
        <v>8.9999999999999993E-3</v>
      </c>
      <c r="X7" s="26" t="s">
        <v>54</v>
      </c>
      <c r="Y7" s="14">
        <v>2E-3</v>
      </c>
      <c r="Z7" s="14">
        <v>1.2E-2</v>
      </c>
      <c r="AA7" s="14">
        <v>6.0000000000000001E-3</v>
      </c>
    </row>
    <row r="8" spans="1:27">
      <c r="A8" s="3" t="s">
        <v>1</v>
      </c>
      <c r="B8" s="9">
        <v>9.4860000000000007</v>
      </c>
      <c r="C8" s="9">
        <v>9.44</v>
      </c>
      <c r="D8" s="9">
        <v>9.3030000000000008</v>
      </c>
      <c r="E8" s="9">
        <v>9.3719999999999999</v>
      </c>
      <c r="F8" s="9">
        <v>9.3620000000000001</v>
      </c>
      <c r="G8" s="9">
        <v>9.3279999999999994</v>
      </c>
      <c r="H8" s="9">
        <v>9.3550000000000004</v>
      </c>
      <c r="I8" s="9">
        <v>9.23</v>
      </c>
      <c r="J8" s="9">
        <v>9.39</v>
      </c>
      <c r="K8" s="9">
        <v>9.0619999999999994</v>
      </c>
      <c r="L8" s="9">
        <v>9.2479999999999993</v>
      </c>
      <c r="M8" s="9">
        <v>9.0990000000000002</v>
      </c>
      <c r="N8" s="9">
        <v>9.2360000000000007</v>
      </c>
      <c r="O8" s="16"/>
      <c r="P8" s="3" t="s">
        <v>1</v>
      </c>
      <c r="Q8" s="14">
        <v>10.346</v>
      </c>
      <c r="R8" s="14">
        <v>10.324999999999999</v>
      </c>
      <c r="S8" s="14">
        <v>10.343999999999999</v>
      </c>
      <c r="T8" s="14">
        <v>10.563000000000001</v>
      </c>
      <c r="U8" s="14">
        <v>10.428000000000001</v>
      </c>
      <c r="V8" s="14">
        <v>10.451000000000001</v>
      </c>
      <c r="W8" s="14">
        <v>10.587</v>
      </c>
      <c r="X8" s="14">
        <v>10.445</v>
      </c>
      <c r="Y8" s="14">
        <v>10.385</v>
      </c>
      <c r="Z8" s="14">
        <v>10.683999999999999</v>
      </c>
      <c r="AA8" s="14">
        <v>10.43</v>
      </c>
    </row>
    <row r="9" spans="1:27">
      <c r="A9" s="3" t="s">
        <v>2</v>
      </c>
      <c r="B9" s="9">
        <v>0.186</v>
      </c>
      <c r="C9" s="9">
        <v>0.20499999999999999</v>
      </c>
      <c r="D9" s="9">
        <v>0.223</v>
      </c>
      <c r="E9" s="9">
        <v>0.21199999999999999</v>
      </c>
      <c r="F9" s="9">
        <v>0.161</v>
      </c>
      <c r="G9" s="9">
        <v>0.16700000000000001</v>
      </c>
      <c r="H9" s="9">
        <v>0.18</v>
      </c>
      <c r="I9" s="9">
        <v>0.182</v>
      </c>
      <c r="J9" s="9">
        <v>0.183</v>
      </c>
      <c r="K9" s="9">
        <v>0.183</v>
      </c>
      <c r="L9" s="9">
        <v>0.184</v>
      </c>
      <c r="M9" s="9">
        <v>0.16</v>
      </c>
      <c r="N9" s="9">
        <v>0.16400000000000001</v>
      </c>
      <c r="O9" s="16"/>
      <c r="P9" s="3" t="s">
        <v>2</v>
      </c>
      <c r="Q9" s="14">
        <v>0.26500000000000001</v>
      </c>
      <c r="R9" s="14">
        <v>0.27300000000000002</v>
      </c>
      <c r="S9" s="14">
        <v>0.29499999999999998</v>
      </c>
      <c r="T9" s="14">
        <v>0.27600000000000002</v>
      </c>
      <c r="U9" s="14">
        <v>0.309</v>
      </c>
      <c r="V9" s="14">
        <v>0.27200000000000002</v>
      </c>
      <c r="W9" s="14">
        <v>0.28699999999999998</v>
      </c>
      <c r="X9" s="14">
        <v>0.28299999999999997</v>
      </c>
      <c r="Y9" s="14">
        <v>0.3</v>
      </c>
      <c r="Z9" s="14">
        <v>0.26600000000000001</v>
      </c>
      <c r="AA9" s="14">
        <v>0.27700000000000002</v>
      </c>
    </row>
    <row r="10" spans="1:27">
      <c r="A10" s="3" t="s">
        <v>3</v>
      </c>
      <c r="B10" s="9">
        <v>49.277000000000001</v>
      </c>
      <c r="C10" s="9">
        <v>49.317</v>
      </c>
      <c r="D10" s="9">
        <v>49.17</v>
      </c>
      <c r="E10" s="9">
        <v>49.098999999999997</v>
      </c>
      <c r="F10" s="9">
        <v>48.899000000000001</v>
      </c>
      <c r="G10" s="9">
        <v>49.491</v>
      </c>
      <c r="H10" s="9">
        <v>49.164000000000001</v>
      </c>
      <c r="I10" s="9">
        <v>49.137999999999998</v>
      </c>
      <c r="J10" s="9">
        <v>49.094999999999999</v>
      </c>
      <c r="K10" s="9">
        <v>48.308999999999997</v>
      </c>
      <c r="L10" s="9">
        <v>48.860999999999997</v>
      </c>
      <c r="M10" s="9">
        <v>49.143000000000001</v>
      </c>
      <c r="N10" s="9">
        <v>49.173999999999999</v>
      </c>
      <c r="O10" s="16"/>
      <c r="P10" s="3" t="s">
        <v>3</v>
      </c>
      <c r="Q10" s="14">
        <v>48.305</v>
      </c>
      <c r="R10" s="14">
        <v>48.326999999999998</v>
      </c>
      <c r="S10" s="14">
        <v>47.993000000000002</v>
      </c>
      <c r="T10" s="14">
        <v>48.295999999999999</v>
      </c>
      <c r="U10" s="14">
        <v>47.902999999999999</v>
      </c>
      <c r="V10" s="14">
        <v>48.158000000000001</v>
      </c>
      <c r="W10" s="14">
        <v>47.82</v>
      </c>
      <c r="X10" s="14">
        <v>48.043999999999997</v>
      </c>
      <c r="Y10" s="14">
        <v>48.167999999999999</v>
      </c>
      <c r="Z10" s="14">
        <v>47.914000000000001</v>
      </c>
      <c r="AA10" s="14">
        <v>48.131</v>
      </c>
    </row>
    <row r="11" spans="1:27">
      <c r="A11" s="5" t="s">
        <v>5</v>
      </c>
      <c r="B11" s="26" t="s">
        <v>54</v>
      </c>
      <c r="C11" s="26" t="s">
        <v>54</v>
      </c>
      <c r="D11" s="26" t="s">
        <v>54</v>
      </c>
      <c r="E11" s="26" t="s">
        <v>54</v>
      </c>
      <c r="F11" s="26" t="s">
        <v>54</v>
      </c>
      <c r="G11" s="26" t="s">
        <v>54</v>
      </c>
      <c r="H11" s="26" t="s">
        <v>54</v>
      </c>
      <c r="I11" s="26" t="s">
        <v>54</v>
      </c>
      <c r="J11" s="26" t="s">
        <v>54</v>
      </c>
      <c r="K11" s="26" t="s">
        <v>54</v>
      </c>
      <c r="L11" s="26" t="s">
        <v>54</v>
      </c>
      <c r="M11" s="26" t="s">
        <v>54</v>
      </c>
      <c r="N11" s="9">
        <v>2.4E-2</v>
      </c>
      <c r="O11" s="16"/>
      <c r="P11" s="5" t="s">
        <v>5</v>
      </c>
      <c r="Q11" s="14">
        <v>2.4E-2</v>
      </c>
      <c r="R11" s="26" t="s">
        <v>54</v>
      </c>
      <c r="S11" s="26" t="s">
        <v>54</v>
      </c>
      <c r="T11" s="26" t="s">
        <v>54</v>
      </c>
      <c r="U11" s="26" t="s">
        <v>54</v>
      </c>
      <c r="V11" s="26" t="s">
        <v>54</v>
      </c>
      <c r="W11" s="26" t="s">
        <v>54</v>
      </c>
      <c r="X11" s="26" t="s">
        <v>54</v>
      </c>
      <c r="Y11" s="26" t="s">
        <v>54</v>
      </c>
      <c r="Z11" s="14">
        <v>2.5000000000000001E-2</v>
      </c>
      <c r="AA11" s="14">
        <v>7.9000000000000001E-2</v>
      </c>
    </row>
    <row r="12" spans="1:27">
      <c r="A12" s="3" t="s">
        <v>4</v>
      </c>
      <c r="B12" s="26" t="s">
        <v>54</v>
      </c>
      <c r="C12" s="26" t="s">
        <v>54</v>
      </c>
      <c r="D12" s="26" t="s">
        <v>54</v>
      </c>
      <c r="E12" s="26" t="s">
        <v>54</v>
      </c>
      <c r="F12" s="26" t="s">
        <v>54</v>
      </c>
      <c r="G12" s="26" t="s">
        <v>54</v>
      </c>
      <c r="H12" s="26" t="s">
        <v>54</v>
      </c>
      <c r="I12" s="26" t="s">
        <v>54</v>
      </c>
      <c r="J12" s="26" t="s">
        <v>54</v>
      </c>
      <c r="K12" s="26" t="s">
        <v>54</v>
      </c>
      <c r="L12" s="26" t="s">
        <v>54</v>
      </c>
      <c r="M12" s="26" t="s">
        <v>54</v>
      </c>
      <c r="N12" s="26" t="s">
        <v>54</v>
      </c>
      <c r="O12" s="16"/>
      <c r="P12" s="3" t="s">
        <v>4</v>
      </c>
      <c r="Q12" s="14">
        <v>0.38</v>
      </c>
      <c r="R12" s="14">
        <v>0.45</v>
      </c>
      <c r="S12" s="14">
        <v>0.40200000000000002</v>
      </c>
      <c r="T12" s="14">
        <v>0.39600000000000002</v>
      </c>
      <c r="U12" s="14">
        <v>0.38600000000000001</v>
      </c>
      <c r="V12" s="14">
        <v>0.39900000000000002</v>
      </c>
      <c r="W12" s="14">
        <v>0.40400000000000003</v>
      </c>
      <c r="X12" s="14">
        <v>0.4</v>
      </c>
      <c r="Y12" s="14">
        <v>0.439</v>
      </c>
      <c r="Z12" s="14">
        <v>0.36399999999999999</v>
      </c>
      <c r="AA12" s="14">
        <v>0.40400000000000003</v>
      </c>
    </row>
    <row r="13" spans="1:27">
      <c r="A13" s="3" t="s">
        <v>30</v>
      </c>
      <c r="B13" s="26" t="s">
        <v>54</v>
      </c>
      <c r="C13" s="26" t="s">
        <v>54</v>
      </c>
      <c r="D13" s="26" t="s">
        <v>54</v>
      </c>
      <c r="E13" s="26" t="s">
        <v>54</v>
      </c>
      <c r="F13" s="26" t="s">
        <v>54</v>
      </c>
      <c r="G13" s="26" t="s">
        <v>54</v>
      </c>
      <c r="H13" s="9">
        <v>5.0000000000000001E-3</v>
      </c>
      <c r="I13" s="9">
        <v>7.0000000000000001E-3</v>
      </c>
      <c r="J13" s="26" t="s">
        <v>54</v>
      </c>
      <c r="K13" s="9">
        <v>6.9000000000000006E-2</v>
      </c>
      <c r="L13" s="9">
        <v>2.1999999999999999E-2</v>
      </c>
      <c r="M13" s="26" t="s">
        <v>54</v>
      </c>
      <c r="N13" s="9">
        <v>1.0999999999999999E-2</v>
      </c>
      <c r="O13" s="16"/>
      <c r="P13" s="3" t="s">
        <v>30</v>
      </c>
      <c r="Q13" s="26" t="s">
        <v>54</v>
      </c>
      <c r="R13" s="26" t="s">
        <v>54</v>
      </c>
      <c r="S13" s="26" t="s">
        <v>54</v>
      </c>
      <c r="T13" s="26" t="s">
        <v>54</v>
      </c>
      <c r="U13" s="26" t="s">
        <v>54</v>
      </c>
      <c r="V13" s="14">
        <v>3.6999999999999998E-2</v>
      </c>
      <c r="W13" s="26" t="s">
        <v>54</v>
      </c>
      <c r="X13" s="26" t="s">
        <v>54</v>
      </c>
      <c r="Y13" s="26" t="s">
        <v>54</v>
      </c>
      <c r="Z13" s="26" t="s">
        <v>54</v>
      </c>
      <c r="AA13" s="26" t="s">
        <v>54</v>
      </c>
    </row>
    <row r="14" spans="1:27">
      <c r="A14" s="3" t="s">
        <v>31</v>
      </c>
      <c r="B14" s="9">
        <f>SUM(B6:B13)</f>
        <v>100.01900000000001</v>
      </c>
      <c r="C14" s="9">
        <f t="shared" ref="C14:N14" si="0">SUM(C6:C13)</f>
        <v>100.17400000000001</v>
      </c>
      <c r="D14" s="9">
        <f t="shared" si="0"/>
        <v>99.873999999999995</v>
      </c>
      <c r="E14" s="9">
        <f t="shared" si="0"/>
        <v>99.792000000000002</v>
      </c>
      <c r="F14" s="9">
        <f t="shared" si="0"/>
        <v>99.6</v>
      </c>
      <c r="G14" s="9">
        <f t="shared" si="0"/>
        <v>100.2</v>
      </c>
      <c r="H14" s="9">
        <f t="shared" si="0"/>
        <v>99.710999999999984</v>
      </c>
      <c r="I14" s="9">
        <f t="shared" si="0"/>
        <v>99.738</v>
      </c>
      <c r="J14" s="9">
        <f t="shared" si="0"/>
        <v>99.853999999999999</v>
      </c>
      <c r="K14" s="9">
        <f t="shared" si="0"/>
        <v>100.42999999999999</v>
      </c>
      <c r="L14" s="9">
        <f t="shared" si="0"/>
        <v>99.216999999999999</v>
      </c>
      <c r="M14" s="9">
        <f t="shared" si="0"/>
        <v>99.646000000000001</v>
      </c>
      <c r="N14" s="9">
        <f t="shared" si="0"/>
        <v>99.945999999999998</v>
      </c>
      <c r="O14" s="7"/>
      <c r="P14" s="3" t="s">
        <v>31</v>
      </c>
      <c r="Q14" s="14">
        <f>SUM(Q6:Q13)</f>
        <v>100.25</v>
      </c>
      <c r="R14" s="14">
        <f t="shared" ref="R14:AA14" si="1">SUM(R6:R13)</f>
        <v>100.34699999999999</v>
      </c>
      <c r="S14" s="14">
        <f t="shared" si="1"/>
        <v>99.910000000000011</v>
      </c>
      <c r="T14" s="14">
        <f t="shared" si="1"/>
        <v>100.66800000000001</v>
      </c>
      <c r="U14" s="14">
        <f t="shared" si="1"/>
        <v>100.09299999999999</v>
      </c>
      <c r="V14" s="14">
        <f t="shared" si="1"/>
        <v>100.26000000000002</v>
      </c>
      <c r="W14" s="14">
        <f t="shared" si="1"/>
        <v>99.908999999999992</v>
      </c>
      <c r="X14" s="14">
        <f t="shared" si="1"/>
        <v>100.01600000000001</v>
      </c>
      <c r="Y14" s="14">
        <f t="shared" si="1"/>
        <v>100.166</v>
      </c>
      <c r="Z14" s="14">
        <f t="shared" si="1"/>
        <v>100.26100000000001</v>
      </c>
      <c r="AA14" s="14">
        <f t="shared" si="1"/>
        <v>100.49499999999999</v>
      </c>
    </row>
    <row r="15" spans="1:2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>
      <c r="A16" s="2" t="s">
        <v>32</v>
      </c>
      <c r="B16" s="35" t="s">
        <v>53</v>
      </c>
      <c r="P16" s="2" t="s">
        <v>33</v>
      </c>
      <c r="Q16" s="25" t="s">
        <v>53</v>
      </c>
    </row>
    <row r="17" spans="1:17">
      <c r="A17" s="3" t="s">
        <v>6</v>
      </c>
      <c r="B17" s="10">
        <f>AVERAGE(B6:N6)</f>
        <v>41.147230769230767</v>
      </c>
      <c r="P17" s="3" t="s">
        <v>6</v>
      </c>
      <c r="Q17" s="10">
        <f>AVERAGE(Q6:AA6)</f>
        <v>40.962363636363641</v>
      </c>
    </row>
    <row r="18" spans="1:17">
      <c r="A18" s="4" t="s">
        <v>7</v>
      </c>
      <c r="B18" s="10">
        <f t="shared" ref="B18:B21" si="2">AVERAGE(B7:N7)</f>
        <v>0.13161538461538461</v>
      </c>
      <c r="P18" s="4" t="s">
        <v>7</v>
      </c>
      <c r="Q18" s="10">
        <f t="shared" ref="Q18:Q23" si="3">AVERAGE(Q7:AA7)</f>
        <v>6.2499999999999995E-3</v>
      </c>
    </row>
    <row r="19" spans="1:17">
      <c r="A19" s="3" t="s">
        <v>1</v>
      </c>
      <c r="B19" s="10">
        <f t="shared" si="2"/>
        <v>9.3008461538461553</v>
      </c>
      <c r="P19" s="3" t="s">
        <v>1</v>
      </c>
      <c r="Q19" s="10">
        <f t="shared" si="3"/>
        <v>10.453454545454546</v>
      </c>
    </row>
    <row r="20" spans="1:17">
      <c r="A20" s="3" t="s">
        <v>2</v>
      </c>
      <c r="B20" s="10">
        <f t="shared" si="2"/>
        <v>0.18384615384615385</v>
      </c>
      <c r="P20" s="3" t="s">
        <v>2</v>
      </c>
      <c r="Q20" s="10">
        <f t="shared" si="3"/>
        <v>0.28209090909090906</v>
      </c>
    </row>
    <row r="21" spans="1:17">
      <c r="A21" s="3" t="s">
        <v>3</v>
      </c>
      <c r="B21" s="10">
        <f t="shared" si="2"/>
        <v>49.087461538461532</v>
      </c>
      <c r="P21" s="3" t="s">
        <v>3</v>
      </c>
      <c r="Q21" s="10">
        <f t="shared" si="3"/>
        <v>48.096272727272726</v>
      </c>
    </row>
    <row r="22" spans="1:17">
      <c r="A22" s="5" t="s">
        <v>5</v>
      </c>
      <c r="B22" s="26" t="s">
        <v>54</v>
      </c>
      <c r="P22" s="5" t="s">
        <v>5</v>
      </c>
      <c r="Q22" s="26" t="s">
        <v>54</v>
      </c>
    </row>
    <row r="23" spans="1:17">
      <c r="A23" s="3" t="s">
        <v>4</v>
      </c>
      <c r="B23" s="26" t="s">
        <v>54</v>
      </c>
      <c r="P23" s="3" t="s">
        <v>4</v>
      </c>
      <c r="Q23" s="10">
        <f t="shared" si="3"/>
        <v>0.4021818181818182</v>
      </c>
    </row>
    <row r="24" spans="1:17">
      <c r="A24" s="3" t="s">
        <v>8</v>
      </c>
      <c r="B24" s="26" t="s">
        <v>54</v>
      </c>
      <c r="P24" s="3" t="s">
        <v>8</v>
      </c>
      <c r="Q24" s="26" t="s">
        <v>54</v>
      </c>
    </row>
    <row r="25" spans="1:17">
      <c r="A25" s="3" t="s">
        <v>27</v>
      </c>
      <c r="B25" s="10">
        <f>SUM(B17:B24)</f>
        <v>99.850999999999999</v>
      </c>
      <c r="P25" s="3" t="s">
        <v>27</v>
      </c>
      <c r="Q25" s="10">
        <f>SUM(Q17:Q24)</f>
        <v>100.20261363636365</v>
      </c>
    </row>
    <row r="27" spans="1:17" s="6" customFormat="1" ht="13">
      <c r="A27" s="2" t="s">
        <v>62</v>
      </c>
      <c r="B27" s="28" t="s">
        <v>63</v>
      </c>
      <c r="P27" s="3" t="s">
        <v>64</v>
      </c>
      <c r="Q27" s="28" t="s">
        <v>63</v>
      </c>
    </row>
    <row r="28" spans="1:17" s="6" customFormat="1" ht="13">
      <c r="A28" s="8" t="s">
        <v>45</v>
      </c>
      <c r="B28" s="34">
        <v>1.0083968564067018</v>
      </c>
      <c r="P28" s="8" t="s">
        <v>45</v>
      </c>
      <c r="Q28" s="4">
        <v>1.0075006699695508</v>
      </c>
    </row>
    <row r="29" spans="1:17" s="6" customFormat="1" ht="13">
      <c r="A29" s="8" t="s">
        <v>46</v>
      </c>
      <c r="B29" s="34">
        <v>3.8014648946753144E-3</v>
      </c>
      <c r="P29" s="8" t="s">
        <v>46</v>
      </c>
      <c r="Q29" s="4">
        <v>1.3176228277176857E-4</v>
      </c>
    </row>
    <row r="30" spans="1:17" s="6" customFormat="1" ht="13">
      <c r="A30" s="29" t="s">
        <v>56</v>
      </c>
      <c r="B30" s="34">
        <v>0.19062100651648292</v>
      </c>
      <c r="P30" s="29" t="s">
        <v>56</v>
      </c>
      <c r="Q30" s="4">
        <v>0.21501937587762779</v>
      </c>
    </row>
    <row r="31" spans="1:17" s="6" customFormat="1" ht="13">
      <c r="A31" s="8" t="s">
        <v>47</v>
      </c>
      <c r="B31" s="34">
        <v>3.8161048688065439E-3</v>
      </c>
      <c r="P31" s="8" t="s">
        <v>47</v>
      </c>
      <c r="Q31" s="4">
        <v>5.87657531879251E-3</v>
      </c>
    </row>
    <row r="32" spans="1:17" s="6" customFormat="1" ht="13">
      <c r="A32" s="8" t="s">
        <v>48</v>
      </c>
      <c r="B32" s="34">
        <v>1.7933645673133336</v>
      </c>
      <c r="P32" s="8" t="s">
        <v>48</v>
      </c>
      <c r="Q32" s="4">
        <v>1.7635139383250349</v>
      </c>
    </row>
    <row r="33" spans="1:17" s="6" customFormat="1" ht="13">
      <c r="A33" s="8" t="s">
        <v>49</v>
      </c>
      <c r="B33" s="30" t="s">
        <v>55</v>
      </c>
      <c r="P33" s="8" t="s">
        <v>49</v>
      </c>
      <c r="Q33" s="30" t="s">
        <v>65</v>
      </c>
    </row>
    <row r="34" spans="1:17" s="6" customFormat="1" ht="13">
      <c r="A34" s="8" t="s">
        <v>50</v>
      </c>
      <c r="B34" s="30" t="s">
        <v>55</v>
      </c>
      <c r="P34" s="8" t="s">
        <v>50</v>
      </c>
      <c r="Q34" s="4">
        <v>7.9576782262220733E-3</v>
      </c>
    </row>
    <row r="35" spans="1:17" s="6" customFormat="1" ht="13">
      <c r="A35" s="8" t="s">
        <v>51</v>
      </c>
      <c r="B35" s="30" t="s">
        <v>55</v>
      </c>
      <c r="P35" s="8" t="s">
        <v>51</v>
      </c>
      <c r="Q35" s="30" t="s">
        <v>65</v>
      </c>
    </row>
    <row r="36" spans="1:17" s="6" customFormat="1" ht="13">
      <c r="A36" s="4" t="s">
        <v>52</v>
      </c>
      <c r="B36" s="4">
        <f>SUM(B28:B35)</f>
        <v>3</v>
      </c>
      <c r="P36" s="4" t="s">
        <v>52</v>
      </c>
      <c r="Q36" s="4">
        <f>SUM(Q28:Q35)</f>
        <v>3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sqref="A1:A3"/>
    </sheetView>
  </sheetViews>
  <sheetFormatPr baseColWidth="10" defaultColWidth="8.83203125" defaultRowHeight="14" x14ac:dyDescent="0"/>
  <sheetData>
    <row r="1" spans="1:25" ht="16">
      <c r="A1" s="51" t="s">
        <v>68</v>
      </c>
    </row>
    <row r="2" spans="1:25">
      <c r="A2" s="50" t="s">
        <v>69</v>
      </c>
    </row>
    <row r="3" spans="1:25">
      <c r="A3" s="52" t="s">
        <v>67</v>
      </c>
    </row>
    <row r="4" spans="1:25" s="1" customFormat="1">
      <c r="A4" s="19" t="s">
        <v>24</v>
      </c>
      <c r="B4" s="19" t="s">
        <v>24</v>
      </c>
      <c r="C4" s="19" t="s">
        <v>24</v>
      </c>
      <c r="D4" s="19" t="s">
        <v>23</v>
      </c>
      <c r="E4" s="19" t="s">
        <v>23</v>
      </c>
      <c r="F4" s="19" t="s">
        <v>23</v>
      </c>
      <c r="G4" s="19" t="s">
        <v>23</v>
      </c>
      <c r="H4" s="19" t="s">
        <v>23</v>
      </c>
      <c r="I4" s="19" t="s">
        <v>23</v>
      </c>
      <c r="J4" s="19" t="s">
        <v>23</v>
      </c>
      <c r="K4" s="19" t="s">
        <v>23</v>
      </c>
      <c r="L4" s="19" t="s">
        <v>23</v>
      </c>
      <c r="M4" s="19" t="s">
        <v>23</v>
      </c>
      <c r="N4" s="15"/>
      <c r="O4" s="19" t="s">
        <v>26</v>
      </c>
      <c r="P4" s="19" t="s">
        <v>26</v>
      </c>
      <c r="Q4" s="19" t="s">
        <v>26</v>
      </c>
      <c r="R4" s="19" t="s">
        <v>25</v>
      </c>
      <c r="S4" s="19" t="s">
        <v>25</v>
      </c>
      <c r="T4" s="19" t="s">
        <v>25</v>
      </c>
      <c r="U4" s="19" t="s">
        <v>25</v>
      </c>
      <c r="V4" s="19" t="s">
        <v>25</v>
      </c>
      <c r="W4" s="19" t="s">
        <v>25</v>
      </c>
      <c r="X4" s="19" t="s">
        <v>25</v>
      </c>
      <c r="Y4" s="19" t="s">
        <v>25</v>
      </c>
    </row>
    <row r="5" spans="1:25">
      <c r="A5" s="3" t="s">
        <v>0</v>
      </c>
      <c r="B5" s="4">
        <v>5.56</v>
      </c>
      <c r="C5" s="4">
        <v>50.471023000000002</v>
      </c>
      <c r="D5" s="4">
        <v>103.70635</v>
      </c>
      <c r="E5" s="4">
        <v>192.79619199999999</v>
      </c>
      <c r="F5" s="4">
        <v>205.79619199999999</v>
      </c>
      <c r="G5" s="4">
        <v>218.445303</v>
      </c>
      <c r="H5" s="4">
        <v>278.47862700000002</v>
      </c>
      <c r="I5" s="4">
        <v>294.63412099999999</v>
      </c>
      <c r="J5" s="4">
        <v>305.63412099999999</v>
      </c>
      <c r="K5" s="4">
        <v>332.65263299999998</v>
      </c>
      <c r="L5" s="4">
        <v>336.77573899999999</v>
      </c>
      <c r="M5" s="4">
        <v>339.938017</v>
      </c>
      <c r="N5" s="6"/>
      <c r="O5" s="3" t="s">
        <v>0</v>
      </c>
      <c r="P5" s="8">
        <v>31.25</v>
      </c>
      <c r="Q5" s="8">
        <v>102.27112361825881</v>
      </c>
      <c r="R5" s="8">
        <v>174.45145334873317</v>
      </c>
      <c r="S5" s="8">
        <v>245.47257696699199</v>
      </c>
      <c r="T5" s="8">
        <v>316.49370058525079</v>
      </c>
      <c r="U5" s="8">
        <v>387.17608877353996</v>
      </c>
      <c r="V5" s="8">
        <v>444.39496677721985</v>
      </c>
      <c r="W5" s="8">
        <v>545.37021126813454</v>
      </c>
      <c r="X5" s="8">
        <v>625.00060747460839</v>
      </c>
      <c r="Y5" s="8">
        <v>703.51812144442283</v>
      </c>
    </row>
    <row r="6" spans="1:25" s="1" customFormat="1">
      <c r="A6" s="3" t="s">
        <v>6</v>
      </c>
      <c r="B6" s="9">
        <v>41.051000000000002</v>
      </c>
      <c r="C6" s="9">
        <v>40.939</v>
      </c>
      <c r="D6" s="9">
        <v>40.704999999999998</v>
      </c>
      <c r="E6" s="9">
        <v>41.317</v>
      </c>
      <c r="F6" s="9">
        <v>41.128999999999998</v>
      </c>
      <c r="G6" s="9">
        <v>40.987000000000002</v>
      </c>
      <c r="H6" s="9">
        <v>41.154000000000003</v>
      </c>
      <c r="I6" s="9">
        <v>41.188000000000002</v>
      </c>
      <c r="J6" s="9">
        <v>40.677</v>
      </c>
      <c r="K6" s="9">
        <v>40.904000000000003</v>
      </c>
      <c r="L6" s="9">
        <v>40.726999999999997</v>
      </c>
      <c r="M6" s="9">
        <v>40.841000000000001</v>
      </c>
      <c r="N6" s="16"/>
      <c r="O6" s="3" t="s">
        <v>6</v>
      </c>
      <c r="P6" s="9">
        <v>40.411999999999999</v>
      </c>
      <c r="Q6" s="9">
        <v>41.180999999999997</v>
      </c>
      <c r="R6" s="9">
        <v>41.128999999999998</v>
      </c>
      <c r="S6" s="9">
        <v>41.131</v>
      </c>
      <c r="T6" s="9">
        <v>41.095999999999997</v>
      </c>
      <c r="U6" s="9">
        <v>40.893000000000001</v>
      </c>
      <c r="V6" s="9">
        <v>40.938000000000002</v>
      </c>
      <c r="W6" s="9">
        <v>40.978999999999999</v>
      </c>
      <c r="X6" s="9">
        <v>41.119</v>
      </c>
      <c r="Y6" s="9">
        <v>41.344000000000001</v>
      </c>
    </row>
    <row r="7" spans="1:25" s="1" customFormat="1">
      <c r="A7" s="4" t="s">
        <v>7</v>
      </c>
      <c r="B7" s="26" t="s">
        <v>54</v>
      </c>
      <c r="C7" s="26" t="s">
        <v>54</v>
      </c>
      <c r="D7" s="26" t="s">
        <v>54</v>
      </c>
      <c r="E7" s="26" t="s">
        <v>54</v>
      </c>
      <c r="F7" s="26" t="s">
        <v>54</v>
      </c>
      <c r="G7" s="26" t="s">
        <v>54</v>
      </c>
      <c r="H7" s="26" t="s">
        <v>54</v>
      </c>
      <c r="I7" s="26" t="s">
        <v>54</v>
      </c>
      <c r="J7" s="26" t="s">
        <v>54</v>
      </c>
      <c r="K7" s="26" t="s">
        <v>54</v>
      </c>
      <c r="L7" s="26" t="s">
        <v>54</v>
      </c>
      <c r="M7" s="26" t="s">
        <v>54</v>
      </c>
      <c r="N7" s="17"/>
      <c r="O7" s="4" t="s">
        <v>7</v>
      </c>
      <c r="P7" s="26" t="s">
        <v>54</v>
      </c>
      <c r="Q7" s="26" t="s">
        <v>54</v>
      </c>
      <c r="R7" s="26" t="s">
        <v>54</v>
      </c>
      <c r="S7" s="26" t="s">
        <v>54</v>
      </c>
      <c r="T7" s="26" t="s">
        <v>54</v>
      </c>
      <c r="U7" s="26" t="s">
        <v>54</v>
      </c>
      <c r="V7" s="26" t="s">
        <v>54</v>
      </c>
      <c r="W7" s="26" t="s">
        <v>54</v>
      </c>
      <c r="X7" s="26" t="s">
        <v>54</v>
      </c>
      <c r="Y7" s="26" t="s">
        <v>54</v>
      </c>
    </row>
    <row r="8" spans="1:25" s="1" customFormat="1">
      <c r="A8" s="3" t="s">
        <v>1</v>
      </c>
      <c r="B8" s="9">
        <v>7.633</v>
      </c>
      <c r="C8" s="9">
        <v>7.7030000000000003</v>
      </c>
      <c r="D8" s="9">
        <v>7.7119999999999997</v>
      </c>
      <c r="E8" s="9">
        <v>7.702</v>
      </c>
      <c r="F8" s="9">
        <v>7.6760000000000002</v>
      </c>
      <c r="G8" s="9">
        <v>7.5810000000000004</v>
      </c>
      <c r="H8" s="9">
        <v>7.6390000000000002</v>
      </c>
      <c r="I8" s="9">
        <v>7.6959999999999997</v>
      </c>
      <c r="J8" s="9">
        <v>7.6820000000000004</v>
      </c>
      <c r="K8" s="9">
        <v>7.6879999999999997</v>
      </c>
      <c r="L8" s="9">
        <v>7.6920000000000002</v>
      </c>
      <c r="M8" s="9">
        <v>7.6280000000000001</v>
      </c>
      <c r="N8" s="16"/>
      <c r="O8" s="3" t="s">
        <v>1</v>
      </c>
      <c r="P8" s="9">
        <v>7.5330000000000004</v>
      </c>
      <c r="Q8" s="9">
        <v>7.74</v>
      </c>
      <c r="R8" s="9">
        <v>7.681</v>
      </c>
      <c r="S8" s="9">
        <v>7.774</v>
      </c>
      <c r="T8" s="9">
        <v>7.6660000000000004</v>
      </c>
      <c r="U8" s="9">
        <v>7.6470000000000002</v>
      </c>
      <c r="V8" s="9">
        <v>7.7809999999999997</v>
      </c>
      <c r="W8" s="9">
        <v>7.8460000000000001</v>
      </c>
      <c r="X8" s="9">
        <v>7.5730000000000004</v>
      </c>
      <c r="Y8" s="9">
        <v>7.7279999999999998</v>
      </c>
    </row>
    <row r="9" spans="1:25" s="1" customFormat="1">
      <c r="A9" s="3" t="s">
        <v>2</v>
      </c>
      <c r="B9" s="9">
        <v>0.14000000000000001</v>
      </c>
      <c r="C9" s="9">
        <v>0.108</v>
      </c>
      <c r="D9" s="9">
        <v>0.129</v>
      </c>
      <c r="E9" s="9">
        <v>0.106</v>
      </c>
      <c r="F9" s="9">
        <v>0.112</v>
      </c>
      <c r="G9" s="9">
        <v>0.121</v>
      </c>
      <c r="H9" s="9">
        <v>0.106</v>
      </c>
      <c r="I9" s="9">
        <v>0.127</v>
      </c>
      <c r="J9" s="9">
        <v>0.11899999999999999</v>
      </c>
      <c r="K9" s="9">
        <v>0.127</v>
      </c>
      <c r="L9" s="9">
        <v>0.111</v>
      </c>
      <c r="M9" s="9">
        <v>0.124</v>
      </c>
      <c r="N9" s="16"/>
      <c r="O9" s="3" t="s">
        <v>2</v>
      </c>
      <c r="P9" s="9">
        <v>0.13600000000000001</v>
      </c>
      <c r="Q9" s="9">
        <v>0.11799999999999999</v>
      </c>
      <c r="R9" s="9">
        <v>0.11799999999999999</v>
      </c>
      <c r="S9" s="9">
        <v>0.11</v>
      </c>
      <c r="T9" s="9">
        <v>0.105</v>
      </c>
      <c r="U9" s="9">
        <v>0.114</v>
      </c>
      <c r="V9" s="9">
        <v>0.106</v>
      </c>
      <c r="W9" s="9">
        <v>0.129</v>
      </c>
      <c r="X9" s="9">
        <v>0.105</v>
      </c>
      <c r="Y9" s="9">
        <v>0.10199999999999999</v>
      </c>
    </row>
    <row r="10" spans="1:25" s="1" customFormat="1">
      <c r="A10" s="3" t="s">
        <v>3</v>
      </c>
      <c r="B10" s="9">
        <v>50.637999999999998</v>
      </c>
      <c r="C10" s="9">
        <v>50.360999999999997</v>
      </c>
      <c r="D10" s="9">
        <v>50.14</v>
      </c>
      <c r="E10" s="9">
        <v>50.55</v>
      </c>
      <c r="F10" s="9">
        <v>50.463000000000001</v>
      </c>
      <c r="G10" s="9">
        <v>50.468000000000004</v>
      </c>
      <c r="H10" s="9">
        <v>50.45</v>
      </c>
      <c r="I10" s="9">
        <v>50.581000000000003</v>
      </c>
      <c r="J10" s="9">
        <v>50.252000000000002</v>
      </c>
      <c r="K10" s="9">
        <v>50.158999999999999</v>
      </c>
      <c r="L10" s="9">
        <v>50.322000000000003</v>
      </c>
      <c r="M10" s="9">
        <v>50.302999999999997</v>
      </c>
      <c r="N10" s="16"/>
      <c r="O10" s="3" t="s">
        <v>3</v>
      </c>
      <c r="P10" s="9">
        <v>50.238</v>
      </c>
      <c r="Q10" s="9">
        <v>50.277000000000001</v>
      </c>
      <c r="R10" s="9">
        <v>50.084000000000003</v>
      </c>
      <c r="S10" s="9">
        <v>50.116</v>
      </c>
      <c r="T10" s="9">
        <v>50.252000000000002</v>
      </c>
      <c r="U10" s="9">
        <v>50.01</v>
      </c>
      <c r="V10" s="9">
        <v>49.944000000000003</v>
      </c>
      <c r="W10" s="9">
        <v>50.12</v>
      </c>
      <c r="X10" s="9">
        <v>50.174999999999997</v>
      </c>
      <c r="Y10" s="9">
        <v>49.942</v>
      </c>
    </row>
    <row r="11" spans="1:25" s="1" customFormat="1">
      <c r="A11" s="5" t="s">
        <v>5</v>
      </c>
      <c r="B11" s="26" t="s">
        <v>54</v>
      </c>
      <c r="C11" s="26" t="s">
        <v>54</v>
      </c>
      <c r="D11" s="26" t="s">
        <v>54</v>
      </c>
      <c r="E11" s="26" t="s">
        <v>54</v>
      </c>
      <c r="F11" s="26" t="s">
        <v>54</v>
      </c>
      <c r="G11" s="26" t="s">
        <v>54</v>
      </c>
      <c r="H11" s="26" t="s">
        <v>54</v>
      </c>
      <c r="I11" s="26" t="s">
        <v>54</v>
      </c>
      <c r="J11" s="26" t="s">
        <v>54</v>
      </c>
      <c r="K11" s="26" t="s">
        <v>54</v>
      </c>
      <c r="L11" s="26" t="s">
        <v>54</v>
      </c>
      <c r="M11" s="26" t="s">
        <v>54</v>
      </c>
      <c r="N11" s="17"/>
      <c r="O11" s="5" t="s">
        <v>5</v>
      </c>
      <c r="P11" s="26" t="s">
        <v>54</v>
      </c>
      <c r="Q11" s="26" t="s">
        <v>54</v>
      </c>
      <c r="R11" s="26" t="s">
        <v>54</v>
      </c>
      <c r="S11" s="26" t="s">
        <v>54</v>
      </c>
      <c r="T11" s="26" t="s">
        <v>54</v>
      </c>
      <c r="U11" s="26" t="s">
        <v>54</v>
      </c>
      <c r="V11" s="26" t="s">
        <v>54</v>
      </c>
      <c r="W11" s="26" t="s">
        <v>54</v>
      </c>
      <c r="X11" s="9">
        <v>2.1999999999999999E-2</v>
      </c>
      <c r="Y11" s="26" t="s">
        <v>54</v>
      </c>
    </row>
    <row r="12" spans="1:25" s="1" customFormat="1" ht="16.5" customHeight="1">
      <c r="A12" s="3" t="s">
        <v>4</v>
      </c>
      <c r="B12" s="9">
        <v>0.40300000000000002</v>
      </c>
      <c r="C12" s="9">
        <v>0.41099999999999998</v>
      </c>
      <c r="D12" s="9">
        <v>0.40100000000000002</v>
      </c>
      <c r="E12" s="9">
        <v>0.41199999999999998</v>
      </c>
      <c r="F12" s="9">
        <v>0.46200000000000002</v>
      </c>
      <c r="G12" s="9">
        <v>0.38200000000000001</v>
      </c>
      <c r="H12" s="9">
        <v>0.434</v>
      </c>
      <c r="I12" s="9">
        <v>0.40899999999999997</v>
      </c>
      <c r="J12" s="9">
        <v>0.44500000000000001</v>
      </c>
      <c r="K12" s="9">
        <v>0.42299999999999999</v>
      </c>
      <c r="L12" s="9">
        <v>0.42099999999999999</v>
      </c>
      <c r="M12" s="9">
        <v>0.41</v>
      </c>
      <c r="N12" s="16"/>
      <c r="O12" s="3" t="s">
        <v>4</v>
      </c>
      <c r="P12" s="9">
        <v>0.42499999999999999</v>
      </c>
      <c r="Q12" s="9">
        <v>0.371</v>
      </c>
      <c r="R12" s="9">
        <v>0.38600000000000001</v>
      </c>
      <c r="S12" s="9">
        <v>0.40600000000000003</v>
      </c>
      <c r="T12" s="9">
        <v>0.43099999999999999</v>
      </c>
      <c r="U12" s="9">
        <v>0.40100000000000002</v>
      </c>
      <c r="V12" s="9">
        <v>0.40899999999999997</v>
      </c>
      <c r="W12" s="9">
        <v>0.38700000000000001</v>
      </c>
      <c r="X12" s="9">
        <v>0.36</v>
      </c>
      <c r="Y12" s="9">
        <v>0.36799999999999999</v>
      </c>
    </row>
    <row r="13" spans="1:25" s="1" customFormat="1">
      <c r="A13" s="3" t="s">
        <v>8</v>
      </c>
      <c r="B13" s="26" t="s">
        <v>54</v>
      </c>
      <c r="C13" s="26" t="s">
        <v>54</v>
      </c>
      <c r="D13" s="26" t="s">
        <v>54</v>
      </c>
      <c r="E13" s="26" t="s">
        <v>54</v>
      </c>
      <c r="F13" s="9">
        <v>3.0000000000000001E-3</v>
      </c>
      <c r="G13" s="9">
        <v>5.0000000000000001E-3</v>
      </c>
      <c r="H13" s="9">
        <v>1.2E-2</v>
      </c>
      <c r="I13" s="9">
        <v>1E-3</v>
      </c>
      <c r="J13" s="26" t="s">
        <v>54</v>
      </c>
      <c r="K13" s="9">
        <v>0.01</v>
      </c>
      <c r="L13" s="9">
        <v>8.0000000000000002E-3</v>
      </c>
      <c r="M13" s="26" t="s">
        <v>54</v>
      </c>
      <c r="N13" s="16"/>
      <c r="O13" s="3" t="s">
        <v>8</v>
      </c>
      <c r="P13" s="26" t="s">
        <v>54</v>
      </c>
      <c r="Q13" s="9">
        <v>1E-3</v>
      </c>
      <c r="R13" s="26" t="s">
        <v>54</v>
      </c>
      <c r="S13" s="9">
        <v>8.9999999999999993E-3</v>
      </c>
      <c r="T13" s="9">
        <v>1.2E-2</v>
      </c>
      <c r="U13" s="26" t="s">
        <v>54</v>
      </c>
      <c r="V13" s="9">
        <v>1.0999999999999999E-2</v>
      </c>
      <c r="W13" s="9">
        <v>1E-3</v>
      </c>
      <c r="X13" s="26" t="s">
        <v>54</v>
      </c>
      <c r="Y13" s="26" t="s">
        <v>54</v>
      </c>
    </row>
    <row r="14" spans="1:25">
      <c r="A14" s="3" t="s">
        <v>27</v>
      </c>
      <c r="B14" s="10">
        <f>SUM(B6:B13)</f>
        <v>99.865000000000009</v>
      </c>
      <c r="C14" s="10">
        <f t="shared" ref="C14:Y14" si="0">SUM(C6:C13)</f>
        <v>99.521999999999991</v>
      </c>
      <c r="D14" s="10">
        <f t="shared" si="0"/>
        <v>99.087000000000003</v>
      </c>
      <c r="E14" s="10">
        <f t="shared" si="0"/>
        <v>100.087</v>
      </c>
      <c r="F14" s="10">
        <f t="shared" si="0"/>
        <v>99.844999999999999</v>
      </c>
      <c r="G14" s="10">
        <f t="shared" si="0"/>
        <v>99.544000000000011</v>
      </c>
      <c r="H14" s="10">
        <f t="shared" si="0"/>
        <v>99.795000000000016</v>
      </c>
      <c r="I14" s="10">
        <f t="shared" si="0"/>
        <v>100.00200000000002</v>
      </c>
      <c r="J14" s="10">
        <f t="shared" si="0"/>
        <v>99.174999999999997</v>
      </c>
      <c r="K14" s="10">
        <f t="shared" si="0"/>
        <v>99.311000000000021</v>
      </c>
      <c r="L14" s="10">
        <f t="shared" si="0"/>
        <v>99.281000000000006</v>
      </c>
      <c r="M14" s="10">
        <f t="shared" si="0"/>
        <v>99.305999999999997</v>
      </c>
      <c r="N14" s="18"/>
      <c r="O14" s="3" t="s">
        <v>27</v>
      </c>
      <c r="P14" s="10">
        <f t="shared" si="0"/>
        <v>98.744</v>
      </c>
      <c r="Q14" s="10">
        <f t="shared" si="0"/>
        <v>99.688000000000002</v>
      </c>
      <c r="R14" s="10">
        <f t="shared" si="0"/>
        <v>99.397999999999996</v>
      </c>
      <c r="S14" s="10">
        <f t="shared" si="0"/>
        <v>99.546000000000006</v>
      </c>
      <c r="T14" s="10">
        <f t="shared" si="0"/>
        <v>99.561999999999998</v>
      </c>
      <c r="U14" s="10">
        <f t="shared" si="0"/>
        <v>99.064999999999984</v>
      </c>
      <c r="V14" s="10">
        <f t="shared" si="0"/>
        <v>99.189000000000007</v>
      </c>
      <c r="W14" s="10">
        <f t="shared" si="0"/>
        <v>99.462000000000003</v>
      </c>
      <c r="X14" s="10">
        <f t="shared" si="0"/>
        <v>99.353999999999999</v>
      </c>
      <c r="Y14" s="10">
        <f t="shared" si="0"/>
        <v>99.483999999999995</v>
      </c>
    </row>
    <row r="16" spans="1:25">
      <c r="A16" s="19" t="s">
        <v>24</v>
      </c>
      <c r="B16" s="25" t="s">
        <v>53</v>
      </c>
      <c r="O16" s="19" t="s">
        <v>26</v>
      </c>
      <c r="P16" s="25" t="s">
        <v>53</v>
      </c>
    </row>
    <row r="17" spans="1:16">
      <c r="A17" s="3" t="s">
        <v>6</v>
      </c>
      <c r="B17" s="10">
        <f>AVERAGE(B6:M6)</f>
        <v>40.968249999999998</v>
      </c>
      <c r="O17" s="3" t="s">
        <v>6</v>
      </c>
      <c r="P17" s="10">
        <f>AVERAGE(P6:Y6)</f>
        <v>41.022199999999991</v>
      </c>
    </row>
    <row r="18" spans="1:16">
      <c r="A18" s="4" t="s">
        <v>7</v>
      </c>
      <c r="B18" s="26" t="s">
        <v>54</v>
      </c>
      <c r="D18" s="27"/>
      <c r="O18" s="4" t="s">
        <v>7</v>
      </c>
      <c r="P18" s="26" t="s">
        <v>54</v>
      </c>
    </row>
    <row r="19" spans="1:16">
      <c r="A19" s="3" t="s">
        <v>1</v>
      </c>
      <c r="B19" s="10">
        <f t="shared" ref="B19:B24" si="1">AVERAGE(B8:M8)</f>
        <v>7.6693333333333333</v>
      </c>
      <c r="O19" s="3" t="s">
        <v>1</v>
      </c>
      <c r="P19" s="10">
        <f t="shared" ref="P19:P24" si="2">AVERAGE(P8:Y8)</f>
        <v>7.6969000000000012</v>
      </c>
    </row>
    <row r="20" spans="1:16">
      <c r="A20" s="3" t="s">
        <v>2</v>
      </c>
      <c r="B20" s="10">
        <f t="shared" si="1"/>
        <v>0.11916666666666668</v>
      </c>
      <c r="O20" s="3" t="s">
        <v>2</v>
      </c>
      <c r="P20" s="10">
        <f t="shared" si="2"/>
        <v>0.1143</v>
      </c>
    </row>
    <row r="21" spans="1:16">
      <c r="A21" s="3" t="s">
        <v>3</v>
      </c>
      <c r="B21" s="10">
        <f t="shared" si="1"/>
        <v>50.390583333333332</v>
      </c>
      <c r="O21" s="3" t="s">
        <v>3</v>
      </c>
      <c r="P21" s="10">
        <f t="shared" si="2"/>
        <v>50.1158</v>
      </c>
    </row>
    <row r="22" spans="1:16">
      <c r="A22" s="5" t="s">
        <v>5</v>
      </c>
      <c r="B22" s="26" t="s">
        <v>54</v>
      </c>
      <c r="O22" s="5" t="s">
        <v>5</v>
      </c>
      <c r="P22" s="26" t="s">
        <v>54</v>
      </c>
    </row>
    <row r="23" spans="1:16">
      <c r="A23" s="3" t="s">
        <v>4</v>
      </c>
      <c r="B23" s="10">
        <f t="shared" si="1"/>
        <v>0.41775000000000001</v>
      </c>
      <c r="O23" s="3" t="s">
        <v>4</v>
      </c>
      <c r="P23" s="10">
        <f t="shared" si="2"/>
        <v>0.39439999999999997</v>
      </c>
    </row>
    <row r="24" spans="1:16">
      <c r="A24" s="3" t="s">
        <v>8</v>
      </c>
      <c r="B24" s="10">
        <f t="shared" si="1"/>
        <v>6.4999999999999997E-3</v>
      </c>
      <c r="O24" s="3" t="s">
        <v>8</v>
      </c>
      <c r="P24" s="10">
        <f t="shared" si="2"/>
        <v>6.8000000000000005E-3</v>
      </c>
    </row>
    <row r="25" spans="1:16">
      <c r="A25" s="3" t="s">
        <v>27</v>
      </c>
      <c r="B25" s="10">
        <f>SUM(B17:B24)</f>
        <v>99.571583333333336</v>
      </c>
      <c r="O25" s="3" t="s">
        <v>27</v>
      </c>
      <c r="P25" s="10">
        <f>SUM(P17:P24)</f>
        <v>99.350399999999993</v>
      </c>
    </row>
    <row r="27" spans="1:16" s="6" customFormat="1" ht="13">
      <c r="A27" s="19" t="s">
        <v>57</v>
      </c>
      <c r="B27" s="28" t="s">
        <v>58</v>
      </c>
      <c r="O27" s="12" t="s">
        <v>59</v>
      </c>
      <c r="P27" s="28" t="s">
        <v>58</v>
      </c>
    </row>
    <row r="28" spans="1:16" s="6" customFormat="1" ht="13">
      <c r="A28" s="8" t="s">
        <v>45</v>
      </c>
      <c r="B28" s="4">
        <v>0.99966851735789364</v>
      </c>
      <c r="O28" s="8" t="s">
        <v>45</v>
      </c>
      <c r="P28" s="4">
        <v>1.0038856484699641</v>
      </c>
    </row>
    <row r="29" spans="1:16" s="6" customFormat="1" ht="13">
      <c r="A29" s="8" t="s">
        <v>46</v>
      </c>
      <c r="B29" s="30" t="s">
        <v>60</v>
      </c>
      <c r="O29" s="8" t="s">
        <v>46</v>
      </c>
      <c r="P29" s="30" t="s">
        <v>60</v>
      </c>
    </row>
    <row r="30" spans="1:16" s="6" customFormat="1" ht="13">
      <c r="A30" s="29" t="s">
        <v>56</v>
      </c>
      <c r="B30" s="4">
        <v>0.15650335166740581</v>
      </c>
      <c r="O30" s="29" t="s">
        <v>56</v>
      </c>
      <c r="P30" s="4">
        <v>0.15752103942493961</v>
      </c>
    </row>
    <row r="31" spans="1:16" s="6" customFormat="1" ht="13">
      <c r="A31" s="8" t="s">
        <v>47</v>
      </c>
      <c r="B31" s="4">
        <v>2.4628517744341031E-3</v>
      </c>
      <c r="O31" s="8" t="s">
        <v>47</v>
      </c>
      <c r="P31" s="4">
        <v>2.36911645792283E-3</v>
      </c>
    </row>
    <row r="32" spans="1:16" s="6" customFormat="1" ht="13">
      <c r="A32" s="8" t="s">
        <v>48</v>
      </c>
      <c r="B32" s="4">
        <v>1.833011239452635</v>
      </c>
      <c r="O32" s="8" t="s">
        <v>48</v>
      </c>
      <c r="P32" s="4">
        <v>1.8282985102384517</v>
      </c>
    </row>
    <row r="33" spans="1:16" s="6" customFormat="1" ht="13">
      <c r="A33" s="8" t="s">
        <v>49</v>
      </c>
      <c r="B33" s="30" t="s">
        <v>60</v>
      </c>
      <c r="O33" s="8" t="s">
        <v>49</v>
      </c>
      <c r="P33" s="30" t="s">
        <v>60</v>
      </c>
    </row>
    <row r="34" spans="1:16" s="6" customFormat="1" ht="13">
      <c r="A34" s="8" t="s">
        <v>50</v>
      </c>
      <c r="B34" s="4">
        <v>8.2002797161151407E-3</v>
      </c>
      <c r="O34" s="8" t="s">
        <v>50</v>
      </c>
      <c r="P34" s="4">
        <v>7.7643626235424854E-3</v>
      </c>
    </row>
    <row r="35" spans="1:16" s="6" customFormat="1" ht="13">
      <c r="A35" s="8" t="s">
        <v>51</v>
      </c>
      <c r="B35" s="4">
        <v>1.5376003151655932E-4</v>
      </c>
      <c r="O35" s="8" t="s">
        <v>51</v>
      </c>
      <c r="P35" s="4">
        <v>1.6132278517929272E-4</v>
      </c>
    </row>
    <row r="36" spans="1:16" s="6" customFormat="1" ht="13">
      <c r="A36" s="3" t="s">
        <v>61</v>
      </c>
      <c r="B36" s="4">
        <f>SUM(B28:B35)</f>
        <v>3</v>
      </c>
      <c r="O36" s="3" t="s">
        <v>61</v>
      </c>
      <c r="P36" s="4">
        <f>SUM(P28:P35)</f>
        <v>3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7"/>
  <sheetViews>
    <sheetView tabSelected="1" workbookViewId="0">
      <selection sqref="A1:A3"/>
    </sheetView>
  </sheetViews>
  <sheetFormatPr baseColWidth="10" defaultColWidth="8.83203125" defaultRowHeight="14" x14ac:dyDescent="0"/>
  <sheetData>
    <row r="1" spans="1:83" ht="16">
      <c r="A1" s="51" t="s">
        <v>68</v>
      </c>
    </row>
    <row r="2" spans="1:83">
      <c r="A2" s="50" t="s">
        <v>69</v>
      </c>
    </row>
    <row r="3" spans="1:83">
      <c r="A3" s="52" t="s">
        <v>67</v>
      </c>
    </row>
    <row r="4" spans="1:83" ht="16.5" customHeight="1">
      <c r="A4" s="2" t="s">
        <v>37</v>
      </c>
      <c r="B4" s="2" t="s">
        <v>37</v>
      </c>
      <c r="C4" s="2" t="s">
        <v>36</v>
      </c>
      <c r="D4" s="2" t="s">
        <v>36</v>
      </c>
      <c r="E4" s="2" t="s">
        <v>36</v>
      </c>
      <c r="F4" s="2" t="s">
        <v>36</v>
      </c>
      <c r="G4" s="2" t="s">
        <v>36</v>
      </c>
      <c r="H4" s="2" t="s">
        <v>36</v>
      </c>
      <c r="I4" s="2" t="s">
        <v>36</v>
      </c>
      <c r="J4" s="2" t="s">
        <v>36</v>
      </c>
      <c r="K4" s="2" t="s">
        <v>36</v>
      </c>
      <c r="L4" s="20"/>
      <c r="M4" s="2" t="s">
        <v>39</v>
      </c>
      <c r="N4" s="2" t="s">
        <v>39</v>
      </c>
      <c r="O4" s="2" t="s">
        <v>38</v>
      </c>
      <c r="P4" s="2" t="s">
        <v>38</v>
      </c>
      <c r="Q4" s="2" t="s">
        <v>38</v>
      </c>
      <c r="R4" s="2" t="s">
        <v>38</v>
      </c>
      <c r="S4" s="2" t="s">
        <v>38</v>
      </c>
      <c r="T4" s="2" t="s">
        <v>38</v>
      </c>
      <c r="U4" s="2" t="s">
        <v>38</v>
      </c>
      <c r="V4" s="2" t="s">
        <v>38</v>
      </c>
      <c r="W4" s="2" t="s">
        <v>38</v>
      </c>
      <c r="X4" s="2" t="s">
        <v>38</v>
      </c>
      <c r="Y4" s="2" t="s">
        <v>38</v>
      </c>
      <c r="Z4" s="2" t="s">
        <v>38</v>
      </c>
      <c r="AA4" s="2" t="s">
        <v>38</v>
      </c>
      <c r="AB4" s="2" t="s">
        <v>38</v>
      </c>
      <c r="AC4" s="2" t="s">
        <v>38</v>
      </c>
      <c r="AD4" s="2" t="s">
        <v>38</v>
      </c>
      <c r="AE4" s="2" t="s">
        <v>38</v>
      </c>
      <c r="AF4" s="2" t="s">
        <v>38</v>
      </c>
      <c r="AG4" s="2" t="s">
        <v>38</v>
      </c>
      <c r="AH4" s="2" t="s">
        <v>38</v>
      </c>
      <c r="AI4" s="2" t="s">
        <v>38</v>
      </c>
      <c r="AJ4" s="2" t="s">
        <v>38</v>
      </c>
      <c r="AK4" s="2" t="s">
        <v>38</v>
      </c>
      <c r="AL4" s="2" t="s">
        <v>38</v>
      </c>
      <c r="AM4" s="2" t="s">
        <v>38</v>
      </c>
      <c r="AN4" s="2" t="s">
        <v>38</v>
      </c>
      <c r="AO4" s="2" t="s">
        <v>38</v>
      </c>
      <c r="AP4" s="2" t="s">
        <v>38</v>
      </c>
      <c r="AQ4" s="2" t="s">
        <v>38</v>
      </c>
      <c r="AR4" s="2" t="s">
        <v>38</v>
      </c>
      <c r="AS4" s="2" t="s">
        <v>38</v>
      </c>
      <c r="AT4" s="2" t="s">
        <v>38</v>
      </c>
      <c r="AU4" s="2" t="s">
        <v>38</v>
      </c>
      <c r="AV4" s="2" t="s">
        <v>38</v>
      </c>
      <c r="AW4" s="2" t="s">
        <v>38</v>
      </c>
      <c r="AX4" s="2" t="s">
        <v>38</v>
      </c>
      <c r="AY4" s="2" t="s">
        <v>38</v>
      </c>
      <c r="AZ4" s="2" t="s">
        <v>38</v>
      </c>
      <c r="BA4" s="2" t="s">
        <v>38</v>
      </c>
      <c r="BB4" s="22"/>
      <c r="BC4" s="12" t="s">
        <v>41</v>
      </c>
      <c r="BD4" s="12" t="s">
        <v>41</v>
      </c>
      <c r="BE4" s="12" t="s">
        <v>40</v>
      </c>
      <c r="BF4" s="12" t="s">
        <v>40</v>
      </c>
      <c r="BG4" s="12" t="s">
        <v>40</v>
      </c>
      <c r="BH4" s="12" t="s">
        <v>40</v>
      </c>
      <c r="BI4" s="12" t="s">
        <v>40</v>
      </c>
      <c r="BJ4" s="12" t="s">
        <v>40</v>
      </c>
      <c r="BK4" s="12" t="s">
        <v>40</v>
      </c>
      <c r="BL4" s="12" t="s">
        <v>40</v>
      </c>
      <c r="BM4" s="12" t="s">
        <v>40</v>
      </c>
      <c r="BN4" s="7"/>
      <c r="BO4" s="12" t="s">
        <v>43</v>
      </c>
      <c r="BP4" s="12" t="s">
        <v>43</v>
      </c>
      <c r="BQ4" s="12" t="s">
        <v>42</v>
      </c>
      <c r="BR4" s="12" t="s">
        <v>42</v>
      </c>
      <c r="BS4" s="12" t="s">
        <v>42</v>
      </c>
      <c r="BT4" s="12" t="s">
        <v>42</v>
      </c>
      <c r="BU4" s="12" t="s">
        <v>42</v>
      </c>
      <c r="BV4" s="12" t="s">
        <v>42</v>
      </c>
      <c r="BW4" s="12" t="s">
        <v>42</v>
      </c>
      <c r="BX4" s="12" t="s">
        <v>42</v>
      </c>
      <c r="BY4" s="12" t="s">
        <v>42</v>
      </c>
      <c r="BZ4" s="12" t="s">
        <v>42</v>
      </c>
      <c r="CA4" s="12" t="s">
        <v>42</v>
      </c>
    </row>
    <row r="5" spans="1:83" ht="16.5" customHeight="1">
      <c r="A5" s="3" t="s">
        <v>22</v>
      </c>
      <c r="B5" s="21">
        <v>10</v>
      </c>
      <c r="C5" s="21">
        <v>10</v>
      </c>
      <c r="D5" s="21">
        <v>45.846896657869841</v>
      </c>
      <c r="E5" s="21">
        <v>83.183206063058776</v>
      </c>
      <c r="F5" s="21">
        <v>116.19835410149713</v>
      </c>
      <c r="G5" s="21">
        <v>149.19835410149713</v>
      </c>
      <c r="H5" s="21">
        <v>186.93427862972354</v>
      </c>
      <c r="I5" s="21">
        <v>231.34148525207257</v>
      </c>
      <c r="J5" s="21">
        <v>265.29733894477187</v>
      </c>
      <c r="K5" s="21">
        <v>299.29733894477187</v>
      </c>
      <c r="L5" s="20"/>
      <c r="M5" s="3" t="s">
        <v>22</v>
      </c>
      <c r="N5" s="21">
        <v>5</v>
      </c>
      <c r="O5" s="21">
        <v>37.062439083762797</v>
      </c>
      <c r="P5" s="21">
        <v>71.194535415514821</v>
      </c>
      <c r="Q5" s="21">
        <v>102.25898454953295</v>
      </c>
      <c r="R5" s="21">
        <v>134.64725403093624</v>
      </c>
      <c r="S5" s="21">
        <v>169.18708610927732</v>
      </c>
      <c r="T5" s="21">
        <v>205.43622403006103</v>
      </c>
      <c r="U5" s="21">
        <v>237.49866311382382</v>
      </c>
      <c r="V5" s="21">
        <v>269.56110219758659</v>
      </c>
      <c r="W5" s="21">
        <v>313.6632563399865</v>
      </c>
      <c r="X5" s="21">
        <v>332.68955393042694</v>
      </c>
      <c r="Y5" s="21">
        <v>381.35165417281269</v>
      </c>
      <c r="Z5" s="21">
        <v>399.79074308739848</v>
      </c>
      <c r="AA5" s="21">
        <v>436.91216547393964</v>
      </c>
      <c r="AB5" s="21">
        <v>569.82190928529462</v>
      </c>
      <c r="AC5" s="21">
        <v>631.6765776620631</v>
      </c>
      <c r="AD5" s="21">
        <v>684.98698940311044</v>
      </c>
      <c r="AE5" s="21">
        <v>710.16634602713884</v>
      </c>
      <c r="AF5" s="21">
        <v>761.5667351307244</v>
      </c>
      <c r="AG5" s="21">
        <v>816.7844858998385</v>
      </c>
      <c r="AH5" s="21">
        <v>853.03362382062221</v>
      </c>
      <c r="AI5" s="21">
        <v>885.09606290438501</v>
      </c>
      <c r="AJ5" s="21">
        <v>917.48433238578832</v>
      </c>
      <c r="AK5" s="21">
        <v>947.74982428663145</v>
      </c>
      <c r="AL5" s="21">
        <v>1003.9725954741139</v>
      </c>
      <c r="AM5" s="21">
        <v>1047.1582412374921</v>
      </c>
      <c r="AN5" s="21">
        <v>1115.4077833604983</v>
      </c>
      <c r="AO5" s="21">
        <v>1137.6113866716728</v>
      </c>
      <c r="AP5" s="21">
        <v>1169.6738257554357</v>
      </c>
      <c r="AQ5" s="21">
        <v>1209.0819467459119</v>
      </c>
      <c r="AR5" s="21">
        <v>1241.0975679330761</v>
      </c>
      <c r="AS5" s="21">
        <v>1275.3028306860504</v>
      </c>
      <c r="AT5" s="21">
        <v>1325.7508237085681</v>
      </c>
      <c r="AU5" s="21">
        <v>1362.9664118404248</v>
      </c>
      <c r="AV5" s="21">
        <v>1398.0947479809254</v>
      </c>
      <c r="AW5" s="21">
        <v>1428.1613407376713</v>
      </c>
      <c r="AX5" s="21">
        <v>1474.2047984705566</v>
      </c>
      <c r="AY5" s="21">
        <v>1492.6438873851423</v>
      </c>
      <c r="AZ5" s="21">
        <v>1526.8491501381166</v>
      </c>
      <c r="BA5" s="21">
        <v>1558.9115892218792</v>
      </c>
      <c r="BB5" s="22"/>
      <c r="BC5" s="3" t="s">
        <v>22</v>
      </c>
      <c r="BD5" s="14">
        <v>5</v>
      </c>
      <c r="BE5" s="14">
        <v>117.0714058089752</v>
      </c>
      <c r="BF5" s="14">
        <v>229.18295739934433</v>
      </c>
      <c r="BG5" s="14">
        <v>348.58563743626814</v>
      </c>
      <c r="BH5" s="14">
        <v>494.80465124774207</v>
      </c>
      <c r="BI5" s="14">
        <v>626.01821761951624</v>
      </c>
      <c r="BJ5" s="14">
        <v>738.37924289073737</v>
      </c>
      <c r="BK5" s="14">
        <v>870.68570531793705</v>
      </c>
      <c r="BL5" s="14">
        <v>1026.7145488052872</v>
      </c>
      <c r="BM5" s="14">
        <v>1096.1407686361263</v>
      </c>
      <c r="BN5" s="7"/>
      <c r="BO5" s="3" t="s">
        <v>22</v>
      </c>
      <c r="BP5" s="14">
        <v>10</v>
      </c>
      <c r="BQ5" s="14">
        <v>74.195015382816138</v>
      </c>
      <c r="BR5" s="14">
        <v>126.34863462443732</v>
      </c>
      <c r="BS5" s="14">
        <v>181.67493939892955</v>
      </c>
      <c r="BT5" s="14">
        <v>226.22827821882049</v>
      </c>
      <c r="BU5" s="14">
        <v>359.16435308189142</v>
      </c>
      <c r="BV5" s="14">
        <v>393.99250261642743</v>
      </c>
      <c r="BW5" s="14">
        <v>454.20047551038891</v>
      </c>
      <c r="BX5" s="14">
        <v>570.13580230942807</v>
      </c>
      <c r="BY5" s="14">
        <v>639.66277549250287</v>
      </c>
      <c r="BZ5" s="14">
        <v>694.06865752744466</v>
      </c>
      <c r="CA5" s="14">
        <v>746.07827202322801</v>
      </c>
    </row>
    <row r="6" spans="1:83" ht="16.5" customHeight="1">
      <c r="A6" s="3" t="s">
        <v>34</v>
      </c>
      <c r="B6" s="31">
        <v>40.581000000000003</v>
      </c>
      <c r="C6" s="31">
        <v>41.036999999999999</v>
      </c>
      <c r="D6" s="31">
        <v>40.896999999999998</v>
      </c>
      <c r="E6" s="31">
        <v>41.066000000000003</v>
      </c>
      <c r="F6" s="31">
        <v>41.119</v>
      </c>
      <c r="G6" s="31">
        <v>40.819000000000003</v>
      </c>
      <c r="H6" s="31">
        <v>40.661999999999999</v>
      </c>
      <c r="I6" s="31">
        <v>41.002000000000002</v>
      </c>
      <c r="J6" s="31">
        <v>40.807000000000002</v>
      </c>
      <c r="K6" s="31">
        <v>40.593000000000004</v>
      </c>
      <c r="L6" s="23"/>
      <c r="M6" s="3" t="s">
        <v>34</v>
      </c>
      <c r="N6" s="31">
        <v>40.860999999999997</v>
      </c>
      <c r="O6" s="31">
        <v>41.12</v>
      </c>
      <c r="P6" s="31">
        <v>41.064</v>
      </c>
      <c r="Q6" s="31">
        <v>40.860999999999997</v>
      </c>
      <c r="R6" s="31">
        <v>40.83</v>
      </c>
      <c r="S6" s="31">
        <v>40.869</v>
      </c>
      <c r="T6" s="31">
        <v>41.365000000000002</v>
      </c>
      <c r="U6" s="31">
        <v>41.307000000000002</v>
      </c>
      <c r="V6" s="31">
        <v>40.716999999999999</v>
      </c>
      <c r="W6" s="31">
        <v>40.481000000000002</v>
      </c>
      <c r="X6" s="31">
        <v>40.539000000000001</v>
      </c>
      <c r="Y6" s="31">
        <v>41.040999999999997</v>
      </c>
      <c r="Z6" s="31">
        <v>41.430999999999997</v>
      </c>
      <c r="AA6" s="31">
        <v>41.621000000000002</v>
      </c>
      <c r="AB6" s="31">
        <v>41.206000000000003</v>
      </c>
      <c r="AC6" s="31">
        <v>40.479999999999997</v>
      </c>
      <c r="AD6" s="31">
        <v>40.765000000000001</v>
      </c>
      <c r="AE6" s="31">
        <v>41.000999999999998</v>
      </c>
      <c r="AF6" s="31">
        <v>40.668999999999997</v>
      </c>
      <c r="AG6" s="31">
        <v>41.393999999999998</v>
      </c>
      <c r="AH6" s="31">
        <v>41.244999999999997</v>
      </c>
      <c r="AI6" s="31">
        <v>41.100999999999999</v>
      </c>
      <c r="AJ6" s="31">
        <v>41.012999999999998</v>
      </c>
      <c r="AK6" s="31">
        <v>41.079000000000001</v>
      </c>
      <c r="AL6" s="31">
        <v>41.146999999999998</v>
      </c>
      <c r="AM6" s="31">
        <v>41.021000000000001</v>
      </c>
      <c r="AN6" s="31">
        <v>40.859000000000002</v>
      </c>
      <c r="AO6" s="31">
        <v>41.045999999999999</v>
      </c>
      <c r="AP6" s="31">
        <v>41.17</v>
      </c>
      <c r="AQ6" s="31">
        <v>41.06</v>
      </c>
      <c r="AR6" s="31">
        <v>41.203000000000003</v>
      </c>
      <c r="AS6" s="31">
        <v>40.892000000000003</v>
      </c>
      <c r="AT6" s="31">
        <v>41.194000000000003</v>
      </c>
      <c r="AU6" s="31">
        <v>41.179000000000002</v>
      </c>
      <c r="AV6" s="31">
        <v>41.194000000000003</v>
      </c>
      <c r="AW6" s="31">
        <v>40.868000000000002</v>
      </c>
      <c r="AX6" s="31">
        <v>41.491999999999997</v>
      </c>
      <c r="AY6" s="31">
        <v>41.021000000000001</v>
      </c>
      <c r="AZ6" s="31">
        <v>41.243000000000002</v>
      </c>
      <c r="BA6" s="31">
        <v>40.808999999999997</v>
      </c>
      <c r="BB6" s="23"/>
      <c r="BC6" s="3" t="s">
        <v>34</v>
      </c>
      <c r="BD6" s="32">
        <v>41.465000000000003</v>
      </c>
      <c r="BE6" s="32">
        <v>41.375</v>
      </c>
      <c r="BF6" s="32">
        <v>41.401000000000003</v>
      </c>
      <c r="BG6" s="32">
        <v>41.524999999999999</v>
      </c>
      <c r="BH6" s="32">
        <v>41.423999999999999</v>
      </c>
      <c r="BI6" s="32">
        <v>41.433999999999997</v>
      </c>
      <c r="BJ6" s="32">
        <v>41.526000000000003</v>
      </c>
      <c r="BK6" s="32">
        <v>41.213999999999999</v>
      </c>
      <c r="BL6" s="32">
        <v>41.293999999999997</v>
      </c>
      <c r="BM6" s="32">
        <v>41.213000000000001</v>
      </c>
      <c r="BN6" s="7"/>
      <c r="BO6" s="3" t="s">
        <v>34</v>
      </c>
      <c r="BP6" s="32">
        <v>41.366</v>
      </c>
      <c r="BQ6" s="32">
        <v>41.451999999999998</v>
      </c>
      <c r="BR6" s="32">
        <v>41.362000000000002</v>
      </c>
      <c r="BS6" s="32">
        <v>41.533999999999999</v>
      </c>
      <c r="BT6" s="32">
        <v>41.396999999999998</v>
      </c>
      <c r="BU6" s="32">
        <v>41.475999999999999</v>
      </c>
      <c r="BV6" s="32">
        <v>41.284999999999997</v>
      </c>
      <c r="BW6" s="32">
        <v>41.283000000000001</v>
      </c>
      <c r="BX6" s="32">
        <v>41.406999999999996</v>
      </c>
      <c r="BY6" s="32">
        <v>41.406999999999996</v>
      </c>
      <c r="BZ6" s="32">
        <v>41.42</v>
      </c>
      <c r="CA6" s="32">
        <v>41.399000000000001</v>
      </c>
    </row>
    <row r="7" spans="1:83" ht="16.5" customHeight="1">
      <c r="A7" s="4" t="s">
        <v>35</v>
      </c>
      <c r="B7" s="31" t="s">
        <v>66</v>
      </c>
      <c r="C7" s="31" t="s">
        <v>66</v>
      </c>
      <c r="D7" s="31" t="s">
        <v>66</v>
      </c>
      <c r="E7" s="31" t="s">
        <v>66</v>
      </c>
      <c r="F7" s="31" t="s">
        <v>66</v>
      </c>
      <c r="G7" s="31" t="s">
        <v>66</v>
      </c>
      <c r="H7" s="31" t="s">
        <v>66</v>
      </c>
      <c r="I7" s="31" t="s">
        <v>66</v>
      </c>
      <c r="J7" s="31" t="s">
        <v>66</v>
      </c>
      <c r="K7" s="31" t="s">
        <v>66</v>
      </c>
      <c r="L7" s="23"/>
      <c r="M7" s="4" t="s">
        <v>35</v>
      </c>
      <c r="N7" s="31" t="s">
        <v>66</v>
      </c>
      <c r="O7" s="31" t="s">
        <v>66</v>
      </c>
      <c r="P7" s="31" t="s">
        <v>66</v>
      </c>
      <c r="Q7" s="31" t="s">
        <v>66</v>
      </c>
      <c r="R7" s="31" t="s">
        <v>66</v>
      </c>
      <c r="S7" s="31" t="s">
        <v>66</v>
      </c>
      <c r="T7" s="31" t="s">
        <v>66</v>
      </c>
      <c r="U7" s="31" t="s">
        <v>66</v>
      </c>
      <c r="V7" s="31" t="s">
        <v>66</v>
      </c>
      <c r="W7" s="31" t="s">
        <v>66</v>
      </c>
      <c r="X7" s="31">
        <v>1.2999999999999999E-2</v>
      </c>
      <c r="Y7" s="31" t="s">
        <v>66</v>
      </c>
      <c r="Z7" s="31" t="s">
        <v>66</v>
      </c>
      <c r="AA7" s="31">
        <v>0.111</v>
      </c>
      <c r="AB7" s="31" t="s">
        <v>66</v>
      </c>
      <c r="AC7" s="31" t="s">
        <v>66</v>
      </c>
      <c r="AD7" s="31" t="s">
        <v>66</v>
      </c>
      <c r="AE7" s="31" t="s">
        <v>66</v>
      </c>
      <c r="AF7" s="31" t="s">
        <v>66</v>
      </c>
      <c r="AG7" s="31" t="s">
        <v>66</v>
      </c>
      <c r="AH7" s="31" t="s">
        <v>66</v>
      </c>
      <c r="AI7" s="31" t="s">
        <v>66</v>
      </c>
      <c r="AJ7" s="31">
        <v>1.7000000000000001E-2</v>
      </c>
      <c r="AK7" s="31" t="s">
        <v>66</v>
      </c>
      <c r="AL7" s="31">
        <v>1.2999999999999999E-2</v>
      </c>
      <c r="AM7" s="31" t="s">
        <v>66</v>
      </c>
      <c r="AN7" s="31" t="s">
        <v>66</v>
      </c>
      <c r="AO7" s="31">
        <v>1.4999999999999999E-2</v>
      </c>
      <c r="AP7" s="31" t="s">
        <v>66</v>
      </c>
      <c r="AQ7" s="31" t="s">
        <v>66</v>
      </c>
      <c r="AR7" s="31" t="s">
        <v>66</v>
      </c>
      <c r="AS7" s="31" t="s">
        <v>66</v>
      </c>
      <c r="AT7" s="31" t="s">
        <v>66</v>
      </c>
      <c r="AU7" s="31" t="s">
        <v>66</v>
      </c>
      <c r="AV7" s="31" t="s">
        <v>66</v>
      </c>
      <c r="AW7" s="31" t="s">
        <v>66</v>
      </c>
      <c r="AX7" s="31" t="s">
        <v>66</v>
      </c>
      <c r="AY7" s="31" t="s">
        <v>66</v>
      </c>
      <c r="AZ7" s="31" t="s">
        <v>66</v>
      </c>
      <c r="BA7" s="31" t="s">
        <v>66</v>
      </c>
      <c r="BB7" s="23"/>
      <c r="BC7" s="4" t="s">
        <v>35</v>
      </c>
      <c r="BD7" s="32" t="s">
        <v>66</v>
      </c>
      <c r="BE7" s="32" t="s">
        <v>66</v>
      </c>
      <c r="BF7" s="32" t="s">
        <v>66</v>
      </c>
      <c r="BG7" s="32" t="s">
        <v>66</v>
      </c>
      <c r="BH7" s="32" t="s">
        <v>66</v>
      </c>
      <c r="BI7" s="32" t="s">
        <v>66</v>
      </c>
      <c r="BJ7" s="32" t="s">
        <v>66</v>
      </c>
      <c r="BK7" s="32" t="s">
        <v>66</v>
      </c>
      <c r="BL7" s="32" t="s">
        <v>66</v>
      </c>
      <c r="BM7" s="32">
        <v>1.4999999999999999E-2</v>
      </c>
      <c r="BN7" s="7"/>
      <c r="BO7" s="4" t="s">
        <v>35</v>
      </c>
      <c r="BP7" s="32" t="s">
        <v>66</v>
      </c>
      <c r="BQ7" s="32" t="s">
        <v>66</v>
      </c>
      <c r="BR7" s="32" t="s">
        <v>66</v>
      </c>
      <c r="BS7" s="32" t="s">
        <v>66</v>
      </c>
      <c r="BT7" s="32" t="s">
        <v>66</v>
      </c>
      <c r="BU7" s="32" t="s">
        <v>66</v>
      </c>
      <c r="BV7" s="32" t="s">
        <v>66</v>
      </c>
      <c r="BW7" s="32" t="s">
        <v>66</v>
      </c>
      <c r="BX7" s="32" t="s">
        <v>66</v>
      </c>
      <c r="BY7" s="32" t="s">
        <v>66</v>
      </c>
      <c r="BZ7" s="32" t="s">
        <v>66</v>
      </c>
      <c r="CA7" s="32" t="s">
        <v>66</v>
      </c>
    </row>
    <row r="8" spans="1:83" ht="16.5" customHeight="1">
      <c r="A8" s="3" t="s">
        <v>1</v>
      </c>
      <c r="B8" s="31">
        <v>7.2389999999999999</v>
      </c>
      <c r="C8" s="31">
        <v>7.27</v>
      </c>
      <c r="D8" s="31">
        <v>7.1740000000000004</v>
      </c>
      <c r="E8" s="31">
        <v>7.4139999999999997</v>
      </c>
      <c r="F8" s="31">
        <v>7.298</v>
      </c>
      <c r="G8" s="31">
        <v>7.2709999999999999</v>
      </c>
      <c r="H8" s="31">
        <v>7.3010000000000002</v>
      </c>
      <c r="I8" s="31">
        <v>7.2309999999999999</v>
      </c>
      <c r="J8" s="31">
        <v>7.2670000000000003</v>
      </c>
      <c r="K8" s="31">
        <v>7.1580000000000004</v>
      </c>
      <c r="L8" s="23"/>
      <c r="M8" s="3" t="s">
        <v>1</v>
      </c>
      <c r="N8" s="31">
        <v>7.45</v>
      </c>
      <c r="O8" s="31">
        <v>7.431</v>
      </c>
      <c r="P8" s="31">
        <v>7.2889999999999997</v>
      </c>
      <c r="Q8" s="31">
        <v>7.3949999999999996</v>
      </c>
      <c r="R8" s="31">
        <v>7.2880000000000003</v>
      </c>
      <c r="S8" s="31">
        <v>7.1820000000000004</v>
      </c>
      <c r="T8" s="31">
        <v>7.4870000000000001</v>
      </c>
      <c r="U8" s="31">
        <v>7.4829999999999997</v>
      </c>
      <c r="V8" s="31">
        <v>7.2930000000000001</v>
      </c>
      <c r="W8" s="31">
        <v>7.3849999999999998</v>
      </c>
      <c r="X8" s="31">
        <v>7.2629999999999999</v>
      </c>
      <c r="Y8" s="31">
        <v>7.1660000000000004</v>
      </c>
      <c r="Z8" s="31">
        <v>7.3259999999999996</v>
      </c>
      <c r="AA8" s="31">
        <v>7.3460000000000001</v>
      </c>
      <c r="AB8" s="31">
        <v>7.2350000000000003</v>
      </c>
      <c r="AC8" s="31">
        <v>7.2279999999999998</v>
      </c>
      <c r="AD8" s="31">
        <v>7.2270000000000003</v>
      </c>
      <c r="AE8" s="31">
        <v>7.1559999999999997</v>
      </c>
      <c r="AF8" s="31">
        <v>7.351</v>
      </c>
      <c r="AG8" s="31">
        <v>7.2</v>
      </c>
      <c r="AH8" s="31">
        <v>7.4720000000000004</v>
      </c>
      <c r="AI8" s="31">
        <v>7.33</v>
      </c>
      <c r="AJ8" s="31">
        <v>7.3109999999999999</v>
      </c>
      <c r="AK8" s="31">
        <v>7.1950000000000003</v>
      </c>
      <c r="AL8" s="31">
        <v>7.4080000000000004</v>
      </c>
      <c r="AM8" s="31">
        <v>7.2969999999999997</v>
      </c>
      <c r="AN8" s="31">
        <v>7.2910000000000004</v>
      </c>
      <c r="AO8" s="31">
        <v>7.34</v>
      </c>
      <c r="AP8" s="31">
        <v>7.2560000000000002</v>
      </c>
      <c r="AQ8" s="31">
        <v>7.1459999999999999</v>
      </c>
      <c r="AR8" s="31">
        <v>7.3339999999999996</v>
      </c>
      <c r="AS8" s="31">
        <v>7.3819999999999997</v>
      </c>
      <c r="AT8" s="31">
        <v>7.27</v>
      </c>
      <c r="AU8" s="31">
        <v>7.3310000000000004</v>
      </c>
      <c r="AV8" s="31">
        <v>7.532</v>
      </c>
      <c r="AW8" s="31">
        <v>7.125</v>
      </c>
      <c r="AX8" s="31">
        <v>7.335</v>
      </c>
      <c r="AY8" s="31">
        <v>7.2590000000000003</v>
      </c>
      <c r="AZ8" s="31">
        <v>7.1890000000000001</v>
      </c>
      <c r="BA8" s="31">
        <v>7.2389999999999999</v>
      </c>
      <c r="BB8" s="23"/>
      <c r="BC8" s="3" t="s">
        <v>1</v>
      </c>
      <c r="BD8" s="32">
        <v>7.2729999999999997</v>
      </c>
      <c r="BE8" s="32">
        <v>7.3710000000000004</v>
      </c>
      <c r="BF8" s="32">
        <v>7.3470000000000004</v>
      </c>
      <c r="BG8" s="32">
        <v>7.1859999999999999</v>
      </c>
      <c r="BH8" s="32">
        <v>7.2809999999999997</v>
      </c>
      <c r="BI8" s="32">
        <v>7.39</v>
      </c>
      <c r="BJ8" s="32">
        <v>7.2789999999999999</v>
      </c>
      <c r="BK8" s="32">
        <v>7.2469999999999999</v>
      </c>
      <c r="BL8" s="32">
        <v>7.3360000000000003</v>
      </c>
      <c r="BM8" s="32">
        <v>7.2110000000000003</v>
      </c>
      <c r="BN8" s="7"/>
      <c r="BO8" s="3" t="s">
        <v>1</v>
      </c>
      <c r="BP8" s="32">
        <v>7.0979999999999999</v>
      </c>
      <c r="BQ8" s="32">
        <v>7.1680000000000001</v>
      </c>
      <c r="BR8" s="32">
        <v>7.194</v>
      </c>
      <c r="BS8" s="32">
        <v>7.173</v>
      </c>
      <c r="BT8" s="32">
        <v>7.2670000000000003</v>
      </c>
      <c r="BU8" s="32">
        <v>7.13</v>
      </c>
      <c r="BV8" s="32">
        <v>7.1689999999999996</v>
      </c>
      <c r="BW8" s="32">
        <v>7.1609999999999996</v>
      </c>
      <c r="BX8" s="32">
        <v>7.2439999999999998</v>
      </c>
      <c r="BY8" s="32">
        <v>7.1619999999999999</v>
      </c>
      <c r="BZ8" s="32">
        <v>7.1680000000000001</v>
      </c>
      <c r="CA8" s="32">
        <v>7.1440000000000001</v>
      </c>
    </row>
    <row r="9" spans="1:83" ht="16.5" customHeight="1">
      <c r="A9" s="3" t="s">
        <v>2</v>
      </c>
      <c r="B9" s="31">
        <v>6.2E-2</v>
      </c>
      <c r="C9" s="31">
        <v>8.5999999999999993E-2</v>
      </c>
      <c r="D9" s="31">
        <v>7.6999999999999999E-2</v>
      </c>
      <c r="E9" s="31">
        <v>8.5000000000000006E-2</v>
      </c>
      <c r="F9" s="31">
        <v>8.2000000000000003E-2</v>
      </c>
      <c r="G9" s="31">
        <v>8.5000000000000006E-2</v>
      </c>
      <c r="H9" s="31">
        <v>9.4E-2</v>
      </c>
      <c r="I9" s="31" t="s">
        <v>66</v>
      </c>
      <c r="J9" s="31">
        <v>9.5000000000000001E-2</v>
      </c>
      <c r="K9" s="31">
        <v>7.5999999999999998E-2</v>
      </c>
      <c r="L9" s="23"/>
      <c r="M9" s="3" t="s">
        <v>2</v>
      </c>
      <c r="N9" s="31">
        <v>7.9000000000000001E-2</v>
      </c>
      <c r="O9" s="31">
        <v>7.3999999999999996E-2</v>
      </c>
      <c r="P9" s="31">
        <v>8.2000000000000003E-2</v>
      </c>
      <c r="Q9" s="31">
        <v>4.4999999999999998E-2</v>
      </c>
      <c r="R9" s="31">
        <v>7.4999999999999997E-2</v>
      </c>
      <c r="S9" s="31">
        <v>0.124</v>
      </c>
      <c r="T9" s="31">
        <v>6.3E-2</v>
      </c>
      <c r="U9" s="31">
        <v>6.6000000000000003E-2</v>
      </c>
      <c r="V9" s="31">
        <v>7.3999999999999996E-2</v>
      </c>
      <c r="W9" s="31">
        <v>6.2E-2</v>
      </c>
      <c r="X9" s="31">
        <v>0.1</v>
      </c>
      <c r="Y9" s="31">
        <v>7.9000000000000001E-2</v>
      </c>
      <c r="Z9" s="31">
        <v>8.1000000000000003E-2</v>
      </c>
      <c r="AA9" s="31">
        <v>9.6000000000000002E-2</v>
      </c>
      <c r="AB9" s="31">
        <v>8.7999999999999995E-2</v>
      </c>
      <c r="AC9" s="31">
        <v>8.5999999999999993E-2</v>
      </c>
      <c r="AD9" s="31">
        <v>9.4E-2</v>
      </c>
      <c r="AE9" s="31">
        <v>8.5000000000000006E-2</v>
      </c>
      <c r="AF9" s="31">
        <v>0.123</v>
      </c>
      <c r="AG9" s="31">
        <v>0.109</v>
      </c>
      <c r="AH9" s="31">
        <v>6.9000000000000006E-2</v>
      </c>
      <c r="AI9" s="31">
        <v>0.09</v>
      </c>
      <c r="AJ9" s="31">
        <v>6.4000000000000001E-2</v>
      </c>
      <c r="AK9" s="31">
        <v>6.6000000000000003E-2</v>
      </c>
      <c r="AL9" s="31">
        <v>6.9000000000000006E-2</v>
      </c>
      <c r="AM9" s="31">
        <v>9.6000000000000002E-2</v>
      </c>
      <c r="AN9" s="31">
        <v>8.7999999999999995E-2</v>
      </c>
      <c r="AO9" s="31">
        <v>9.5000000000000001E-2</v>
      </c>
      <c r="AP9" s="31">
        <v>7.8E-2</v>
      </c>
      <c r="AQ9" s="31">
        <v>8.2000000000000003E-2</v>
      </c>
      <c r="AR9" s="31">
        <v>0.115</v>
      </c>
      <c r="AS9" s="31">
        <v>0.105</v>
      </c>
      <c r="AT9" s="31">
        <v>8.6999999999999994E-2</v>
      </c>
      <c r="AU9" s="31">
        <v>6.7000000000000004E-2</v>
      </c>
      <c r="AV9" s="31">
        <v>8.8999999999999996E-2</v>
      </c>
      <c r="AW9" s="31">
        <v>9.7000000000000003E-2</v>
      </c>
      <c r="AX9" s="31">
        <v>5.5E-2</v>
      </c>
      <c r="AY9" s="31">
        <v>9.5000000000000001E-2</v>
      </c>
      <c r="AZ9" s="31">
        <v>5.5E-2</v>
      </c>
      <c r="BA9" s="31">
        <v>7.9000000000000001E-2</v>
      </c>
      <c r="BB9" s="23"/>
      <c r="BC9" s="3" t="s">
        <v>2</v>
      </c>
      <c r="BD9" s="32">
        <v>9.2999999999999999E-2</v>
      </c>
      <c r="BE9" s="32">
        <v>6.6000000000000003E-2</v>
      </c>
      <c r="BF9" s="32">
        <v>6.4000000000000001E-2</v>
      </c>
      <c r="BG9" s="32">
        <v>7.0000000000000007E-2</v>
      </c>
      <c r="BH9" s="32">
        <v>0.10199999999999999</v>
      </c>
      <c r="BI9" s="32">
        <v>6.9000000000000006E-2</v>
      </c>
      <c r="BJ9" s="32">
        <v>9.8000000000000004E-2</v>
      </c>
      <c r="BK9" s="32">
        <v>6.9000000000000006E-2</v>
      </c>
      <c r="BL9" s="32">
        <v>9.7000000000000003E-2</v>
      </c>
      <c r="BM9" s="32">
        <v>9.7000000000000003E-2</v>
      </c>
      <c r="BN9" s="7"/>
      <c r="BO9" s="3" t="s">
        <v>2</v>
      </c>
      <c r="BP9" s="32">
        <v>8.5999999999999993E-2</v>
      </c>
      <c r="BQ9" s="32">
        <v>5.7000000000000002E-2</v>
      </c>
      <c r="BR9" s="32">
        <v>0.10299999999999999</v>
      </c>
      <c r="BS9" s="32">
        <v>7.0000000000000007E-2</v>
      </c>
      <c r="BT9" s="32">
        <v>8.5000000000000006E-2</v>
      </c>
      <c r="BU9" s="32">
        <v>0.109</v>
      </c>
      <c r="BV9" s="32">
        <v>8.1000000000000003E-2</v>
      </c>
      <c r="BW9" s="32">
        <v>8.5999999999999993E-2</v>
      </c>
      <c r="BX9" s="32">
        <v>6.8000000000000005E-2</v>
      </c>
      <c r="BY9" s="32">
        <v>9.9000000000000005E-2</v>
      </c>
      <c r="BZ9" s="32">
        <v>0.10100000000000001</v>
      </c>
      <c r="CA9" s="32">
        <v>8.5999999999999993E-2</v>
      </c>
    </row>
    <row r="10" spans="1:83" ht="16.5" customHeight="1">
      <c r="A10" s="3" t="s">
        <v>3</v>
      </c>
      <c r="B10" s="31" ph="1">
        <v>50.984000000000002</v>
      </c>
      <c r="C10" s="31" ph="1">
        <v>51.112000000000002</v>
      </c>
      <c r="D10" s="31" ph="1">
        <v>51.180999999999997</v>
      </c>
      <c r="E10" s="31" ph="1">
        <v>51.304000000000002</v>
      </c>
      <c r="F10" s="31" ph="1">
        <v>51.27</v>
      </c>
      <c r="G10" s="31" ph="1">
        <v>51.436</v>
      </c>
      <c r="H10" s="31" ph="1">
        <v>51.021999999999998</v>
      </c>
      <c r="I10" s="31" ph="1">
        <v>51.125</v>
      </c>
      <c r="J10" s="31" ph="1">
        <v>50.837000000000003</v>
      </c>
      <c r="K10" s="31" ph="1">
        <v>50.985999999999997</v>
      </c>
      <c r="L10" s="23" ph="1"/>
      <c r="M10" s="3" t="s">
        <v>3</v>
      </c>
      <c r="N10" s="31" ph="1">
        <v>50.8</v>
      </c>
      <c r="O10" s="31" ph="1">
        <v>51.026000000000003</v>
      </c>
      <c r="P10" s="31" ph="1">
        <v>51.054000000000002</v>
      </c>
      <c r="Q10" s="31" ph="1">
        <v>50.942999999999998</v>
      </c>
      <c r="R10" s="31" ph="1">
        <v>50.991</v>
      </c>
      <c r="S10" s="31" ph="1">
        <v>50.872</v>
      </c>
      <c r="T10" s="31" ph="1">
        <v>51.137</v>
      </c>
      <c r="U10" s="31" ph="1">
        <v>50.905000000000001</v>
      </c>
      <c r="V10" s="31" ph="1">
        <v>50.988999999999997</v>
      </c>
      <c r="W10" s="31" ph="1">
        <v>51.146000000000001</v>
      </c>
      <c r="X10" s="31" ph="1">
        <v>51.243000000000002</v>
      </c>
      <c r="Y10" s="31" ph="1">
        <v>51.201000000000001</v>
      </c>
      <c r="Z10" s="31" ph="1">
        <v>51.25</v>
      </c>
      <c r="AA10" s="31" ph="1">
        <v>50.561999999999998</v>
      </c>
      <c r="AB10" s="31" ph="1">
        <v>51.079000000000001</v>
      </c>
      <c r="AC10" s="31" ph="1">
        <v>50.953000000000003</v>
      </c>
      <c r="AD10" s="31" ph="1">
        <v>50.975000000000001</v>
      </c>
      <c r="AE10" s="31" ph="1">
        <v>50.732999999999997</v>
      </c>
      <c r="AF10" s="31" ph="1">
        <v>50.968000000000004</v>
      </c>
      <c r="AG10" s="31" ph="1">
        <v>50.893000000000001</v>
      </c>
      <c r="AH10" s="31" ph="1">
        <v>50.823999999999998</v>
      </c>
      <c r="AI10" s="31" ph="1">
        <v>51.136000000000003</v>
      </c>
      <c r="AJ10" s="31" ph="1">
        <v>51.088999999999999</v>
      </c>
      <c r="AK10" s="31" ph="1">
        <v>51.203000000000003</v>
      </c>
      <c r="AL10" s="31" ph="1">
        <v>50.962000000000003</v>
      </c>
      <c r="AM10" s="31" ph="1">
        <v>50.850999999999999</v>
      </c>
      <c r="AN10" s="31" ph="1">
        <v>50.91</v>
      </c>
      <c r="AO10" s="31" ph="1">
        <v>51.088999999999999</v>
      </c>
      <c r="AP10" s="31" ph="1">
        <v>50.981999999999999</v>
      </c>
      <c r="AQ10" s="31" ph="1">
        <v>51.192</v>
      </c>
      <c r="AR10" s="31" ph="1">
        <v>51.201000000000001</v>
      </c>
      <c r="AS10" s="31" ph="1">
        <v>50.887999999999998</v>
      </c>
      <c r="AT10" s="31" ph="1">
        <v>50.981000000000002</v>
      </c>
      <c r="AU10" s="31" ph="1">
        <v>51.061999999999998</v>
      </c>
      <c r="AV10" s="31" ph="1">
        <v>50.911999999999999</v>
      </c>
      <c r="AW10" s="31" ph="1">
        <v>50.905000000000001</v>
      </c>
      <c r="AX10" s="31" ph="1">
        <v>51.243000000000002</v>
      </c>
      <c r="AY10" s="31" ph="1">
        <v>50.826999999999998</v>
      </c>
      <c r="AZ10" s="31" ph="1">
        <v>51.003999999999998</v>
      </c>
      <c r="BA10" s="31" ph="1">
        <v>51.234999999999999</v>
      </c>
      <c r="BB10" s="23" ph="1"/>
      <c r="BC10" s="3" t="s">
        <v>3</v>
      </c>
      <c r="BD10" s="32" ph="1">
        <v>50.084000000000003</v>
      </c>
      <c r="BE10" s="32" ph="1">
        <v>50.219000000000001</v>
      </c>
      <c r="BF10" s="32" ph="1">
        <v>50.139000000000003</v>
      </c>
      <c r="BG10" s="32" ph="1">
        <v>50.164999999999999</v>
      </c>
      <c r="BH10" s="32" ph="1">
        <v>50.024999999999999</v>
      </c>
      <c r="BI10" s="32" ph="1">
        <v>50.033000000000001</v>
      </c>
      <c r="BJ10" s="32" ph="1">
        <v>49.984000000000002</v>
      </c>
      <c r="BK10" s="32" ph="1">
        <v>50.14</v>
      </c>
      <c r="BL10" s="32" ph="1">
        <v>49.965000000000003</v>
      </c>
      <c r="BM10" s="32" ph="1">
        <v>49.991</v>
      </c>
      <c r="BN10" s="7" ph="1"/>
      <c r="BO10" s="3" t="s">
        <v>3</v>
      </c>
      <c r="BP10" s="32" ph="1">
        <v>49.677</v>
      </c>
      <c r="BQ10" s="32" ph="1">
        <v>49.661999999999999</v>
      </c>
      <c r="BR10" s="32" ph="1">
        <v>49.478000000000002</v>
      </c>
      <c r="BS10" s="32" ph="1">
        <v>49.515000000000001</v>
      </c>
      <c r="BT10" s="32" ph="1">
        <v>49.548000000000002</v>
      </c>
      <c r="BU10" s="32" ph="1">
        <v>49.622999999999998</v>
      </c>
      <c r="BV10" s="32" ph="1">
        <v>49.52</v>
      </c>
      <c r="BW10" s="32" ph="1">
        <v>49.515999999999998</v>
      </c>
      <c r="BX10" s="32" ph="1">
        <v>49.634999999999998</v>
      </c>
      <c r="BY10" s="32" ph="1">
        <v>49.488999999999997</v>
      </c>
      <c r="BZ10" s="32" ph="1">
        <v>49.527999999999999</v>
      </c>
      <c r="CA10" s="32" ph="1">
        <v>49.518999999999998</v>
      </c>
      <c r="CB10" ph="1"/>
      <c r="CC10" ph="1"/>
      <c r="CD10" ph="1"/>
      <c r="CE10" ph="1"/>
    </row>
    <row r="11" spans="1:83" ht="16.5" customHeight="1">
      <c r="A11" s="5" t="s">
        <v>5</v>
      </c>
      <c r="B11" s="31" t="s">
        <v>66</v>
      </c>
      <c r="C11" s="31" t="s">
        <v>66</v>
      </c>
      <c r="D11" s="31" t="s">
        <v>66</v>
      </c>
      <c r="E11" s="31" t="s">
        <v>66</v>
      </c>
      <c r="F11" s="31" t="s">
        <v>66</v>
      </c>
      <c r="G11" s="31" t="s">
        <v>66</v>
      </c>
      <c r="H11" s="31" t="s">
        <v>66</v>
      </c>
      <c r="I11" s="31" t="s">
        <v>66</v>
      </c>
      <c r="J11" s="31" t="s">
        <v>66</v>
      </c>
      <c r="K11" s="31" t="s">
        <v>66</v>
      </c>
      <c r="L11" s="23"/>
      <c r="M11" s="5" t="s">
        <v>5</v>
      </c>
      <c r="N11" s="31" t="s">
        <v>66</v>
      </c>
      <c r="O11" s="31">
        <v>2.8000000000000001E-2</v>
      </c>
      <c r="P11" s="31" t="s">
        <v>66</v>
      </c>
      <c r="Q11" s="31" t="s">
        <v>66</v>
      </c>
      <c r="R11" s="31" t="s">
        <v>66</v>
      </c>
      <c r="S11" s="31" t="s">
        <v>66</v>
      </c>
      <c r="T11" s="31" t="s">
        <v>66</v>
      </c>
      <c r="U11" s="31" t="s">
        <v>66</v>
      </c>
      <c r="V11" s="31" t="s">
        <v>66</v>
      </c>
      <c r="W11" s="31" t="s">
        <v>66</v>
      </c>
      <c r="X11" s="31" t="s">
        <v>66</v>
      </c>
      <c r="Y11" s="31" t="s">
        <v>66</v>
      </c>
      <c r="Z11" s="31" t="s">
        <v>66</v>
      </c>
      <c r="AA11" s="31">
        <v>2.1999999999999999E-2</v>
      </c>
      <c r="AB11" s="31" t="s">
        <v>66</v>
      </c>
      <c r="AC11" s="31" t="s">
        <v>66</v>
      </c>
      <c r="AD11" s="31" t="s">
        <v>66</v>
      </c>
      <c r="AE11" s="31" t="s">
        <v>66</v>
      </c>
      <c r="AF11" s="31" t="s">
        <v>66</v>
      </c>
      <c r="AG11" s="31" t="s">
        <v>66</v>
      </c>
      <c r="AH11" s="31" t="s">
        <v>66</v>
      </c>
      <c r="AI11" s="31" t="s">
        <v>66</v>
      </c>
      <c r="AJ11" s="31" t="s">
        <v>66</v>
      </c>
      <c r="AK11" s="31" t="s">
        <v>66</v>
      </c>
      <c r="AL11" s="31" t="s">
        <v>66</v>
      </c>
      <c r="AM11" s="31" t="s">
        <v>66</v>
      </c>
      <c r="AN11" s="31" t="s">
        <v>66</v>
      </c>
      <c r="AO11" s="31" t="s">
        <v>66</v>
      </c>
      <c r="AP11" s="31" t="s">
        <v>66</v>
      </c>
      <c r="AQ11" s="31" t="s">
        <v>66</v>
      </c>
      <c r="AR11" s="31" t="s">
        <v>66</v>
      </c>
      <c r="AS11" s="31" t="s">
        <v>66</v>
      </c>
      <c r="AT11" s="31" t="s">
        <v>66</v>
      </c>
      <c r="AU11" s="31" t="s">
        <v>66</v>
      </c>
      <c r="AV11" s="31" t="s">
        <v>66</v>
      </c>
      <c r="AW11" s="31" t="s">
        <v>66</v>
      </c>
      <c r="AX11" s="31" t="s">
        <v>66</v>
      </c>
      <c r="AY11" s="31" t="s">
        <v>66</v>
      </c>
      <c r="AZ11" s="31" t="s">
        <v>66</v>
      </c>
      <c r="BA11" s="31" t="s">
        <v>66</v>
      </c>
      <c r="BB11" s="23"/>
      <c r="BC11" s="5" t="s">
        <v>5</v>
      </c>
      <c r="BD11" s="32" t="s">
        <v>66</v>
      </c>
      <c r="BE11" s="32" t="s">
        <v>66</v>
      </c>
      <c r="BF11" s="32" t="s">
        <v>66</v>
      </c>
      <c r="BG11" s="32" t="s">
        <v>66</v>
      </c>
      <c r="BH11" s="32" t="s">
        <v>66</v>
      </c>
      <c r="BI11" s="32" t="s">
        <v>66</v>
      </c>
      <c r="BJ11" s="32" t="s">
        <v>66</v>
      </c>
      <c r="BK11" s="32" t="s">
        <v>66</v>
      </c>
      <c r="BL11" s="32" t="s">
        <v>66</v>
      </c>
      <c r="BM11" s="32" t="s">
        <v>66</v>
      </c>
      <c r="BN11" s="7"/>
      <c r="BO11" s="5" t="s">
        <v>5</v>
      </c>
      <c r="BP11" s="32" t="s">
        <v>66</v>
      </c>
      <c r="BQ11" s="32" t="s">
        <v>66</v>
      </c>
      <c r="BR11" s="32" t="s">
        <v>66</v>
      </c>
      <c r="BS11" s="32" t="s">
        <v>66</v>
      </c>
      <c r="BT11" s="32" t="s">
        <v>66</v>
      </c>
      <c r="BU11" s="32" t="s">
        <v>66</v>
      </c>
      <c r="BV11" s="32" t="s">
        <v>66</v>
      </c>
      <c r="BW11" s="32" t="s">
        <v>66</v>
      </c>
      <c r="BX11" s="32" t="s">
        <v>66</v>
      </c>
      <c r="BY11" s="32" t="s">
        <v>66</v>
      </c>
      <c r="BZ11" s="32" t="s">
        <v>66</v>
      </c>
      <c r="CA11" s="32">
        <v>2.3E-2</v>
      </c>
    </row>
    <row r="12" spans="1:83" ht="16.5" customHeight="1">
      <c r="A12" s="3" t="s">
        <v>4</v>
      </c>
      <c r="B12" s="31" ph="1">
        <v>0.38700000000000001</v>
      </c>
      <c r="C12" s="31" ph="1">
        <v>0.36899999999999999</v>
      </c>
      <c r="D12" s="31" ph="1">
        <v>0.374</v>
      </c>
      <c r="E12" s="31" ph="1">
        <v>0.39300000000000002</v>
      </c>
      <c r="F12" s="31" ph="1">
        <v>0.39800000000000002</v>
      </c>
      <c r="G12" s="31" ph="1">
        <v>0.41799999999999998</v>
      </c>
      <c r="H12" s="31" ph="1">
        <v>0.4</v>
      </c>
      <c r="I12" s="31" ph="1">
        <v>0.44500000000000001</v>
      </c>
      <c r="J12" s="31" ph="1">
        <v>0.46899999999999997</v>
      </c>
      <c r="K12" s="31" ph="1">
        <v>0.435</v>
      </c>
      <c r="L12" s="23" ph="1"/>
      <c r="M12" s="3" t="s">
        <v>4</v>
      </c>
      <c r="N12" s="31" ph="1">
        <v>0.379</v>
      </c>
      <c r="O12" s="31" ph="1">
        <v>0.442</v>
      </c>
      <c r="P12" s="31" ph="1">
        <v>0.46500000000000002</v>
      </c>
      <c r="Q12" s="31" ph="1">
        <v>0.41299999999999998</v>
      </c>
      <c r="R12" s="31" ph="1">
        <v>0.373</v>
      </c>
      <c r="S12" s="31" ph="1">
        <v>0.36599999999999999</v>
      </c>
      <c r="T12" s="31" ph="1">
        <v>0.376</v>
      </c>
      <c r="U12" s="31" ph="1">
        <v>0.44700000000000001</v>
      </c>
      <c r="V12" s="31" ph="1">
        <v>0.40200000000000002</v>
      </c>
      <c r="W12" s="31" ph="1">
        <v>0.42199999999999999</v>
      </c>
      <c r="X12" s="31" ph="1">
        <v>0.41099999999999998</v>
      </c>
      <c r="Y12" s="31" ph="1">
        <v>0.40500000000000003</v>
      </c>
      <c r="Z12" s="31" ph="1">
        <v>0.43099999999999999</v>
      </c>
      <c r="AA12" s="31" ph="1">
        <v>0.39600000000000002</v>
      </c>
      <c r="AB12" s="31" ph="1">
        <v>0.436</v>
      </c>
      <c r="AC12" s="31" ph="1">
        <v>0.34799999999999998</v>
      </c>
      <c r="AD12" s="31" ph="1">
        <v>0.38100000000000001</v>
      </c>
      <c r="AE12" s="31" ph="1">
        <v>0.443</v>
      </c>
      <c r="AF12" s="31" ph="1">
        <v>0.49199999999999999</v>
      </c>
      <c r="AG12" s="31" ph="1">
        <v>0.42599999999999999</v>
      </c>
      <c r="AH12" s="31" ph="1">
        <v>0.43099999999999999</v>
      </c>
      <c r="AI12" s="31" ph="1">
        <v>0.38300000000000001</v>
      </c>
      <c r="AJ12" s="31" ph="1">
        <v>0.41499999999999998</v>
      </c>
      <c r="AK12" s="31" ph="1">
        <v>0.371</v>
      </c>
      <c r="AL12" s="31" ph="1">
        <v>0.41399999999999998</v>
      </c>
      <c r="AM12" s="31" ph="1">
        <v>0.39400000000000002</v>
      </c>
      <c r="AN12" s="31" ph="1">
        <v>0.38200000000000001</v>
      </c>
      <c r="AO12" s="31" ph="1">
        <v>0.38800000000000001</v>
      </c>
      <c r="AP12" s="31" ph="1">
        <v>0.42499999999999999</v>
      </c>
      <c r="AQ12" s="31" ph="1">
        <v>0.42899999999999999</v>
      </c>
      <c r="AR12" s="31" ph="1">
        <v>0.38500000000000001</v>
      </c>
      <c r="AS12" s="31" ph="1">
        <v>0.36299999999999999</v>
      </c>
      <c r="AT12" s="31" ph="1">
        <v>0.42099999999999999</v>
      </c>
      <c r="AU12" s="31" ph="1">
        <v>0.41799999999999998</v>
      </c>
      <c r="AV12" s="31" ph="1">
        <v>0.435</v>
      </c>
      <c r="AW12" s="31" ph="1">
        <v>0.46600000000000003</v>
      </c>
      <c r="AX12" s="31" ph="1">
        <v>0.437</v>
      </c>
      <c r="AY12" s="31" ph="1">
        <v>0.376</v>
      </c>
      <c r="AZ12" s="31" ph="1">
        <v>0.47899999999999998</v>
      </c>
      <c r="BA12" s="31" ph="1">
        <v>0.36199999999999999</v>
      </c>
      <c r="BB12" s="23" ph="1"/>
      <c r="BC12" s="3" t="s">
        <v>4</v>
      </c>
      <c r="BD12" s="32" ph="1">
        <v>0.42</v>
      </c>
      <c r="BE12" s="32" ph="1">
        <v>0.42299999999999999</v>
      </c>
      <c r="BF12" s="32" ph="1">
        <v>0.36699999999999999</v>
      </c>
      <c r="BG12" s="32" ph="1">
        <v>0.376</v>
      </c>
      <c r="BH12" s="32" ph="1">
        <v>0.45200000000000001</v>
      </c>
      <c r="BI12" s="32" ph="1">
        <v>0.40300000000000002</v>
      </c>
      <c r="BJ12" s="32" ph="1">
        <v>0.39300000000000002</v>
      </c>
      <c r="BK12" s="32" ph="1">
        <v>0.38400000000000001</v>
      </c>
      <c r="BL12" s="32" ph="1">
        <v>0.36599999999999999</v>
      </c>
      <c r="BM12" s="32" ph="1">
        <v>0.42499999999999999</v>
      </c>
      <c r="BN12" s="7" ph="1"/>
      <c r="BO12" s="3" t="s">
        <v>4</v>
      </c>
      <c r="BP12" s="32" ph="1">
        <v>0.38800000000000001</v>
      </c>
      <c r="BQ12" s="32" ph="1">
        <v>0.39900000000000002</v>
      </c>
      <c r="BR12" s="32" ph="1">
        <v>0.433</v>
      </c>
      <c r="BS12" s="32" ph="1">
        <v>0.41299999999999998</v>
      </c>
      <c r="BT12" s="32" ph="1">
        <v>0.38900000000000001</v>
      </c>
      <c r="BU12" s="32" ph="1">
        <v>0.374</v>
      </c>
      <c r="BV12" s="32" ph="1">
        <v>0.441</v>
      </c>
      <c r="BW12" s="32" ph="1">
        <v>0.40400000000000003</v>
      </c>
      <c r="BX12" s="32" ph="1">
        <v>0.39</v>
      </c>
      <c r="BY12" s="32" ph="1">
        <v>0.45400000000000001</v>
      </c>
      <c r="BZ12" s="32" ph="1">
        <v>0.41399999999999998</v>
      </c>
      <c r="CA12" s="32" ph="1">
        <v>0.374</v>
      </c>
      <c r="CB12" ph="1"/>
      <c r="CC12" ph="1"/>
      <c r="CD12" ph="1"/>
      <c r="CE12" ph="1"/>
    </row>
    <row r="13" spans="1:83" ht="16.5" customHeight="1">
      <c r="A13" s="3" t="s">
        <v>30</v>
      </c>
      <c r="B13" s="31" ph="1">
        <v>2.3E-2</v>
      </c>
      <c r="C13" s="31" t="s" ph="1">
        <v>66</v>
      </c>
      <c r="D13" s="31" t="s" ph="1">
        <v>66</v>
      </c>
      <c r="E13" s="31" t="s" ph="1">
        <v>66</v>
      </c>
      <c r="F13" s="31" t="s" ph="1">
        <v>66</v>
      </c>
      <c r="G13" s="31" t="s" ph="1">
        <v>66</v>
      </c>
      <c r="H13" s="31" t="s" ph="1">
        <v>66</v>
      </c>
      <c r="I13" s="31" t="s" ph="1">
        <v>66</v>
      </c>
      <c r="J13" s="31" t="s" ph="1">
        <v>66</v>
      </c>
      <c r="K13" s="31" t="s" ph="1">
        <v>66</v>
      </c>
      <c r="L13" s="23" ph="1"/>
      <c r="M13" s="3" t="s">
        <v>30</v>
      </c>
      <c r="N13" s="31" t="s" ph="1">
        <v>66</v>
      </c>
      <c r="O13" s="31" ph="1">
        <v>2.5000000000000001E-2</v>
      </c>
      <c r="P13" s="31" t="s" ph="1">
        <v>66</v>
      </c>
      <c r="Q13" s="31" t="s" ph="1">
        <v>66</v>
      </c>
      <c r="R13" s="31" t="s" ph="1">
        <v>66</v>
      </c>
      <c r="S13" s="31" t="s" ph="1">
        <v>66</v>
      </c>
      <c r="T13" s="31" t="s" ph="1">
        <v>66</v>
      </c>
      <c r="U13" s="31" ph="1">
        <v>2.1999999999999999E-2</v>
      </c>
      <c r="V13" s="31" t="s" ph="1">
        <v>66</v>
      </c>
      <c r="W13" s="31" t="s" ph="1">
        <v>66</v>
      </c>
      <c r="X13" s="31" t="s" ph="1">
        <v>66</v>
      </c>
      <c r="Y13" s="31" t="s" ph="1">
        <v>66</v>
      </c>
      <c r="Z13" s="31" t="s" ph="1">
        <v>66</v>
      </c>
      <c r="AA13" s="31" ph="1">
        <v>2.4E-2</v>
      </c>
      <c r="AB13" s="31" t="s" ph="1">
        <v>66</v>
      </c>
      <c r="AC13" s="31" t="s" ph="1">
        <v>66</v>
      </c>
      <c r="AD13" s="31" t="s" ph="1">
        <v>66</v>
      </c>
      <c r="AE13" s="31" t="s" ph="1">
        <v>66</v>
      </c>
      <c r="AF13" s="31" t="s" ph="1">
        <v>66</v>
      </c>
      <c r="AG13" s="31" t="s" ph="1">
        <v>66</v>
      </c>
      <c r="AH13" s="31" t="s" ph="1">
        <v>66</v>
      </c>
      <c r="AI13" s="31" t="s" ph="1">
        <v>66</v>
      </c>
      <c r="AJ13" s="31" t="s" ph="1">
        <v>66</v>
      </c>
      <c r="AK13" s="31" t="s" ph="1">
        <v>66</v>
      </c>
      <c r="AL13" s="31" ph="1">
        <v>2.1000000000000001E-2</v>
      </c>
      <c r="AM13" s="31" t="s" ph="1">
        <v>66</v>
      </c>
      <c r="AN13" s="31" t="s" ph="1">
        <v>66</v>
      </c>
      <c r="AO13" s="31" t="s" ph="1">
        <v>66</v>
      </c>
      <c r="AP13" s="31" t="s" ph="1">
        <v>66</v>
      </c>
      <c r="AQ13" s="31" t="s" ph="1">
        <v>66</v>
      </c>
      <c r="AR13" s="31" t="s" ph="1">
        <v>66</v>
      </c>
      <c r="AS13" s="31" t="s" ph="1">
        <v>66</v>
      </c>
      <c r="AT13" s="31" t="s" ph="1">
        <v>66</v>
      </c>
      <c r="AU13" s="31" t="s" ph="1">
        <v>66</v>
      </c>
      <c r="AV13" s="31" t="s" ph="1">
        <v>66</v>
      </c>
      <c r="AW13" s="31" t="s" ph="1">
        <v>66</v>
      </c>
      <c r="AX13" s="31" t="s" ph="1">
        <v>66</v>
      </c>
      <c r="AY13" s="31" t="s" ph="1">
        <v>66</v>
      </c>
      <c r="AZ13" s="31" t="s" ph="1">
        <v>66</v>
      </c>
      <c r="BA13" s="31" t="s" ph="1">
        <v>66</v>
      </c>
      <c r="BB13" s="23" ph="1"/>
      <c r="BC13" s="3" t="s">
        <v>30</v>
      </c>
      <c r="BD13" s="32" t="s" ph="1">
        <v>66</v>
      </c>
      <c r="BE13" s="32" ph="1">
        <v>1.9E-2</v>
      </c>
      <c r="BF13" s="32" t="s" ph="1">
        <v>66</v>
      </c>
      <c r="BG13" s="32" t="s" ph="1">
        <v>66</v>
      </c>
      <c r="BH13" s="32" t="s" ph="1">
        <v>66</v>
      </c>
      <c r="BI13" s="32" t="s" ph="1">
        <v>66</v>
      </c>
      <c r="BJ13" s="32" t="s" ph="1">
        <v>66</v>
      </c>
      <c r="BK13" s="32" t="s" ph="1">
        <v>66</v>
      </c>
      <c r="BL13" s="32" t="s" ph="1">
        <v>66</v>
      </c>
      <c r="BM13" s="32" t="s" ph="1">
        <v>66</v>
      </c>
      <c r="BN13" s="7" ph="1"/>
      <c r="BO13" s="3" t="s">
        <v>30</v>
      </c>
      <c r="BP13" s="32" t="s" ph="1">
        <v>66</v>
      </c>
      <c r="BQ13" s="32" t="s" ph="1">
        <v>66</v>
      </c>
      <c r="BR13" s="32" t="s" ph="1">
        <v>66</v>
      </c>
      <c r="BS13" s="32" t="s" ph="1">
        <v>66</v>
      </c>
      <c r="BT13" s="32" ph="1">
        <v>1.9E-2</v>
      </c>
      <c r="BU13" s="32" t="s" ph="1">
        <v>66</v>
      </c>
      <c r="BV13" s="32" t="s" ph="1">
        <v>66</v>
      </c>
      <c r="BW13" s="32" t="s" ph="1">
        <v>66</v>
      </c>
      <c r="BX13" s="32" t="s" ph="1">
        <v>66</v>
      </c>
      <c r="BY13" s="32" t="s" ph="1">
        <v>66</v>
      </c>
      <c r="BZ13" s="32" t="s" ph="1">
        <v>66</v>
      </c>
      <c r="CA13" s="32" t="s" ph="1">
        <v>66</v>
      </c>
      <c r="CB13" ph="1"/>
      <c r="CC13" ph="1"/>
      <c r="CD13" ph="1"/>
      <c r="CE13" ph="1"/>
    </row>
    <row r="14" spans="1:83" ht="16.5" customHeight="1">
      <c r="A14" s="3" t="s">
        <v>31</v>
      </c>
      <c r="B14" s="24">
        <f t="shared" ref="B14:BA14" si="0">SUM(B6:B13)</f>
        <v>99.275999999999996</v>
      </c>
      <c r="C14" s="24">
        <f t="shared" si="0"/>
        <v>99.873999999999995</v>
      </c>
      <c r="D14" s="24">
        <f t="shared" si="0"/>
        <v>99.702999999999989</v>
      </c>
      <c r="E14" s="24">
        <f t="shared" si="0"/>
        <v>100.262</v>
      </c>
      <c r="F14" s="24">
        <f t="shared" si="0"/>
        <v>100.167</v>
      </c>
      <c r="G14" s="24">
        <f t="shared" si="0"/>
        <v>100.02900000000001</v>
      </c>
      <c r="H14" s="24">
        <f t="shared" si="0"/>
        <v>99.479000000000013</v>
      </c>
      <c r="I14" s="24">
        <f t="shared" si="0"/>
        <v>99.802999999999997</v>
      </c>
      <c r="J14" s="24">
        <f t="shared" si="0"/>
        <v>99.474999999999994</v>
      </c>
      <c r="K14" s="24">
        <f t="shared" si="0"/>
        <v>99.248000000000005</v>
      </c>
      <c r="L14" s="23"/>
      <c r="M14" s="3" t="s">
        <v>31</v>
      </c>
      <c r="N14" s="24">
        <f t="shared" si="0"/>
        <v>99.569000000000003</v>
      </c>
      <c r="O14" s="24">
        <f t="shared" si="0"/>
        <v>100.146</v>
      </c>
      <c r="P14" s="24">
        <f t="shared" si="0"/>
        <v>99.954000000000008</v>
      </c>
      <c r="Q14" s="24">
        <f t="shared" si="0"/>
        <v>99.656999999999996</v>
      </c>
      <c r="R14" s="24">
        <f t="shared" si="0"/>
        <v>99.557000000000002</v>
      </c>
      <c r="S14" s="24">
        <f t="shared" si="0"/>
        <v>99.412999999999997</v>
      </c>
      <c r="T14" s="24">
        <f t="shared" si="0"/>
        <v>100.42800000000001</v>
      </c>
      <c r="U14" s="24">
        <f t="shared" si="0"/>
        <v>100.23</v>
      </c>
      <c r="V14" s="24">
        <f t="shared" si="0"/>
        <v>99.474999999999994</v>
      </c>
      <c r="W14" s="24">
        <f t="shared" si="0"/>
        <v>99.495999999999995</v>
      </c>
      <c r="X14" s="24">
        <f t="shared" si="0"/>
        <v>99.569000000000003</v>
      </c>
      <c r="Y14" s="24">
        <f t="shared" si="0"/>
        <v>99.891999999999996</v>
      </c>
      <c r="Z14" s="24">
        <f t="shared" si="0"/>
        <v>100.51899999999999</v>
      </c>
      <c r="AA14" s="24">
        <f t="shared" si="0"/>
        <v>100.178</v>
      </c>
      <c r="AB14" s="24">
        <f t="shared" si="0"/>
        <v>100.04400000000001</v>
      </c>
      <c r="AC14" s="24">
        <f t="shared" si="0"/>
        <v>99.094999999999999</v>
      </c>
      <c r="AD14" s="24">
        <f t="shared" si="0"/>
        <v>99.442000000000007</v>
      </c>
      <c r="AE14" s="24">
        <f t="shared" si="0"/>
        <v>99.417999999999992</v>
      </c>
      <c r="AF14" s="24">
        <f t="shared" si="0"/>
        <v>99.602999999999994</v>
      </c>
      <c r="AG14" s="24">
        <f t="shared" si="0"/>
        <v>100.02200000000001</v>
      </c>
      <c r="AH14" s="24">
        <f t="shared" si="0"/>
        <v>100.041</v>
      </c>
      <c r="AI14" s="24">
        <f t="shared" si="0"/>
        <v>100.04</v>
      </c>
      <c r="AJ14" s="24">
        <f t="shared" si="0"/>
        <v>99.909000000000006</v>
      </c>
      <c r="AK14" s="24">
        <f t="shared" si="0"/>
        <v>99.914000000000001</v>
      </c>
      <c r="AL14" s="24">
        <f t="shared" si="0"/>
        <v>100.03400000000001</v>
      </c>
      <c r="AM14" s="24">
        <f t="shared" si="0"/>
        <v>99.658999999999992</v>
      </c>
      <c r="AN14" s="24">
        <f t="shared" si="0"/>
        <v>99.53</v>
      </c>
      <c r="AO14" s="24">
        <f t="shared" si="0"/>
        <v>99.972999999999999</v>
      </c>
      <c r="AP14" s="24">
        <f t="shared" si="0"/>
        <v>99.911000000000001</v>
      </c>
      <c r="AQ14" s="24">
        <f t="shared" si="0"/>
        <v>99.909000000000006</v>
      </c>
      <c r="AR14" s="24">
        <f t="shared" si="0"/>
        <v>100.23800000000001</v>
      </c>
      <c r="AS14" s="24">
        <f t="shared" si="0"/>
        <v>99.63</v>
      </c>
      <c r="AT14" s="24">
        <f t="shared" si="0"/>
        <v>99.953000000000017</v>
      </c>
      <c r="AU14" s="24">
        <f t="shared" si="0"/>
        <v>100.05700000000002</v>
      </c>
      <c r="AV14" s="24">
        <f t="shared" si="0"/>
        <v>100.16200000000001</v>
      </c>
      <c r="AW14" s="24">
        <f t="shared" si="0"/>
        <v>99.460999999999999</v>
      </c>
      <c r="AX14" s="24">
        <f t="shared" si="0"/>
        <v>100.562</v>
      </c>
      <c r="AY14" s="24">
        <f t="shared" si="0"/>
        <v>99.578000000000003</v>
      </c>
      <c r="AZ14" s="24">
        <f t="shared" si="0"/>
        <v>99.97</v>
      </c>
      <c r="BA14" s="24">
        <f t="shared" si="0"/>
        <v>99.72399999999999</v>
      </c>
      <c r="BB14" s="23"/>
      <c r="BC14" s="3" t="s">
        <v>31</v>
      </c>
      <c r="BD14" s="14">
        <f t="shared" ref="BD14:CA14" si="1">SUM(BD6:BD13)</f>
        <v>99.335000000000008</v>
      </c>
      <c r="BE14" s="14">
        <f t="shared" si="1"/>
        <v>99.473000000000013</v>
      </c>
      <c r="BF14" s="14">
        <f t="shared" si="1"/>
        <v>99.318000000000012</v>
      </c>
      <c r="BG14" s="14">
        <f t="shared" si="1"/>
        <v>99.322000000000003</v>
      </c>
      <c r="BH14" s="14">
        <f t="shared" si="1"/>
        <v>99.283999999999992</v>
      </c>
      <c r="BI14" s="14">
        <f t="shared" si="1"/>
        <v>99.329000000000008</v>
      </c>
      <c r="BJ14" s="14">
        <f t="shared" si="1"/>
        <v>99.28</v>
      </c>
      <c r="BK14" s="14">
        <f t="shared" si="1"/>
        <v>99.054000000000002</v>
      </c>
      <c r="BL14" s="14">
        <f t="shared" si="1"/>
        <v>99.058000000000007</v>
      </c>
      <c r="BM14" s="14">
        <f t="shared" si="1"/>
        <v>98.951999999999998</v>
      </c>
      <c r="BN14" s="7"/>
      <c r="BO14" s="3" t="s">
        <v>31</v>
      </c>
      <c r="BP14" s="14">
        <f t="shared" si="1"/>
        <v>98.615000000000009</v>
      </c>
      <c r="BQ14" s="14">
        <f t="shared" si="1"/>
        <v>98.738</v>
      </c>
      <c r="BR14" s="14">
        <f t="shared" si="1"/>
        <v>98.570000000000007</v>
      </c>
      <c r="BS14" s="14">
        <f t="shared" si="1"/>
        <v>98.704999999999998</v>
      </c>
      <c r="BT14" s="14">
        <f t="shared" si="1"/>
        <v>98.704999999999998</v>
      </c>
      <c r="BU14" s="14">
        <f t="shared" si="1"/>
        <v>98.711999999999989</v>
      </c>
      <c r="BV14" s="14">
        <f t="shared" si="1"/>
        <v>98.496000000000009</v>
      </c>
      <c r="BW14" s="14">
        <f t="shared" si="1"/>
        <v>98.449999999999989</v>
      </c>
      <c r="BX14" s="14">
        <f t="shared" si="1"/>
        <v>98.743999999999986</v>
      </c>
      <c r="BY14" s="14">
        <f t="shared" si="1"/>
        <v>98.610999999999976</v>
      </c>
      <c r="BZ14" s="14">
        <f t="shared" si="1"/>
        <v>98.631</v>
      </c>
      <c r="CA14" s="14">
        <f t="shared" si="1"/>
        <v>98.544999999999987</v>
      </c>
    </row>
    <row r="16" spans="1:83">
      <c r="A16" s="2" t="s">
        <v>37</v>
      </c>
      <c r="B16" s="25" t="s">
        <v>53</v>
      </c>
      <c r="M16" s="2" t="s">
        <v>39</v>
      </c>
      <c r="N16" s="25" t="s">
        <v>53</v>
      </c>
      <c r="BC16" s="12" t="s">
        <v>41</v>
      </c>
      <c r="BD16" s="25" t="s">
        <v>53</v>
      </c>
      <c r="BO16" s="12" t="s">
        <v>43</v>
      </c>
      <c r="BP16" s="25" t="s">
        <v>53</v>
      </c>
    </row>
    <row r="17" spans="1:68">
      <c r="A17" s="3" t="s">
        <v>6</v>
      </c>
      <c r="B17" s="33">
        <v>40.8583</v>
      </c>
      <c r="M17" s="3" t="s">
        <v>6</v>
      </c>
      <c r="N17" s="33">
        <v>41.036449999999988</v>
      </c>
      <c r="BC17" s="3" t="s">
        <v>6</v>
      </c>
      <c r="BD17" s="33">
        <v>41.387100000000004</v>
      </c>
      <c r="BO17" s="3" t="s">
        <v>6</v>
      </c>
      <c r="BP17" s="33">
        <v>41.398999999999994</v>
      </c>
    </row>
    <row r="18" spans="1:68">
      <c r="A18" s="4" t="s">
        <v>7</v>
      </c>
      <c r="B18" s="31" t="s">
        <v>66</v>
      </c>
      <c r="M18" s="4" t="s">
        <v>7</v>
      </c>
      <c r="N18" s="33" t="s">
        <v>66</v>
      </c>
      <c r="BC18" s="4" t="s">
        <v>7</v>
      </c>
      <c r="BD18" s="33" t="s">
        <v>66</v>
      </c>
      <c r="BO18" s="4" t="s">
        <v>7</v>
      </c>
      <c r="BP18" s="32" t="s">
        <v>66</v>
      </c>
    </row>
    <row r="19" spans="1:68">
      <c r="A19" s="3" t="s">
        <v>1</v>
      </c>
      <c r="B19" s="33">
        <v>7.2623000000000006</v>
      </c>
      <c r="M19" s="3" t="s">
        <v>1</v>
      </c>
      <c r="N19" s="33">
        <v>7.3055749999999993</v>
      </c>
      <c r="BC19" s="3" t="s">
        <v>1</v>
      </c>
      <c r="BD19" s="33">
        <v>7.2920999999999996</v>
      </c>
      <c r="BO19" s="3" t="s">
        <v>1</v>
      </c>
      <c r="BP19" s="33">
        <v>7.1731666666666696</v>
      </c>
    </row>
    <row r="20" spans="1:68">
      <c r="A20" s="3" t="s">
        <v>2</v>
      </c>
      <c r="B20" s="33">
        <v>7.7200000000000005E-2</v>
      </c>
      <c r="M20" s="3" t="s">
        <v>2</v>
      </c>
      <c r="N20" s="33">
        <v>8.3150000000000043E-2</v>
      </c>
      <c r="BC20" s="3" t="s">
        <v>2</v>
      </c>
      <c r="BD20" s="33">
        <v>8.249999999999999E-2</v>
      </c>
      <c r="BO20" s="3" t="s">
        <v>2</v>
      </c>
      <c r="BP20" s="33">
        <v>8.5916666666666655E-2</v>
      </c>
    </row>
    <row r="21" spans="1:68">
      <c r="A21" s="3" t="s">
        <v>3</v>
      </c>
      <c r="B21" s="33">
        <v>51.125699999999995</v>
      </c>
      <c r="M21" s="3" t="s">
        <v>3</v>
      </c>
      <c r="N21" s="33">
        <v>51.005399999999987</v>
      </c>
      <c r="BC21" s="3" t="s">
        <v>3</v>
      </c>
      <c r="BD21" s="33">
        <v>50.0745</v>
      </c>
      <c r="BO21" s="3" t="s">
        <v>3</v>
      </c>
      <c r="BP21" s="33">
        <v>49.559166666666663</v>
      </c>
    </row>
    <row r="22" spans="1:68">
      <c r="A22" s="5" t="s">
        <v>5</v>
      </c>
      <c r="B22" s="31" t="s">
        <v>66</v>
      </c>
      <c r="M22" s="5" t="s">
        <v>5</v>
      </c>
      <c r="N22" s="33" t="s">
        <v>66</v>
      </c>
      <c r="BC22" s="5" t="s">
        <v>5</v>
      </c>
      <c r="BD22" s="32" t="s">
        <v>66</v>
      </c>
      <c r="BO22" s="5" t="s">
        <v>5</v>
      </c>
      <c r="BP22" s="33" t="s">
        <v>66</v>
      </c>
    </row>
    <row r="23" spans="1:68">
      <c r="A23" s="3" t="s">
        <v>4</v>
      </c>
      <c r="B23" s="33">
        <v>0.40879999999999994</v>
      </c>
      <c r="M23" s="3" t="s">
        <v>4</v>
      </c>
      <c r="N23" s="33">
        <v>0.41069999999999984</v>
      </c>
      <c r="BC23" s="3" t="s">
        <v>4</v>
      </c>
      <c r="BD23" s="33">
        <v>0.40089999999999992</v>
      </c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3" t="s">
        <v>4</v>
      </c>
      <c r="BP23" s="33">
        <v>0.4060833333333333</v>
      </c>
    </row>
    <row r="24" spans="1:68">
      <c r="A24" s="3" t="s">
        <v>8</v>
      </c>
      <c r="B24" s="33" t="s">
        <v>66</v>
      </c>
      <c r="L24" s="44"/>
      <c r="M24" s="3" t="s">
        <v>8</v>
      </c>
      <c r="N24" s="33" t="s">
        <v>66</v>
      </c>
      <c r="BC24" s="3" t="s">
        <v>8</v>
      </c>
      <c r="BD24" s="33" t="s">
        <v>66</v>
      </c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3" t="s">
        <v>8</v>
      </c>
      <c r="BP24" s="33" t="s">
        <v>66</v>
      </c>
    </row>
    <row r="25" spans="1:68">
      <c r="A25" s="3" t="s">
        <v>27</v>
      </c>
      <c r="B25" s="36">
        <f>SUM(B17:B24)</f>
        <v>99.732299999999995</v>
      </c>
      <c r="C25" s="43"/>
      <c r="D25" s="37"/>
      <c r="E25" s="37"/>
      <c r="F25" s="37"/>
      <c r="G25" s="37"/>
      <c r="H25" s="37"/>
      <c r="I25" s="37"/>
      <c r="J25" s="37"/>
      <c r="K25" s="37"/>
      <c r="L25" s="37"/>
      <c r="M25" s="3" t="s">
        <v>27</v>
      </c>
      <c r="N25" s="10">
        <f t="shared" ref="N25:BD25" si="2">SUM(N17:N24)</f>
        <v>99.841274999999982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" t="s">
        <v>27</v>
      </c>
      <c r="BD25" s="10">
        <f t="shared" si="2"/>
        <v>99.237099999999998</v>
      </c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" t="s">
        <v>27</v>
      </c>
      <c r="BP25" s="10">
        <f t="shared" ref="BP25" si="3">SUM(BP17:BP24)</f>
        <v>98.623333333333321</v>
      </c>
    </row>
    <row r="26" spans="1:68">
      <c r="C26" s="44"/>
      <c r="L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</row>
    <row r="27" spans="1:68" s="6" customFormat="1" ht="13">
      <c r="A27" s="2" t="s">
        <v>37</v>
      </c>
      <c r="B27" s="40" t="s">
        <v>44</v>
      </c>
      <c r="C27" s="42"/>
      <c r="L27" s="46"/>
      <c r="M27" s="3" t="s">
        <v>39</v>
      </c>
      <c r="N27" s="28" t="s">
        <v>44</v>
      </c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12" t="s">
        <v>41</v>
      </c>
      <c r="BD27" s="28" t="s">
        <v>44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12" t="s">
        <v>43</v>
      </c>
      <c r="BP27" s="28" t="s">
        <v>44</v>
      </c>
    </row>
    <row r="28" spans="1:68" s="6" customFormat="1" ht="13">
      <c r="A28" s="8" t="s">
        <v>45</v>
      </c>
      <c r="B28" s="38">
        <v>0.9921719678522849</v>
      </c>
      <c r="C28" s="42"/>
      <c r="L28" s="46"/>
      <c r="M28" s="8" t="s">
        <v>45</v>
      </c>
      <c r="N28" s="4">
        <v>0.99616283102487746</v>
      </c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8" t="s">
        <v>45</v>
      </c>
      <c r="BD28" s="4">
        <v>1.0133402599256076</v>
      </c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8" t="s">
        <v>45</v>
      </c>
      <c r="BP28" s="4">
        <v>1.0207019744470183</v>
      </c>
    </row>
    <row r="29" spans="1:68" s="6" customFormat="1" ht="13">
      <c r="A29" s="8" t="s">
        <v>46</v>
      </c>
      <c r="B29" s="41" t="s">
        <v>55</v>
      </c>
      <c r="C29" s="42"/>
      <c r="L29" s="46"/>
      <c r="M29" s="8" t="s">
        <v>46</v>
      </c>
      <c r="N29" s="30" t="s">
        <v>55</v>
      </c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8" t="s">
        <v>46</v>
      </c>
      <c r="BD29" s="30" t="s">
        <v>55</v>
      </c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8" t="s">
        <v>46</v>
      </c>
      <c r="BP29" s="30" t="s">
        <v>55</v>
      </c>
    </row>
    <row r="30" spans="1:68" s="6" customFormat="1" ht="13">
      <c r="A30" s="29" t="s">
        <v>56</v>
      </c>
      <c r="B30" s="38">
        <v>0.14748174646534687</v>
      </c>
      <c r="C30" s="42"/>
      <c r="L30" s="46"/>
      <c r="M30" s="47" t="s">
        <v>56</v>
      </c>
      <c r="N30" s="4">
        <v>0.14831066427682763</v>
      </c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8" t="s">
        <v>56</v>
      </c>
      <c r="BD30" s="4">
        <v>0.14931393590750525</v>
      </c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8" t="s">
        <v>56</v>
      </c>
      <c r="BP30" s="4">
        <v>0.14790315986751446</v>
      </c>
    </row>
    <row r="31" spans="1:68" s="6" customFormat="1" ht="13">
      <c r="A31" s="8" t="s">
        <v>47</v>
      </c>
      <c r="B31" s="38">
        <v>1.5878111283991632E-3</v>
      </c>
      <c r="C31" s="42"/>
      <c r="L31" s="46"/>
      <c r="M31" s="8" t="s">
        <v>47</v>
      </c>
      <c r="N31" s="4">
        <v>1.7096125001151636E-3</v>
      </c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8" t="s">
        <v>47</v>
      </c>
      <c r="BD31" s="4">
        <v>1.7108783514634899E-3</v>
      </c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8" t="s">
        <v>47</v>
      </c>
      <c r="BP31" s="4">
        <v>1.7941609693686968E-3</v>
      </c>
    </row>
    <row r="32" spans="1:68" s="6" customFormat="1" ht="13">
      <c r="A32" s="8" t="s">
        <v>48</v>
      </c>
      <c r="B32" s="38">
        <v>1.8507726244723881</v>
      </c>
      <c r="C32" s="42"/>
      <c r="L32" s="46"/>
      <c r="M32" s="8" t="s">
        <v>48</v>
      </c>
      <c r="N32" s="4">
        <v>1.8457966246053175</v>
      </c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8" t="s">
        <v>48</v>
      </c>
      <c r="BD32" s="4">
        <v>1.8277385108411497</v>
      </c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8" t="s">
        <v>48</v>
      </c>
      <c r="BP32" s="4">
        <v>1.8215464033499102</v>
      </c>
    </row>
    <row r="33" spans="1:68" s="6" customFormat="1" ht="13">
      <c r="A33" s="8" t="s">
        <v>49</v>
      </c>
      <c r="B33" s="41" t="s">
        <v>55</v>
      </c>
      <c r="C33" s="42"/>
      <c r="L33" s="46"/>
      <c r="M33" s="8" t="s">
        <v>49</v>
      </c>
      <c r="N33" s="30" t="s">
        <v>55</v>
      </c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8" t="s">
        <v>49</v>
      </c>
      <c r="BD33" s="30" t="s">
        <v>55</v>
      </c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8" t="s">
        <v>49</v>
      </c>
      <c r="BP33" s="30" t="s">
        <v>55</v>
      </c>
    </row>
    <row r="34" spans="1:68" s="6" customFormat="1" ht="13">
      <c r="A34" s="8" t="s">
        <v>50</v>
      </c>
      <c r="B34" s="38">
        <v>7.9858500815811837E-3</v>
      </c>
      <c r="C34" s="42"/>
      <c r="L34" s="46"/>
      <c r="M34" s="8" t="s">
        <v>50</v>
      </c>
      <c r="N34" s="4">
        <v>8.0202675928623245E-3</v>
      </c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8" t="s">
        <v>50</v>
      </c>
      <c r="BD34" s="4">
        <v>7.8964149742743583E-3</v>
      </c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8" t="s">
        <v>50</v>
      </c>
      <c r="BP34" s="4">
        <v>8.0543013661883364E-3</v>
      </c>
    </row>
    <row r="35" spans="1:68" s="6" customFormat="1" ht="13">
      <c r="A35" s="8" t="s">
        <v>51</v>
      </c>
      <c r="B35" s="41" t="s">
        <v>55</v>
      </c>
      <c r="C35" s="42"/>
      <c r="L35" s="46"/>
      <c r="M35" s="8" t="s">
        <v>51</v>
      </c>
      <c r="N35" s="30" t="s">
        <v>55</v>
      </c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8" t="s">
        <v>51</v>
      </c>
      <c r="BD35" s="30" t="s">
        <v>55</v>
      </c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8" t="s">
        <v>51</v>
      </c>
      <c r="BP35" s="30" t="s">
        <v>55</v>
      </c>
    </row>
    <row r="36" spans="1:68" s="6" customFormat="1" ht="13">
      <c r="A36" s="3" t="s">
        <v>27</v>
      </c>
      <c r="B36" s="38">
        <f>SUM(B28:B35)</f>
        <v>3.0000000000000004</v>
      </c>
      <c r="C36" s="45"/>
      <c r="D36" s="39"/>
      <c r="E36" s="39"/>
      <c r="F36" s="39"/>
      <c r="G36" s="39"/>
      <c r="H36" s="39"/>
      <c r="I36" s="39"/>
      <c r="J36" s="39"/>
      <c r="K36" s="39"/>
      <c r="L36" s="39"/>
      <c r="M36" s="3" t="s">
        <v>27</v>
      </c>
      <c r="N36" s="4">
        <f t="shared" ref="N36:BD36" si="4">SUM(N28:N35)</f>
        <v>3</v>
      </c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" t="s">
        <v>27</v>
      </c>
      <c r="BD36" s="4">
        <f t="shared" si="4"/>
        <v>3</v>
      </c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" t="s">
        <v>27</v>
      </c>
      <c r="BP36" s="4">
        <f t="shared" ref="BP36" si="5">SUM(BP28:BP35)</f>
        <v>3</v>
      </c>
    </row>
    <row r="37" spans="1:68">
      <c r="L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</row>
  </sheetData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NRTP4</vt:lpstr>
      <vt:lpstr>DS0260</vt:lpstr>
      <vt:lpstr>DS0286</vt:lpstr>
      <vt:lpstr>NUM9a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Editorial Assistant</cp:lastModifiedBy>
  <dcterms:created xsi:type="dcterms:W3CDTF">2015-04-17T10:56:30Z</dcterms:created>
  <dcterms:modified xsi:type="dcterms:W3CDTF">2017-02-23T16:58:47Z</dcterms:modified>
</cp:coreProperties>
</file>