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919C9E0B-D25C-C241-BEA7-BF875E1003B4}" xr6:coauthVersionLast="47" xr6:coauthVersionMax="47" xr10:uidLastSave="{00000000-0000-0000-0000-000000000000}"/>
  <bookViews>
    <workbookView xWindow="0" yWindow="500" windowWidth="2904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" i="1" l="1"/>
  <c r="K31" i="1"/>
  <c r="L31" i="1"/>
  <c r="M31" i="1"/>
  <c r="N31" i="1"/>
  <c r="O31" i="1"/>
  <c r="R31" i="1"/>
  <c r="S31" i="1"/>
  <c r="T31" i="1"/>
  <c r="U31" i="1"/>
  <c r="V31" i="1"/>
  <c r="C31" i="1"/>
  <c r="D31" i="1"/>
  <c r="E31" i="1"/>
  <c r="F31" i="1"/>
  <c r="G31" i="1"/>
  <c r="B31" i="1"/>
  <c r="C30" i="1"/>
  <c r="D30" i="1"/>
  <c r="E30" i="1"/>
  <c r="F30" i="1"/>
  <c r="G30" i="1"/>
  <c r="J30" i="1"/>
  <c r="K30" i="1"/>
  <c r="L30" i="1"/>
  <c r="M30" i="1"/>
  <c r="N30" i="1"/>
  <c r="O30" i="1"/>
  <c r="R30" i="1"/>
  <c r="S30" i="1"/>
  <c r="T30" i="1"/>
  <c r="U30" i="1"/>
  <c r="V30" i="1"/>
  <c r="B30" i="1"/>
  <c r="C28" i="1"/>
  <c r="D28" i="1"/>
  <c r="E28" i="1"/>
  <c r="F28" i="1"/>
  <c r="G28" i="1"/>
  <c r="J28" i="1"/>
  <c r="K28" i="1"/>
  <c r="L28" i="1"/>
  <c r="M28" i="1"/>
  <c r="N28" i="1"/>
  <c r="O28" i="1"/>
  <c r="R28" i="1"/>
  <c r="S28" i="1"/>
  <c r="T28" i="1"/>
  <c r="U28" i="1"/>
  <c r="V28" i="1"/>
  <c r="B28" i="1"/>
  <c r="C15" i="1"/>
  <c r="D15" i="1"/>
  <c r="E15" i="1"/>
  <c r="F15" i="1"/>
  <c r="G15" i="1"/>
  <c r="J15" i="1"/>
  <c r="K15" i="1"/>
  <c r="L15" i="1"/>
  <c r="M15" i="1"/>
  <c r="N15" i="1"/>
  <c r="O15" i="1"/>
  <c r="R15" i="1"/>
  <c r="S15" i="1"/>
  <c r="T15" i="1"/>
  <c r="U15" i="1"/>
  <c r="V15" i="1"/>
  <c r="B15" i="1"/>
</calcChain>
</file>

<file path=xl/sharedStrings.xml><?xml version="1.0" encoding="utf-8"?>
<sst xmlns="http://schemas.openxmlformats.org/spreadsheetml/2006/main" count="79" uniqueCount="31">
  <si>
    <t xml:space="preserve">Si  </t>
    <phoneticPr fontId="1" type="noConversion"/>
  </si>
  <si>
    <t xml:space="preserve">Ti  </t>
    <phoneticPr fontId="1" type="noConversion"/>
  </si>
  <si>
    <t xml:space="preserve">Al </t>
    <phoneticPr fontId="1" type="noConversion"/>
  </si>
  <si>
    <t>Cr</t>
    <phoneticPr fontId="1" type="noConversion"/>
  </si>
  <si>
    <t xml:space="preserve">Fe   </t>
    <phoneticPr fontId="1" type="noConversion"/>
  </si>
  <si>
    <t xml:space="preserve">Mg   </t>
    <phoneticPr fontId="1" type="noConversion"/>
  </si>
  <si>
    <t xml:space="preserve">Mn  </t>
    <phoneticPr fontId="1" type="noConversion"/>
  </si>
  <si>
    <t xml:space="preserve">Ca  </t>
    <phoneticPr fontId="1" type="noConversion"/>
  </si>
  <si>
    <t xml:space="preserve">Na  </t>
    <phoneticPr fontId="1" type="noConversion"/>
  </si>
  <si>
    <t xml:space="preserve">K  </t>
    <phoneticPr fontId="1" type="noConversion"/>
  </si>
  <si>
    <t xml:space="preserve">SiO2  </t>
    <phoneticPr fontId="1" type="noConversion"/>
  </si>
  <si>
    <t xml:space="preserve">TiO2  </t>
    <phoneticPr fontId="1" type="noConversion"/>
  </si>
  <si>
    <t xml:space="preserve">Al2O3 </t>
    <phoneticPr fontId="1" type="noConversion"/>
  </si>
  <si>
    <t xml:space="preserve">Cr2O3 </t>
    <phoneticPr fontId="1" type="noConversion"/>
  </si>
  <si>
    <t xml:space="preserve">FeO   </t>
    <phoneticPr fontId="1" type="noConversion"/>
  </si>
  <si>
    <t xml:space="preserve">MgO   </t>
    <phoneticPr fontId="1" type="noConversion"/>
  </si>
  <si>
    <t xml:space="preserve">MnO   </t>
    <phoneticPr fontId="1" type="noConversion"/>
  </si>
  <si>
    <t xml:space="preserve">CaO   </t>
    <phoneticPr fontId="1" type="noConversion"/>
  </si>
  <si>
    <t xml:space="preserve">Na2O  </t>
    <phoneticPr fontId="1" type="noConversion"/>
  </si>
  <si>
    <t xml:space="preserve">K2O   </t>
    <phoneticPr fontId="1" type="noConversion"/>
  </si>
  <si>
    <t>NWA 4969</t>
    <phoneticPr fontId="1" type="noConversion"/>
  </si>
  <si>
    <t>NWA 10637</t>
    <phoneticPr fontId="1" type="noConversion"/>
  </si>
  <si>
    <t>NWA 11756</t>
    <phoneticPr fontId="1" type="noConversion"/>
  </si>
  <si>
    <t>Total</t>
    <phoneticPr fontId="1" type="noConversion"/>
  </si>
  <si>
    <t>Sum</t>
    <phoneticPr fontId="1" type="noConversion"/>
  </si>
  <si>
    <t>Based on 4 oxygen atoms</t>
    <phoneticPr fontId="1" type="noConversion"/>
  </si>
  <si>
    <t>Cr/(Al+Cr)*100</t>
  </si>
  <si>
    <t>Table S5. EPMA compositions (wt%) of chromite in brachinites</t>
  </si>
  <si>
    <t>Fe/(Mg+Fe)*100</t>
  </si>
  <si>
    <t xml:space="preserve">American Mineralogist: September 2023 Online Materials AM-23-98712 </t>
  </si>
  <si>
    <t xml:space="preserve">Zhang et al.: Apatite in brachinites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</si>
</sst>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165" fontId="2" fillId="0" borderId="1" xfId="0" applyNumberFormat="1" applyFont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4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"/>
  <sheetViews>
    <sheetView tabSelected="1" zoomScale="90" zoomScaleNormal="90" workbookViewId="0">
      <selection sqref="A1:A2"/>
    </sheetView>
  </sheetViews>
  <sheetFormatPr baseColWidth="10" defaultColWidth="8.6640625" defaultRowHeight="18" x14ac:dyDescent="0.2"/>
  <cols>
    <col min="1" max="1" width="15.1640625" style="1" customWidth="1"/>
    <col min="2" max="7" width="9" style="1" bestFit="1" customWidth="1"/>
    <col min="8" max="9" width="8.6640625" style="1"/>
    <col min="10" max="15" width="9" style="1" bestFit="1" customWidth="1"/>
    <col min="16" max="17" width="8.6640625" style="1"/>
    <col min="18" max="22" width="9" style="1" bestFit="1" customWidth="1"/>
    <col min="23" max="16384" width="8.6640625" style="1"/>
  </cols>
  <sheetData>
    <row r="1" spans="1:22" x14ac:dyDescent="0.2">
      <c r="A1" s="2" t="s">
        <v>29</v>
      </c>
    </row>
    <row r="2" spans="1:22" x14ac:dyDescent="0.2">
      <c r="A2" s="2" t="s">
        <v>30</v>
      </c>
    </row>
    <row r="3" spans="1:22" ht="20" x14ac:dyDescent="0.2">
      <c r="A3" s="10" t="s">
        <v>27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</row>
    <row r="4" spans="1:22" s="5" customFormat="1" x14ac:dyDescent="0.2">
      <c r="A4" s="7"/>
      <c r="B4" s="13" t="s">
        <v>20</v>
      </c>
      <c r="C4" s="13"/>
      <c r="D4" s="13"/>
      <c r="E4" s="13"/>
      <c r="F4" s="13"/>
      <c r="G4" s="13"/>
      <c r="H4" s="7"/>
      <c r="I4" s="7"/>
      <c r="J4" s="14" t="s">
        <v>21</v>
      </c>
      <c r="K4" s="14"/>
      <c r="L4" s="14"/>
      <c r="M4" s="14"/>
      <c r="N4" s="14"/>
      <c r="O4" s="14"/>
      <c r="P4" s="7"/>
      <c r="Q4" s="7"/>
      <c r="R4" s="12" t="s">
        <v>22</v>
      </c>
      <c r="S4" s="12"/>
      <c r="T4" s="12"/>
      <c r="U4" s="12"/>
      <c r="V4" s="12"/>
    </row>
    <row r="5" spans="1:22" x14ac:dyDescent="0.2">
      <c r="A5" s="2" t="s">
        <v>10</v>
      </c>
      <c r="B5" s="3">
        <v>0</v>
      </c>
      <c r="C5" s="3">
        <v>0</v>
      </c>
      <c r="D5" s="3">
        <v>0</v>
      </c>
      <c r="E5" s="3">
        <v>0.01</v>
      </c>
      <c r="F5" s="3">
        <v>0.01</v>
      </c>
      <c r="G5" s="3">
        <v>0</v>
      </c>
      <c r="H5" s="3"/>
      <c r="I5" s="2" t="s">
        <v>10</v>
      </c>
      <c r="J5" s="3">
        <v>0.03</v>
      </c>
      <c r="K5" s="3">
        <v>0</v>
      </c>
      <c r="L5" s="3">
        <v>0.05</v>
      </c>
      <c r="M5" s="3">
        <v>0.05</v>
      </c>
      <c r="N5" s="3">
        <v>0</v>
      </c>
      <c r="O5" s="3">
        <v>0.04</v>
      </c>
      <c r="P5" s="3"/>
      <c r="Q5" s="2" t="s">
        <v>10</v>
      </c>
      <c r="R5" s="3">
        <v>0.01</v>
      </c>
      <c r="S5" s="3">
        <v>0.08</v>
      </c>
      <c r="T5" s="3">
        <v>0</v>
      </c>
      <c r="U5" s="3">
        <v>0</v>
      </c>
      <c r="V5" s="3">
        <v>0</v>
      </c>
    </row>
    <row r="6" spans="1:22" x14ac:dyDescent="0.2">
      <c r="A6" s="2" t="s">
        <v>11</v>
      </c>
      <c r="B6" s="3">
        <v>0.61</v>
      </c>
      <c r="C6" s="3">
        <v>0.59</v>
      </c>
      <c r="D6" s="3">
        <v>0.64</v>
      </c>
      <c r="E6" s="3">
        <v>0.59</v>
      </c>
      <c r="F6" s="3">
        <v>0.56000000000000005</v>
      </c>
      <c r="G6" s="3">
        <v>0.56000000000000005</v>
      </c>
      <c r="H6" s="3"/>
      <c r="I6" s="2" t="s">
        <v>11</v>
      </c>
      <c r="J6" s="3">
        <v>1.03</v>
      </c>
      <c r="K6" s="3">
        <v>0.99</v>
      </c>
      <c r="L6" s="3">
        <v>1.01</v>
      </c>
      <c r="M6" s="3">
        <v>1.05</v>
      </c>
      <c r="N6" s="3">
        <v>1.1000000000000001</v>
      </c>
      <c r="O6" s="3">
        <v>1</v>
      </c>
      <c r="P6" s="3"/>
      <c r="Q6" s="2" t="s">
        <v>11</v>
      </c>
      <c r="R6" s="3">
        <v>1</v>
      </c>
      <c r="S6" s="3">
        <v>1.02</v>
      </c>
      <c r="T6" s="3">
        <v>1.05</v>
      </c>
      <c r="U6" s="3">
        <v>1.08</v>
      </c>
      <c r="V6" s="3">
        <v>1.01</v>
      </c>
    </row>
    <row r="7" spans="1:22" x14ac:dyDescent="0.2">
      <c r="A7" s="2" t="s">
        <v>12</v>
      </c>
      <c r="B7" s="3">
        <v>13.07</v>
      </c>
      <c r="C7" s="3">
        <v>13.08</v>
      </c>
      <c r="D7" s="3">
        <v>13.15</v>
      </c>
      <c r="E7" s="3">
        <v>13.13</v>
      </c>
      <c r="F7" s="3">
        <v>13.19</v>
      </c>
      <c r="G7" s="3">
        <v>13.06</v>
      </c>
      <c r="H7" s="3"/>
      <c r="I7" s="2" t="s">
        <v>12</v>
      </c>
      <c r="J7" s="3">
        <v>10.91</v>
      </c>
      <c r="K7" s="3">
        <v>10.76</v>
      </c>
      <c r="L7" s="3">
        <v>10.68</v>
      </c>
      <c r="M7" s="3">
        <v>10.87</v>
      </c>
      <c r="N7" s="3">
        <v>10.83</v>
      </c>
      <c r="O7" s="3">
        <v>10.82</v>
      </c>
      <c r="P7" s="3"/>
      <c r="Q7" s="2" t="s">
        <v>12</v>
      </c>
      <c r="R7" s="3">
        <v>10.68</v>
      </c>
      <c r="S7" s="3">
        <v>10.69</v>
      </c>
      <c r="T7" s="3">
        <v>10.77</v>
      </c>
      <c r="U7" s="3">
        <v>10.85</v>
      </c>
      <c r="V7" s="3">
        <v>10.69</v>
      </c>
    </row>
    <row r="8" spans="1:22" x14ac:dyDescent="0.2">
      <c r="A8" s="2" t="s">
        <v>13</v>
      </c>
      <c r="B8" s="3">
        <v>54.04</v>
      </c>
      <c r="C8" s="3">
        <v>52.73</v>
      </c>
      <c r="D8" s="3">
        <v>53.51</v>
      </c>
      <c r="E8" s="3">
        <v>52.9</v>
      </c>
      <c r="F8" s="3">
        <v>54.08</v>
      </c>
      <c r="G8" s="3">
        <v>53.75</v>
      </c>
      <c r="H8" s="3"/>
      <c r="I8" s="2" t="s">
        <v>13</v>
      </c>
      <c r="J8" s="3">
        <v>54.79</v>
      </c>
      <c r="K8" s="3">
        <v>55.32</v>
      </c>
      <c r="L8" s="3">
        <v>55.08</v>
      </c>
      <c r="M8" s="3">
        <v>55.16</v>
      </c>
      <c r="N8" s="3">
        <v>55.29</v>
      </c>
      <c r="O8" s="3">
        <v>54.82</v>
      </c>
      <c r="P8" s="3"/>
      <c r="Q8" s="2" t="s">
        <v>13</v>
      </c>
      <c r="R8" s="3">
        <v>55.53</v>
      </c>
      <c r="S8" s="3">
        <v>55.13</v>
      </c>
      <c r="T8" s="3">
        <v>55.28</v>
      </c>
      <c r="U8" s="3">
        <v>54.64</v>
      </c>
      <c r="V8" s="3">
        <v>55.25</v>
      </c>
    </row>
    <row r="9" spans="1:22" x14ac:dyDescent="0.2">
      <c r="A9" s="2" t="s">
        <v>15</v>
      </c>
      <c r="B9" s="3">
        <v>4.34</v>
      </c>
      <c r="C9" s="3">
        <v>4.4000000000000004</v>
      </c>
      <c r="D9" s="3">
        <v>4.37</v>
      </c>
      <c r="E9" s="3">
        <v>4.4000000000000004</v>
      </c>
      <c r="F9" s="3">
        <v>4.43</v>
      </c>
      <c r="G9" s="3">
        <v>4.41</v>
      </c>
      <c r="H9" s="3"/>
      <c r="I9" s="2" t="s">
        <v>15</v>
      </c>
      <c r="J9" s="3">
        <v>5.34</v>
      </c>
      <c r="K9" s="3">
        <v>5.0599999999999996</v>
      </c>
      <c r="L9" s="3">
        <v>4.75</v>
      </c>
      <c r="M9" s="3">
        <v>4.95</v>
      </c>
      <c r="N9" s="3">
        <v>5.13</v>
      </c>
      <c r="O9" s="3">
        <v>4.84</v>
      </c>
      <c r="P9" s="3"/>
      <c r="Q9" s="2" t="s">
        <v>15</v>
      </c>
      <c r="R9" s="3">
        <v>5.32</v>
      </c>
      <c r="S9" s="3">
        <v>5.37</v>
      </c>
      <c r="T9" s="3">
        <v>5.37</v>
      </c>
      <c r="U9" s="3">
        <v>5.1100000000000003</v>
      </c>
      <c r="V9" s="3">
        <v>4.8600000000000003</v>
      </c>
    </row>
    <row r="10" spans="1:22" x14ac:dyDescent="0.2">
      <c r="A10" s="2" t="s">
        <v>14</v>
      </c>
      <c r="B10" s="3">
        <v>27.46</v>
      </c>
      <c r="C10" s="3">
        <v>27.41</v>
      </c>
      <c r="D10" s="3">
        <v>27.8</v>
      </c>
      <c r="E10" s="3">
        <v>26.79</v>
      </c>
      <c r="F10" s="3">
        <v>26.99</v>
      </c>
      <c r="G10" s="3">
        <v>27.1</v>
      </c>
      <c r="H10" s="3"/>
      <c r="I10" s="2" t="s">
        <v>14</v>
      </c>
      <c r="J10" s="3">
        <v>25.38</v>
      </c>
      <c r="K10" s="3">
        <v>26.15</v>
      </c>
      <c r="L10" s="3">
        <v>26.95</v>
      </c>
      <c r="M10" s="3">
        <v>26.42</v>
      </c>
      <c r="N10" s="3">
        <v>26.23</v>
      </c>
      <c r="O10" s="3">
        <v>26.64</v>
      </c>
      <c r="P10" s="3"/>
      <c r="Q10" s="2" t="s">
        <v>14</v>
      </c>
      <c r="R10" s="3">
        <v>25.31</v>
      </c>
      <c r="S10" s="3">
        <v>26.17</v>
      </c>
      <c r="T10" s="3">
        <v>26.01</v>
      </c>
      <c r="U10" s="3">
        <v>25.83</v>
      </c>
      <c r="V10" s="3">
        <v>26.54</v>
      </c>
    </row>
    <row r="11" spans="1:22" x14ac:dyDescent="0.2">
      <c r="A11" s="2" t="s">
        <v>16</v>
      </c>
      <c r="B11" s="3">
        <v>0.4</v>
      </c>
      <c r="C11" s="3">
        <v>0.4</v>
      </c>
      <c r="D11" s="3">
        <v>0.4</v>
      </c>
      <c r="E11" s="3">
        <v>0.43</v>
      </c>
      <c r="F11" s="3">
        <v>0.42</v>
      </c>
      <c r="G11" s="3">
        <v>0.4</v>
      </c>
      <c r="H11" s="3"/>
      <c r="I11" s="2" t="s">
        <v>16</v>
      </c>
      <c r="J11" s="3">
        <v>0.56000000000000005</v>
      </c>
      <c r="K11" s="3">
        <v>0.57999999999999996</v>
      </c>
      <c r="L11" s="3">
        <v>0.55000000000000004</v>
      </c>
      <c r="M11" s="3">
        <v>0.56999999999999995</v>
      </c>
      <c r="N11" s="3">
        <v>0.54</v>
      </c>
      <c r="O11" s="3">
        <v>0.61</v>
      </c>
      <c r="P11" s="3"/>
      <c r="Q11" s="2" t="s">
        <v>16</v>
      </c>
      <c r="R11" s="3">
        <v>0.55000000000000004</v>
      </c>
      <c r="S11" s="3">
        <v>0.56000000000000005</v>
      </c>
      <c r="T11" s="3">
        <v>0.56000000000000005</v>
      </c>
      <c r="U11" s="3">
        <v>0.52</v>
      </c>
      <c r="V11" s="3">
        <v>0.56000000000000005</v>
      </c>
    </row>
    <row r="12" spans="1:22" x14ac:dyDescent="0.2">
      <c r="A12" s="2" t="s">
        <v>17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/>
      <c r="I12" s="2" t="s">
        <v>17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/>
      <c r="Q12" s="2" t="s">
        <v>17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</row>
    <row r="13" spans="1:22" x14ac:dyDescent="0.2">
      <c r="A13" s="2" t="s">
        <v>18</v>
      </c>
      <c r="B13" s="3">
        <v>0.03</v>
      </c>
      <c r="C13" s="3">
        <v>0.06</v>
      </c>
      <c r="D13" s="3">
        <v>0.06</v>
      </c>
      <c r="E13" s="3">
        <v>0.06</v>
      </c>
      <c r="F13" s="3">
        <v>0</v>
      </c>
      <c r="G13" s="3">
        <v>7.0000000000000007E-2</v>
      </c>
      <c r="H13" s="3"/>
      <c r="I13" s="2" t="s">
        <v>18</v>
      </c>
      <c r="J13" s="3">
        <v>0.04</v>
      </c>
      <c r="K13" s="3">
        <v>0.01</v>
      </c>
      <c r="L13" s="3">
        <v>0.01</v>
      </c>
      <c r="M13" s="3">
        <v>0</v>
      </c>
      <c r="N13" s="3">
        <v>0.01</v>
      </c>
      <c r="O13" s="3">
        <v>0.04</v>
      </c>
      <c r="P13" s="3"/>
      <c r="Q13" s="2" t="s">
        <v>18</v>
      </c>
      <c r="R13" s="3">
        <v>0.03</v>
      </c>
      <c r="S13" s="3">
        <v>0.01</v>
      </c>
      <c r="T13" s="3">
        <v>0.01</v>
      </c>
      <c r="U13" s="3">
        <v>0</v>
      </c>
      <c r="V13" s="3">
        <v>0</v>
      </c>
    </row>
    <row r="14" spans="1:22" x14ac:dyDescent="0.2">
      <c r="A14" s="2" t="s">
        <v>19</v>
      </c>
      <c r="B14" s="3">
        <v>0.03</v>
      </c>
      <c r="C14" s="3">
        <v>0.01</v>
      </c>
      <c r="D14" s="3">
        <v>0</v>
      </c>
      <c r="E14" s="3">
        <v>0</v>
      </c>
      <c r="F14" s="3">
        <v>0.02</v>
      </c>
      <c r="G14" s="3">
        <v>0.02</v>
      </c>
      <c r="H14" s="3"/>
      <c r="I14" s="2" t="s">
        <v>19</v>
      </c>
      <c r="J14" s="3">
        <v>0</v>
      </c>
      <c r="K14" s="3">
        <v>0</v>
      </c>
      <c r="L14" s="3">
        <v>0.01</v>
      </c>
      <c r="M14" s="3">
        <v>0</v>
      </c>
      <c r="N14" s="3">
        <v>0.02</v>
      </c>
      <c r="O14" s="3">
        <v>0</v>
      </c>
      <c r="P14" s="3"/>
      <c r="Q14" s="2" t="s">
        <v>19</v>
      </c>
      <c r="R14" s="3">
        <v>0</v>
      </c>
      <c r="S14" s="3">
        <v>0.02</v>
      </c>
      <c r="T14" s="3">
        <v>0</v>
      </c>
      <c r="U14" s="3">
        <v>0</v>
      </c>
      <c r="V14" s="3">
        <v>0</v>
      </c>
    </row>
    <row r="15" spans="1:22" x14ac:dyDescent="0.2">
      <c r="A15" s="2" t="s">
        <v>23</v>
      </c>
      <c r="B15" s="3">
        <f>SUM(B5:B14)</f>
        <v>99.980000000000018</v>
      </c>
      <c r="C15" s="3">
        <f t="shared" ref="C15:V15" si="0">SUM(C5:C14)</f>
        <v>98.68</v>
      </c>
      <c r="D15" s="3">
        <f t="shared" si="0"/>
        <v>99.93</v>
      </c>
      <c r="E15" s="3">
        <f t="shared" si="0"/>
        <v>98.31</v>
      </c>
      <c r="F15" s="3">
        <f t="shared" si="0"/>
        <v>99.7</v>
      </c>
      <c r="G15" s="3">
        <f t="shared" si="0"/>
        <v>99.36999999999999</v>
      </c>
      <c r="H15" s="3"/>
      <c r="I15" s="2" t="s">
        <v>23</v>
      </c>
      <c r="J15" s="3">
        <f t="shared" si="0"/>
        <v>98.080000000000013</v>
      </c>
      <c r="K15" s="3">
        <f t="shared" si="0"/>
        <v>98.87</v>
      </c>
      <c r="L15" s="3">
        <f t="shared" si="0"/>
        <v>99.09</v>
      </c>
      <c r="M15" s="3">
        <f t="shared" si="0"/>
        <v>99.07</v>
      </c>
      <c r="N15" s="3">
        <f t="shared" si="0"/>
        <v>99.15</v>
      </c>
      <c r="O15" s="3">
        <f t="shared" si="0"/>
        <v>98.810000000000016</v>
      </c>
      <c r="P15" s="3"/>
      <c r="Q15" s="2" t="s">
        <v>23</v>
      </c>
      <c r="R15" s="3">
        <f t="shared" si="0"/>
        <v>98.429999999999993</v>
      </c>
      <c r="S15" s="3">
        <f t="shared" si="0"/>
        <v>99.050000000000011</v>
      </c>
      <c r="T15" s="3">
        <f t="shared" si="0"/>
        <v>99.050000000000011</v>
      </c>
      <c r="U15" s="3">
        <f t="shared" si="0"/>
        <v>98.029999999999987</v>
      </c>
      <c r="V15" s="3">
        <f t="shared" si="0"/>
        <v>98.91</v>
      </c>
    </row>
    <row r="16" spans="1:22" x14ac:dyDescent="0.2">
      <c r="A16" s="2"/>
    </row>
    <row r="17" spans="1:22" x14ac:dyDescent="0.2">
      <c r="A17" s="11" t="s">
        <v>25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</row>
    <row r="18" spans="1:22" x14ac:dyDescent="0.2">
      <c r="A18" s="2" t="s">
        <v>0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/>
      <c r="I18" s="2" t="s">
        <v>0</v>
      </c>
      <c r="J18" s="4">
        <v>1E-3</v>
      </c>
      <c r="K18" s="4">
        <v>0</v>
      </c>
      <c r="L18" s="4">
        <v>2E-3</v>
      </c>
      <c r="M18" s="4">
        <v>2E-3</v>
      </c>
      <c r="N18" s="4">
        <v>0</v>
      </c>
      <c r="O18" s="4">
        <v>1E-3</v>
      </c>
      <c r="P18" s="4"/>
      <c r="Q18" s="2" t="s">
        <v>0</v>
      </c>
      <c r="R18" s="4">
        <v>0</v>
      </c>
      <c r="S18" s="4">
        <v>3.0000000000000001E-3</v>
      </c>
      <c r="T18" s="4">
        <v>0</v>
      </c>
      <c r="U18" s="4">
        <v>0</v>
      </c>
      <c r="V18" s="4">
        <v>0</v>
      </c>
    </row>
    <row r="19" spans="1:22" x14ac:dyDescent="0.2">
      <c r="A19" s="2" t="s">
        <v>1</v>
      </c>
      <c r="B19" s="4">
        <v>1.6E-2</v>
      </c>
      <c r="C19" s="4">
        <v>1.4999999999999999E-2</v>
      </c>
      <c r="D19" s="4">
        <v>1.6E-2</v>
      </c>
      <c r="E19" s="4">
        <v>1.4999999999999999E-2</v>
      </c>
      <c r="F19" s="4">
        <v>1.4E-2</v>
      </c>
      <c r="G19" s="4">
        <v>1.4E-2</v>
      </c>
      <c r="H19" s="4"/>
      <c r="I19" s="2" t="s">
        <v>1</v>
      </c>
      <c r="J19" s="4">
        <v>2.7E-2</v>
      </c>
      <c r="K19" s="4">
        <v>2.5999999999999999E-2</v>
      </c>
      <c r="L19" s="4">
        <v>2.5999999999999999E-2</v>
      </c>
      <c r="M19" s="4">
        <v>2.7E-2</v>
      </c>
      <c r="N19" s="4">
        <v>2.8000000000000001E-2</v>
      </c>
      <c r="O19" s="4">
        <v>2.5999999999999999E-2</v>
      </c>
      <c r="P19" s="4"/>
      <c r="Q19" s="2" t="s">
        <v>1</v>
      </c>
      <c r="R19" s="4">
        <v>2.5999999999999999E-2</v>
      </c>
      <c r="S19" s="4">
        <v>2.5999999999999999E-2</v>
      </c>
      <c r="T19" s="4">
        <v>2.7E-2</v>
      </c>
      <c r="U19" s="4">
        <v>2.8000000000000001E-2</v>
      </c>
      <c r="V19" s="4">
        <v>2.5999999999999999E-2</v>
      </c>
    </row>
    <row r="20" spans="1:22" x14ac:dyDescent="0.2">
      <c r="A20" s="2" t="s">
        <v>2</v>
      </c>
      <c r="B20" s="4">
        <v>0.52200000000000002</v>
      </c>
      <c r="C20" s="4">
        <v>0.52900000000000003</v>
      </c>
      <c r="D20" s="4">
        <v>0.52600000000000002</v>
      </c>
      <c r="E20" s="4">
        <v>0.53200000000000003</v>
      </c>
      <c r="F20" s="4">
        <v>0.52700000000000002</v>
      </c>
      <c r="G20" s="4">
        <v>0.52500000000000002</v>
      </c>
      <c r="H20" s="4"/>
      <c r="I20" s="2" t="s">
        <v>2</v>
      </c>
      <c r="J20" s="4">
        <v>0.44500000000000001</v>
      </c>
      <c r="K20" s="4">
        <v>0.437</v>
      </c>
      <c r="L20" s="4">
        <v>0.434</v>
      </c>
      <c r="M20" s="4">
        <v>0.441</v>
      </c>
      <c r="N20" s="4">
        <v>0.438</v>
      </c>
      <c r="O20" s="4">
        <v>0.44</v>
      </c>
      <c r="P20" s="4"/>
      <c r="Q20" s="2" t="s">
        <v>2</v>
      </c>
      <c r="R20" s="4">
        <v>0.434</v>
      </c>
      <c r="S20" s="4">
        <v>0.433</v>
      </c>
      <c r="T20" s="4">
        <v>0.436</v>
      </c>
      <c r="U20" s="4">
        <v>0.44400000000000001</v>
      </c>
      <c r="V20" s="4">
        <v>0.435</v>
      </c>
    </row>
    <row r="21" spans="1:22" x14ac:dyDescent="0.2">
      <c r="A21" s="2" t="s">
        <v>3</v>
      </c>
      <c r="B21" s="4">
        <v>1.4490000000000001</v>
      </c>
      <c r="C21" s="4">
        <v>1.4319999999999999</v>
      </c>
      <c r="D21" s="4">
        <v>1.4359999999999999</v>
      </c>
      <c r="E21" s="4">
        <v>1.4390000000000001</v>
      </c>
      <c r="F21" s="4">
        <v>1.4510000000000001</v>
      </c>
      <c r="G21" s="4">
        <v>1.4490000000000001</v>
      </c>
      <c r="H21" s="4"/>
      <c r="I21" s="2" t="s">
        <v>3</v>
      </c>
      <c r="J21" s="4">
        <v>1.4990000000000001</v>
      </c>
      <c r="K21" s="4">
        <v>1.508</v>
      </c>
      <c r="L21" s="4">
        <v>1.5029999999999999</v>
      </c>
      <c r="M21" s="4">
        <v>1.5</v>
      </c>
      <c r="N21" s="4">
        <v>1.502</v>
      </c>
      <c r="O21" s="4">
        <v>1.4970000000000001</v>
      </c>
      <c r="P21" s="4"/>
      <c r="Q21" s="2" t="s">
        <v>3</v>
      </c>
      <c r="R21" s="4">
        <v>1.516</v>
      </c>
      <c r="S21" s="4">
        <v>1.498</v>
      </c>
      <c r="T21" s="4">
        <v>1.502</v>
      </c>
      <c r="U21" s="4">
        <v>1.4990000000000001</v>
      </c>
      <c r="V21" s="4">
        <v>1.508</v>
      </c>
    </row>
    <row r="22" spans="1:22" x14ac:dyDescent="0.2">
      <c r="A22" s="2" t="s">
        <v>5</v>
      </c>
      <c r="B22" s="4">
        <v>0.221</v>
      </c>
      <c r="C22" s="4">
        <v>0.22700000000000001</v>
      </c>
      <c r="D22" s="4">
        <v>0.223</v>
      </c>
      <c r="E22" s="4">
        <v>0.22700000000000001</v>
      </c>
      <c r="F22" s="4">
        <v>0.22600000000000001</v>
      </c>
      <c r="G22" s="4">
        <v>0.22600000000000001</v>
      </c>
      <c r="H22" s="4"/>
      <c r="I22" s="2" t="s">
        <v>5</v>
      </c>
      <c r="J22" s="4">
        <v>0.27800000000000002</v>
      </c>
      <c r="K22" s="4">
        <v>0.26200000000000001</v>
      </c>
      <c r="L22" s="4">
        <v>0.246</v>
      </c>
      <c r="M22" s="4">
        <v>0.25600000000000001</v>
      </c>
      <c r="N22" s="4">
        <v>0.26500000000000001</v>
      </c>
      <c r="O22" s="4">
        <v>0.251</v>
      </c>
      <c r="P22" s="4"/>
      <c r="Q22" s="2" t="s">
        <v>5</v>
      </c>
      <c r="R22" s="4">
        <v>0.27600000000000002</v>
      </c>
      <c r="S22" s="4">
        <v>0.27700000000000002</v>
      </c>
      <c r="T22" s="4">
        <v>0.27700000000000002</v>
      </c>
      <c r="U22" s="4">
        <v>0.26600000000000001</v>
      </c>
      <c r="V22" s="4">
        <v>0.252</v>
      </c>
    </row>
    <row r="23" spans="1:22" x14ac:dyDescent="0.2">
      <c r="A23" s="2" t="s">
        <v>4</v>
      </c>
      <c r="B23" s="4">
        <v>0.77700000000000002</v>
      </c>
      <c r="C23" s="4">
        <v>0.78600000000000003</v>
      </c>
      <c r="D23" s="4">
        <v>0.78800000000000003</v>
      </c>
      <c r="E23" s="4">
        <v>0.76900000000000002</v>
      </c>
      <c r="F23" s="4">
        <v>0.76400000000000001</v>
      </c>
      <c r="G23" s="4">
        <v>0.77100000000000002</v>
      </c>
      <c r="H23" s="4"/>
      <c r="I23" s="2" t="s">
        <v>4</v>
      </c>
      <c r="J23" s="4">
        <v>0.73299999999999998</v>
      </c>
      <c r="K23" s="4">
        <v>0.752</v>
      </c>
      <c r="L23" s="4">
        <v>0.77600000000000002</v>
      </c>
      <c r="M23" s="4">
        <v>0.75900000000000001</v>
      </c>
      <c r="N23" s="4">
        <v>0.752</v>
      </c>
      <c r="O23" s="4">
        <v>0.76800000000000002</v>
      </c>
      <c r="P23" s="4"/>
      <c r="Q23" s="2" t="s">
        <v>4</v>
      </c>
      <c r="R23" s="4">
        <v>0.72899999999999998</v>
      </c>
      <c r="S23" s="4">
        <v>0.751</v>
      </c>
      <c r="T23" s="4">
        <v>0.746</v>
      </c>
      <c r="U23" s="4">
        <v>0.748</v>
      </c>
      <c r="V23" s="4">
        <v>0.76500000000000001</v>
      </c>
    </row>
    <row r="24" spans="1:22" x14ac:dyDescent="0.2">
      <c r="A24" s="2" t="s">
        <v>6</v>
      </c>
      <c r="B24" s="4">
        <v>1.0999999999999999E-2</v>
      </c>
      <c r="C24" s="4">
        <v>1.2E-2</v>
      </c>
      <c r="D24" s="4">
        <v>1.0999999999999999E-2</v>
      </c>
      <c r="E24" s="4">
        <v>1.2999999999999999E-2</v>
      </c>
      <c r="F24" s="4">
        <v>1.2E-2</v>
      </c>
      <c r="G24" s="4">
        <v>1.2E-2</v>
      </c>
      <c r="H24" s="4"/>
      <c r="I24" s="2" t="s">
        <v>6</v>
      </c>
      <c r="J24" s="4">
        <v>1.6E-2</v>
      </c>
      <c r="K24" s="4">
        <v>1.7000000000000001E-2</v>
      </c>
      <c r="L24" s="4">
        <v>1.6E-2</v>
      </c>
      <c r="M24" s="4">
        <v>1.7000000000000001E-2</v>
      </c>
      <c r="N24" s="4">
        <v>1.6E-2</v>
      </c>
      <c r="O24" s="4">
        <v>1.7999999999999999E-2</v>
      </c>
      <c r="P24" s="4"/>
      <c r="Q24" s="2" t="s">
        <v>6</v>
      </c>
      <c r="R24" s="4">
        <v>1.6E-2</v>
      </c>
      <c r="S24" s="4">
        <v>1.6E-2</v>
      </c>
      <c r="T24" s="4">
        <v>1.6E-2</v>
      </c>
      <c r="U24" s="4">
        <v>1.4999999999999999E-2</v>
      </c>
      <c r="V24" s="4">
        <v>1.6E-2</v>
      </c>
    </row>
    <row r="25" spans="1:22" x14ac:dyDescent="0.2">
      <c r="A25" s="2" t="s">
        <v>7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/>
      <c r="I25" s="2" t="s">
        <v>7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/>
      <c r="Q25" s="2" t="s">
        <v>7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</row>
    <row r="26" spans="1:22" x14ac:dyDescent="0.2">
      <c r="A26" s="2" t="s">
        <v>8</v>
      </c>
      <c r="B26" s="4">
        <v>2E-3</v>
      </c>
      <c r="C26" s="4">
        <v>4.0000000000000001E-3</v>
      </c>
      <c r="D26" s="4">
        <v>4.0000000000000001E-3</v>
      </c>
      <c r="E26" s="4">
        <v>4.0000000000000001E-3</v>
      </c>
      <c r="F26" s="4">
        <v>0</v>
      </c>
      <c r="G26" s="4">
        <v>5.0000000000000001E-3</v>
      </c>
      <c r="H26" s="4"/>
      <c r="I26" s="2" t="s">
        <v>8</v>
      </c>
      <c r="J26" s="4">
        <v>3.0000000000000001E-3</v>
      </c>
      <c r="K26" s="4">
        <v>1E-3</v>
      </c>
      <c r="L26" s="4">
        <v>1E-3</v>
      </c>
      <c r="M26" s="4">
        <v>0</v>
      </c>
      <c r="N26" s="4">
        <v>1E-3</v>
      </c>
      <c r="O26" s="4">
        <v>3.0000000000000001E-3</v>
      </c>
      <c r="P26" s="4"/>
      <c r="Q26" s="2" t="s">
        <v>8</v>
      </c>
      <c r="R26" s="4">
        <v>2E-3</v>
      </c>
      <c r="S26" s="4">
        <v>1E-3</v>
      </c>
      <c r="T26" s="4">
        <v>1E-3</v>
      </c>
      <c r="U26" s="4">
        <v>0</v>
      </c>
      <c r="V26" s="4">
        <v>0</v>
      </c>
    </row>
    <row r="27" spans="1:22" x14ac:dyDescent="0.2">
      <c r="A27" s="2" t="s">
        <v>9</v>
      </c>
      <c r="B27" s="4">
        <v>1E-3</v>
      </c>
      <c r="C27" s="4">
        <v>0</v>
      </c>
      <c r="D27" s="4">
        <v>0</v>
      </c>
      <c r="E27" s="4">
        <v>0</v>
      </c>
      <c r="F27" s="4">
        <v>1E-3</v>
      </c>
      <c r="G27" s="4">
        <v>1E-3</v>
      </c>
      <c r="H27" s="4"/>
      <c r="I27" s="2" t="s">
        <v>9</v>
      </c>
      <c r="J27" s="4">
        <v>0</v>
      </c>
      <c r="K27" s="4">
        <v>0</v>
      </c>
      <c r="L27" s="4">
        <v>0</v>
      </c>
      <c r="M27" s="4">
        <v>0</v>
      </c>
      <c r="N27" s="4">
        <v>1E-3</v>
      </c>
      <c r="O27" s="4">
        <v>0</v>
      </c>
      <c r="P27" s="4"/>
      <c r="Q27" s="2" t="s">
        <v>9</v>
      </c>
      <c r="R27" s="4">
        <v>0</v>
      </c>
      <c r="S27" s="4">
        <v>1E-3</v>
      </c>
      <c r="T27" s="4">
        <v>0</v>
      </c>
      <c r="U27" s="4">
        <v>0</v>
      </c>
      <c r="V27" s="4">
        <v>0</v>
      </c>
    </row>
    <row r="28" spans="1:22" x14ac:dyDescent="0.2">
      <c r="A28" s="2" t="s">
        <v>24</v>
      </c>
      <c r="B28" s="4">
        <f>SUM(B18:B27)</f>
        <v>2.9990000000000001</v>
      </c>
      <c r="C28" s="4">
        <f t="shared" ref="C28:V28" si="1">SUM(C18:C27)</f>
        <v>3.0049999999999999</v>
      </c>
      <c r="D28" s="4">
        <f t="shared" si="1"/>
        <v>3.004</v>
      </c>
      <c r="E28" s="4">
        <f t="shared" si="1"/>
        <v>2.9990000000000001</v>
      </c>
      <c r="F28" s="4">
        <f t="shared" si="1"/>
        <v>2.9950000000000001</v>
      </c>
      <c r="G28" s="4">
        <f t="shared" si="1"/>
        <v>3.0029999999999997</v>
      </c>
      <c r="H28" s="4"/>
      <c r="I28" s="2" t="s">
        <v>24</v>
      </c>
      <c r="J28" s="4">
        <f t="shared" si="1"/>
        <v>3.0020000000000002</v>
      </c>
      <c r="K28" s="4">
        <f t="shared" si="1"/>
        <v>3.0030000000000001</v>
      </c>
      <c r="L28" s="4">
        <f t="shared" si="1"/>
        <v>3.004</v>
      </c>
      <c r="M28" s="4">
        <f t="shared" si="1"/>
        <v>3.0019999999999998</v>
      </c>
      <c r="N28" s="4">
        <f t="shared" si="1"/>
        <v>3.0030000000000001</v>
      </c>
      <c r="O28" s="4">
        <f t="shared" si="1"/>
        <v>3.0040000000000004</v>
      </c>
      <c r="P28" s="4"/>
      <c r="Q28" s="2" t="s">
        <v>24</v>
      </c>
      <c r="R28" s="4">
        <f t="shared" si="1"/>
        <v>2.9989999999999997</v>
      </c>
      <c r="S28" s="4">
        <f t="shared" si="1"/>
        <v>3.0059999999999998</v>
      </c>
      <c r="T28" s="4">
        <f t="shared" si="1"/>
        <v>3.0049999999999999</v>
      </c>
      <c r="U28" s="4">
        <f t="shared" si="1"/>
        <v>3.0000000000000004</v>
      </c>
      <c r="V28" s="4">
        <f t="shared" si="1"/>
        <v>3.0020000000000002</v>
      </c>
    </row>
    <row r="29" spans="1:22" x14ac:dyDescent="0.2">
      <c r="A29" s="2"/>
      <c r="B29" s="4"/>
      <c r="C29" s="4"/>
      <c r="D29" s="4"/>
      <c r="E29" s="4"/>
      <c r="F29" s="4"/>
      <c r="G29" s="4"/>
      <c r="H29" s="4"/>
      <c r="I29" s="2"/>
      <c r="J29" s="4"/>
      <c r="K29" s="4"/>
      <c r="L29" s="4"/>
      <c r="M29" s="4"/>
      <c r="N29" s="4"/>
      <c r="O29" s="4"/>
      <c r="P29" s="4"/>
      <c r="Q29" s="2"/>
      <c r="R29" s="4"/>
      <c r="S29" s="4"/>
      <c r="T29" s="4"/>
      <c r="U29" s="4"/>
      <c r="V29" s="4"/>
    </row>
    <row r="30" spans="1:22" x14ac:dyDescent="0.2">
      <c r="A30" s="2" t="s">
        <v>26</v>
      </c>
      <c r="B30" s="9">
        <f>B21/(B21+B20)*100</f>
        <v>73.515981735159812</v>
      </c>
      <c r="C30" s="9">
        <f t="shared" ref="C30:V30" si="2">C21/(C21+C20)*100</f>
        <v>73.023967363590003</v>
      </c>
      <c r="D30" s="9">
        <f t="shared" si="2"/>
        <v>73.190621814475023</v>
      </c>
      <c r="E30" s="9">
        <f t="shared" si="2"/>
        <v>73.008625063419586</v>
      </c>
      <c r="F30" s="9">
        <f t="shared" si="2"/>
        <v>73.356926188068755</v>
      </c>
      <c r="G30" s="9">
        <f t="shared" si="2"/>
        <v>73.40425531914893</v>
      </c>
      <c r="H30" s="9"/>
      <c r="I30" s="2" t="s">
        <v>26</v>
      </c>
      <c r="J30" s="9">
        <f t="shared" si="2"/>
        <v>77.109053497942384</v>
      </c>
      <c r="K30" s="9">
        <f t="shared" si="2"/>
        <v>77.532133676092542</v>
      </c>
      <c r="L30" s="9">
        <f t="shared" si="2"/>
        <v>77.594217862674242</v>
      </c>
      <c r="M30" s="9">
        <f t="shared" si="2"/>
        <v>77.279752704791335</v>
      </c>
      <c r="N30" s="9">
        <f t="shared" si="2"/>
        <v>77.422680412371136</v>
      </c>
      <c r="O30" s="9">
        <f t="shared" si="2"/>
        <v>77.28446050593702</v>
      </c>
      <c r="P30" s="9"/>
      <c r="Q30" s="2" t="s">
        <v>26</v>
      </c>
      <c r="R30" s="9">
        <f t="shared" si="2"/>
        <v>77.743589743589752</v>
      </c>
      <c r="S30" s="9">
        <f t="shared" si="2"/>
        <v>77.576385292594509</v>
      </c>
      <c r="T30" s="9">
        <f t="shared" si="2"/>
        <v>77.502579979360164</v>
      </c>
      <c r="U30" s="9">
        <f t="shared" si="2"/>
        <v>77.148739063304177</v>
      </c>
      <c r="V30" s="9">
        <f t="shared" si="2"/>
        <v>77.611940298507463</v>
      </c>
    </row>
    <row r="31" spans="1:22" x14ac:dyDescent="0.2">
      <c r="A31" s="6" t="s">
        <v>28</v>
      </c>
      <c r="B31" s="8">
        <f>B23/(B22+B23)*100</f>
        <v>77.855711422845701</v>
      </c>
      <c r="C31" s="8">
        <f t="shared" ref="C31:V31" si="3">C23/(C22+C23)*100</f>
        <v>77.591312931885483</v>
      </c>
      <c r="D31" s="8">
        <f t="shared" si="3"/>
        <v>77.94263105835806</v>
      </c>
      <c r="E31" s="8">
        <f t="shared" si="3"/>
        <v>77.208835341365472</v>
      </c>
      <c r="F31" s="8">
        <f t="shared" si="3"/>
        <v>77.171717171717162</v>
      </c>
      <c r="G31" s="8">
        <f t="shared" si="3"/>
        <v>77.331995987963893</v>
      </c>
      <c r="H31" s="8"/>
      <c r="I31" s="6" t="s">
        <v>28</v>
      </c>
      <c r="J31" s="8">
        <f t="shared" si="3"/>
        <v>72.502472799208689</v>
      </c>
      <c r="K31" s="8">
        <f t="shared" si="3"/>
        <v>74.161735700197241</v>
      </c>
      <c r="L31" s="8">
        <f t="shared" si="3"/>
        <v>75.929549902152644</v>
      </c>
      <c r="M31" s="8">
        <f t="shared" si="3"/>
        <v>74.778325123152698</v>
      </c>
      <c r="N31" s="8">
        <f t="shared" si="3"/>
        <v>73.942969518190765</v>
      </c>
      <c r="O31" s="8">
        <f t="shared" si="3"/>
        <v>75.368007850834147</v>
      </c>
      <c r="P31" s="8"/>
      <c r="Q31" s="6" t="s">
        <v>28</v>
      </c>
      <c r="R31" s="8">
        <f t="shared" si="3"/>
        <v>72.53731343283583</v>
      </c>
      <c r="S31" s="8">
        <f t="shared" si="3"/>
        <v>73.054474708171199</v>
      </c>
      <c r="T31" s="8">
        <f t="shared" si="3"/>
        <v>72.922776148582585</v>
      </c>
      <c r="U31" s="8">
        <f t="shared" si="3"/>
        <v>73.767258382642993</v>
      </c>
      <c r="V31" s="8">
        <f t="shared" si="3"/>
        <v>75.221238938053105</v>
      </c>
    </row>
  </sheetData>
  <mergeCells count="5">
    <mergeCell ref="A3:V3"/>
    <mergeCell ref="A17:V17"/>
    <mergeCell ref="R4:V4"/>
    <mergeCell ref="B4:G4"/>
    <mergeCell ref="J4:O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张浪</dc:creator>
  <cp:lastModifiedBy>Christine Elrod</cp:lastModifiedBy>
  <dcterms:created xsi:type="dcterms:W3CDTF">2015-06-05T18:19:34Z</dcterms:created>
  <dcterms:modified xsi:type="dcterms:W3CDTF">2023-06-23T15:29:26Z</dcterms:modified>
</cp:coreProperties>
</file>