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705A669F-9C69-BC4D-86C8-CBB8F098D61C}" xr6:coauthVersionLast="47" xr6:coauthVersionMax="47" xr10:uidLastSave="{00000000-0000-0000-0000-000000000000}"/>
  <bookViews>
    <workbookView xWindow="0" yWindow="500" windowWidth="30060" windowHeight="20000" tabRatio="914" xr2:uid="{4A1DAA22-D417-4F6D-BAB5-25002DD7F14C}"/>
  </bookViews>
  <sheets>
    <sheet name="Table S1. Biotite Analyses" sheetId="12" r:id="rId1"/>
    <sheet name="Table S2. Whole Rock" sheetId="6" r:id="rId2"/>
    <sheet name="Table S3. Reference Materal" sheetId="7" r:id="rId3"/>
  </sheets>
  <definedNames>
    <definedName name="EMP_Bio_by_grain" localSheetId="0">'Table S1. Biotite Analyses'!$B$4:$U$268</definedName>
    <definedName name="EMP_Bio_by_grai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" i="12" l="1"/>
  <c r="AL7" i="12"/>
  <c r="AL8" i="12"/>
  <c r="AL9" i="12"/>
  <c r="AL10" i="12"/>
  <c r="AL11" i="12"/>
  <c r="AL12" i="12"/>
  <c r="AL13" i="12"/>
  <c r="AL14" i="12"/>
  <c r="AL15" i="12"/>
  <c r="AL16" i="12"/>
  <c r="AL17" i="12"/>
  <c r="AL18" i="12"/>
  <c r="AL19" i="12"/>
  <c r="AL20" i="12"/>
  <c r="AL21" i="12"/>
  <c r="AL22" i="12"/>
  <c r="AL23" i="12"/>
  <c r="AL24" i="12"/>
  <c r="AL25" i="12"/>
  <c r="AL26" i="12"/>
  <c r="AL27" i="12"/>
  <c r="AL28" i="12"/>
  <c r="AL29" i="12"/>
  <c r="AL30" i="12"/>
  <c r="AL31" i="12"/>
  <c r="AL32" i="12"/>
  <c r="AL33" i="12"/>
  <c r="AL34" i="12"/>
  <c r="AL35" i="12"/>
  <c r="AL36" i="12"/>
  <c r="AL37" i="12"/>
  <c r="AL38" i="12"/>
  <c r="AL39" i="12"/>
  <c r="AL40" i="12"/>
  <c r="AL41" i="12"/>
  <c r="AL42" i="12"/>
  <c r="AL43" i="12"/>
  <c r="AL44" i="12"/>
  <c r="AL45" i="12"/>
  <c r="AL46" i="12"/>
  <c r="AL47" i="12"/>
  <c r="AL48" i="12"/>
  <c r="AL49" i="12"/>
  <c r="AL50" i="12"/>
  <c r="AL51" i="12"/>
  <c r="AL52" i="12"/>
  <c r="AL53" i="12"/>
  <c r="AL54" i="12"/>
  <c r="AL55" i="12"/>
  <c r="AL56" i="12"/>
  <c r="AL57" i="12"/>
  <c r="AL58" i="12"/>
  <c r="AL59" i="12"/>
  <c r="AL60" i="12"/>
  <c r="AL61" i="12"/>
  <c r="AL62" i="12"/>
  <c r="AL63" i="12"/>
  <c r="AL64" i="12"/>
  <c r="AL65" i="12"/>
  <c r="AL66" i="12"/>
  <c r="AL67" i="12"/>
  <c r="AL68" i="12"/>
  <c r="AL69" i="12"/>
  <c r="AL70" i="12"/>
  <c r="AL71" i="12"/>
  <c r="AL72" i="12"/>
  <c r="AL73" i="12"/>
  <c r="AL74" i="12"/>
  <c r="AL75" i="12"/>
  <c r="AL76" i="12"/>
  <c r="AL77" i="12"/>
  <c r="AL78" i="12"/>
  <c r="AL79" i="12"/>
  <c r="AL80" i="12"/>
  <c r="AL81" i="12"/>
  <c r="AL82" i="12"/>
  <c r="AL83" i="12"/>
  <c r="AL84" i="12"/>
  <c r="AL85" i="12"/>
  <c r="AL86" i="12"/>
  <c r="AL87" i="12"/>
  <c r="AL88" i="12"/>
  <c r="AL89" i="12"/>
  <c r="AL90" i="12"/>
  <c r="AL91" i="12"/>
  <c r="AL92" i="12"/>
  <c r="AL93" i="12"/>
  <c r="AL94" i="12"/>
  <c r="AL95" i="12"/>
  <c r="AL96" i="12"/>
  <c r="AL97" i="12"/>
  <c r="AL98" i="12"/>
  <c r="AL99" i="12"/>
  <c r="AL100" i="12"/>
  <c r="AL101" i="12"/>
  <c r="AL102" i="12"/>
  <c r="AL103" i="12"/>
  <c r="AL104" i="12"/>
  <c r="AL105" i="12"/>
  <c r="AL106" i="12"/>
  <c r="AL107" i="12"/>
  <c r="AL108" i="12"/>
  <c r="AL109" i="12"/>
  <c r="AL110" i="12"/>
  <c r="AL111" i="12"/>
  <c r="AL112" i="12"/>
  <c r="AL113" i="12"/>
  <c r="AL114" i="12"/>
  <c r="AL115" i="12"/>
  <c r="AL116" i="12"/>
  <c r="AL117" i="12"/>
  <c r="AL118" i="12"/>
  <c r="AL119" i="12"/>
  <c r="AL120" i="12"/>
  <c r="AL121" i="12"/>
  <c r="AL122" i="12"/>
  <c r="AL123" i="12"/>
  <c r="AL124" i="12"/>
  <c r="AL125" i="12"/>
  <c r="AL126" i="12"/>
  <c r="AL127" i="12"/>
  <c r="AL128" i="12"/>
  <c r="AL129" i="12"/>
  <c r="AL130" i="12"/>
  <c r="AL131" i="12"/>
  <c r="AL132" i="12"/>
  <c r="AL133" i="12"/>
  <c r="AL134" i="12"/>
  <c r="AL135" i="12"/>
  <c r="AL136" i="12"/>
  <c r="AL137" i="12"/>
  <c r="AL138" i="12"/>
  <c r="AL139" i="12"/>
  <c r="AL140" i="12"/>
  <c r="AL141" i="12"/>
  <c r="AL142" i="12"/>
  <c r="AL143" i="12"/>
  <c r="AL144" i="12"/>
  <c r="AL145" i="12"/>
  <c r="AL146" i="12"/>
  <c r="AL147" i="12"/>
  <c r="AL148" i="12"/>
  <c r="AL149" i="12"/>
  <c r="AL150" i="12"/>
  <c r="AL151" i="12"/>
  <c r="AL152" i="12"/>
  <c r="AL153" i="12"/>
  <c r="AL154" i="12"/>
  <c r="AL155" i="12"/>
  <c r="AL156" i="12"/>
  <c r="AL157" i="12"/>
  <c r="AL158" i="12"/>
  <c r="AL159" i="12"/>
  <c r="AL160" i="12"/>
  <c r="AL161" i="12"/>
  <c r="AL162" i="12"/>
  <c r="AL163" i="12"/>
  <c r="AL164" i="12"/>
  <c r="AL165" i="12"/>
  <c r="AL166" i="12"/>
  <c r="AL167" i="12"/>
  <c r="AL168" i="12"/>
  <c r="AL169" i="12"/>
  <c r="AL170" i="12"/>
  <c r="AL171" i="12"/>
  <c r="AL172" i="12"/>
  <c r="AL173" i="12"/>
  <c r="AL174" i="12"/>
  <c r="AL175" i="12"/>
  <c r="AL176" i="12"/>
  <c r="AL177" i="12"/>
  <c r="AL178" i="12"/>
  <c r="AL179" i="12"/>
  <c r="AL180" i="12"/>
  <c r="AL181" i="12"/>
  <c r="AL182" i="12"/>
  <c r="AL183" i="12"/>
  <c r="AL184" i="12"/>
  <c r="AL185" i="12"/>
  <c r="AL186" i="12"/>
  <c r="AL187" i="12"/>
  <c r="AL188" i="12"/>
  <c r="AL189" i="12"/>
  <c r="AL190" i="12"/>
  <c r="AL191" i="12"/>
  <c r="AL192" i="12"/>
  <c r="AL193" i="12"/>
  <c r="AL194" i="12"/>
  <c r="AL195" i="12"/>
  <c r="AL196" i="12"/>
  <c r="AL197" i="12"/>
  <c r="AL198" i="12"/>
  <c r="AL199" i="12"/>
  <c r="AL200" i="12"/>
  <c r="AL201" i="12"/>
  <c r="AL202" i="12"/>
  <c r="AL203" i="12"/>
  <c r="AL204" i="12"/>
  <c r="AL205" i="12"/>
  <c r="AL206" i="12"/>
  <c r="AL207" i="12"/>
  <c r="AL208" i="12"/>
  <c r="AL209" i="12"/>
  <c r="AL210" i="12"/>
  <c r="AL211" i="12"/>
  <c r="AL212" i="12"/>
  <c r="AL213" i="12"/>
  <c r="AL214" i="12"/>
  <c r="AL215" i="12"/>
  <c r="AL216" i="12"/>
  <c r="AL217" i="12"/>
  <c r="AL218" i="12"/>
  <c r="AL219" i="12"/>
  <c r="AL220" i="12"/>
  <c r="AL221" i="12"/>
  <c r="AL222" i="12"/>
  <c r="AL223" i="12"/>
  <c r="AL224" i="12"/>
  <c r="AL225" i="12"/>
  <c r="AL226" i="12"/>
  <c r="AL227" i="12"/>
  <c r="AL228" i="12"/>
  <c r="AL229" i="12"/>
  <c r="AL230" i="12"/>
  <c r="AL231" i="12"/>
  <c r="AL232" i="12"/>
  <c r="AL233" i="12"/>
  <c r="AL234" i="12"/>
  <c r="AL235" i="12"/>
  <c r="AL236" i="12"/>
  <c r="AL237" i="12"/>
  <c r="AL238" i="12"/>
  <c r="AL239" i="12"/>
  <c r="AL240" i="12"/>
  <c r="AL241" i="12"/>
  <c r="AL242" i="12"/>
  <c r="AL243" i="12"/>
  <c r="AL244" i="12"/>
  <c r="AL245" i="12"/>
  <c r="AL246" i="12"/>
  <c r="AL247" i="12"/>
  <c r="AL248" i="12"/>
  <c r="AL249" i="12"/>
  <c r="AL250" i="12"/>
  <c r="AL251" i="12"/>
  <c r="AL252" i="12"/>
  <c r="AL253" i="12"/>
  <c r="AL254" i="12"/>
  <c r="AL255" i="12"/>
  <c r="AL256" i="12"/>
  <c r="AL257" i="12"/>
  <c r="AL258" i="12"/>
  <c r="AL259" i="12"/>
  <c r="AL260" i="12"/>
  <c r="AL261" i="12"/>
  <c r="AL262" i="12"/>
  <c r="AL263" i="12"/>
  <c r="AL264" i="12"/>
  <c r="AL265" i="12"/>
  <c r="AL266" i="12"/>
  <c r="AL267" i="12"/>
  <c r="AL268" i="12"/>
  <c r="AL5" i="12"/>
  <c r="Q268" i="12"/>
  <c r="R268" i="12" s="1"/>
  <c r="Q267" i="12"/>
  <c r="R267" i="12" s="1"/>
  <c r="Q266" i="12"/>
  <c r="R266" i="12" s="1"/>
  <c r="Q265" i="12"/>
  <c r="R265" i="12" s="1"/>
  <c r="Q264" i="12"/>
  <c r="R264" i="12" s="1"/>
  <c r="Q263" i="12"/>
  <c r="R263" i="12" s="1"/>
  <c r="Q262" i="12"/>
  <c r="R262" i="12" s="1"/>
  <c r="Q261" i="12"/>
  <c r="R261" i="12" s="1"/>
  <c r="Q260" i="12"/>
  <c r="R260" i="12" s="1"/>
  <c r="Q259" i="12"/>
  <c r="R259" i="12" s="1"/>
  <c r="Q258" i="12"/>
  <c r="R258" i="12" s="1"/>
  <c r="Q257" i="12"/>
  <c r="R257" i="12" s="1"/>
  <c r="Q256" i="12"/>
  <c r="R256" i="12" s="1"/>
  <c r="R255" i="12"/>
  <c r="Q255" i="12"/>
  <c r="Q254" i="12"/>
  <c r="R254" i="12" s="1"/>
  <c r="Q253" i="12"/>
  <c r="R253" i="12" s="1"/>
  <c r="Q252" i="12"/>
  <c r="R252" i="12" s="1"/>
  <c r="Q251" i="12"/>
  <c r="R251" i="12" s="1"/>
  <c r="Q250" i="12"/>
  <c r="R250" i="12" s="1"/>
  <c r="Q249" i="12"/>
  <c r="R249" i="12" s="1"/>
  <c r="Q248" i="12"/>
  <c r="R248" i="12" s="1"/>
  <c r="Q247" i="12"/>
  <c r="R247" i="12" s="1"/>
  <c r="Q246" i="12"/>
  <c r="R246" i="12" s="1"/>
  <c r="Q245" i="12"/>
  <c r="R245" i="12" s="1"/>
  <c r="Q244" i="12"/>
  <c r="R244" i="12" s="1"/>
  <c r="Q243" i="12"/>
  <c r="R243" i="12" s="1"/>
  <c r="Q242" i="12"/>
  <c r="R242" i="12" s="1"/>
  <c r="Q241" i="12"/>
  <c r="R241" i="12" s="1"/>
  <c r="Q240" i="12"/>
  <c r="R240" i="12" s="1"/>
  <c r="Q239" i="12"/>
  <c r="R239" i="12" s="1"/>
  <c r="Q238" i="12"/>
  <c r="R238" i="12" s="1"/>
  <c r="Q237" i="12"/>
  <c r="R237" i="12" s="1"/>
  <c r="Q236" i="12"/>
  <c r="R236" i="12" s="1"/>
  <c r="Q235" i="12"/>
  <c r="R235" i="12" s="1"/>
  <c r="Q234" i="12"/>
  <c r="R234" i="12" s="1"/>
  <c r="Q233" i="12"/>
  <c r="R233" i="12" s="1"/>
  <c r="Q232" i="12"/>
  <c r="R232" i="12" s="1"/>
  <c r="Q231" i="12"/>
  <c r="R231" i="12" s="1"/>
  <c r="Q230" i="12"/>
  <c r="R230" i="12" s="1"/>
  <c r="Q229" i="12"/>
  <c r="R229" i="12" s="1"/>
  <c r="Q228" i="12"/>
  <c r="R228" i="12" s="1"/>
  <c r="Q227" i="12"/>
  <c r="R227" i="12" s="1"/>
  <c r="Q226" i="12"/>
  <c r="R226" i="12" s="1"/>
  <c r="Q225" i="12"/>
  <c r="R225" i="12" s="1"/>
  <c r="Q224" i="12"/>
  <c r="R224" i="12" s="1"/>
  <c r="Q223" i="12"/>
  <c r="R223" i="12" s="1"/>
  <c r="Q222" i="12"/>
  <c r="R222" i="12" s="1"/>
  <c r="Q221" i="12"/>
  <c r="R221" i="12" s="1"/>
  <c r="Q220" i="12"/>
  <c r="R220" i="12" s="1"/>
  <c r="Q219" i="12"/>
  <c r="R219" i="12" s="1"/>
  <c r="Q218" i="12"/>
  <c r="R218" i="12" s="1"/>
  <c r="Q217" i="12"/>
  <c r="R217" i="12" s="1"/>
  <c r="Q216" i="12"/>
  <c r="R216" i="12" s="1"/>
  <c r="Q215" i="12"/>
  <c r="R215" i="12" s="1"/>
  <c r="Q214" i="12"/>
  <c r="R214" i="12" s="1"/>
  <c r="Q213" i="12"/>
  <c r="R213" i="12" s="1"/>
  <c r="Q212" i="12"/>
  <c r="R212" i="12" s="1"/>
  <c r="Q211" i="12"/>
  <c r="R211" i="12" s="1"/>
  <c r="Q210" i="12"/>
  <c r="R210" i="12" s="1"/>
  <c r="Q209" i="12"/>
  <c r="R209" i="12" s="1"/>
  <c r="Q208" i="12"/>
  <c r="R208" i="12" s="1"/>
  <c r="Q207" i="12"/>
  <c r="R207" i="12" s="1"/>
  <c r="Q206" i="12"/>
  <c r="R206" i="12" s="1"/>
  <c r="Q205" i="12"/>
  <c r="R205" i="12" s="1"/>
  <c r="Q204" i="12"/>
  <c r="R204" i="12" s="1"/>
  <c r="Q203" i="12"/>
  <c r="R203" i="12" s="1"/>
  <c r="Q202" i="12"/>
  <c r="R202" i="12" s="1"/>
  <c r="Q201" i="12"/>
  <c r="R201" i="12" s="1"/>
  <c r="Q200" i="12"/>
  <c r="R200" i="12" s="1"/>
  <c r="Q199" i="12"/>
  <c r="R199" i="12" s="1"/>
  <c r="Q198" i="12"/>
  <c r="R198" i="12" s="1"/>
  <c r="Q197" i="12"/>
  <c r="R197" i="12" s="1"/>
  <c r="Q196" i="12"/>
  <c r="R196" i="12" s="1"/>
  <c r="Q195" i="12"/>
  <c r="R195" i="12" s="1"/>
  <c r="Q194" i="12"/>
  <c r="R194" i="12" s="1"/>
  <c r="Q193" i="12"/>
  <c r="R193" i="12" s="1"/>
  <c r="Q192" i="12"/>
  <c r="R192" i="12" s="1"/>
  <c r="Q191" i="12"/>
  <c r="R191" i="12" s="1"/>
  <c r="Q190" i="12"/>
  <c r="R190" i="12" s="1"/>
  <c r="Q189" i="12"/>
  <c r="R189" i="12" s="1"/>
  <c r="Q188" i="12"/>
  <c r="R188" i="12" s="1"/>
  <c r="Q187" i="12"/>
  <c r="R187" i="12" s="1"/>
  <c r="Q186" i="12"/>
  <c r="R186" i="12" s="1"/>
  <c r="Q185" i="12"/>
  <c r="R185" i="12" s="1"/>
  <c r="Q184" i="12"/>
  <c r="R184" i="12" s="1"/>
  <c r="Q183" i="12"/>
  <c r="R183" i="12" s="1"/>
  <c r="Q182" i="12"/>
  <c r="R182" i="12" s="1"/>
  <c r="Q181" i="12"/>
  <c r="R181" i="12" s="1"/>
  <c r="Q180" i="12"/>
  <c r="R180" i="12" s="1"/>
  <c r="Q179" i="12"/>
  <c r="R179" i="12" s="1"/>
  <c r="Q178" i="12"/>
  <c r="R178" i="12" s="1"/>
  <c r="Q177" i="12"/>
  <c r="R177" i="12" s="1"/>
  <c r="Q176" i="12"/>
  <c r="R176" i="12" s="1"/>
  <c r="Q175" i="12"/>
  <c r="R175" i="12" s="1"/>
  <c r="Q174" i="12"/>
  <c r="R174" i="12" s="1"/>
  <c r="Q173" i="12"/>
  <c r="R173" i="12" s="1"/>
  <c r="Q172" i="12"/>
  <c r="R172" i="12" s="1"/>
  <c r="Q171" i="12"/>
  <c r="R171" i="12" s="1"/>
  <c r="Q170" i="12"/>
  <c r="R170" i="12" s="1"/>
  <c r="Q169" i="12"/>
  <c r="R169" i="12" s="1"/>
  <c r="Q168" i="12"/>
  <c r="R168" i="12" s="1"/>
  <c r="Q167" i="12"/>
  <c r="R167" i="12" s="1"/>
  <c r="Q166" i="12"/>
  <c r="R166" i="12" s="1"/>
  <c r="Q165" i="12"/>
  <c r="R165" i="12" s="1"/>
  <c r="Q164" i="12"/>
  <c r="R164" i="12" s="1"/>
  <c r="Q163" i="12"/>
  <c r="R163" i="12" s="1"/>
  <c r="Q162" i="12"/>
  <c r="R162" i="12" s="1"/>
  <c r="Q161" i="12"/>
  <c r="R161" i="12" s="1"/>
  <c r="Q160" i="12"/>
  <c r="R160" i="12" s="1"/>
  <c r="Q159" i="12"/>
  <c r="R159" i="12" s="1"/>
  <c r="Q158" i="12"/>
  <c r="R158" i="12" s="1"/>
  <c r="Q157" i="12"/>
  <c r="R157" i="12" s="1"/>
  <c r="Q156" i="12"/>
  <c r="R156" i="12" s="1"/>
  <c r="Q155" i="12"/>
  <c r="R155" i="12" s="1"/>
  <c r="Q154" i="12"/>
  <c r="R154" i="12" s="1"/>
  <c r="Q153" i="12"/>
  <c r="R153" i="12" s="1"/>
  <c r="Q152" i="12"/>
  <c r="R152" i="12" s="1"/>
  <c r="Q151" i="12"/>
  <c r="R151" i="12" s="1"/>
  <c r="Q150" i="12"/>
  <c r="R150" i="12" s="1"/>
  <c r="Q149" i="12"/>
  <c r="R149" i="12" s="1"/>
  <c r="Q148" i="12"/>
  <c r="R148" i="12" s="1"/>
  <c r="Q147" i="12"/>
  <c r="R147" i="12" s="1"/>
  <c r="Q146" i="12"/>
  <c r="R146" i="12" s="1"/>
  <c r="Q145" i="12"/>
  <c r="R145" i="12" s="1"/>
  <c r="Q144" i="12"/>
  <c r="R144" i="12" s="1"/>
  <c r="Q143" i="12"/>
  <c r="R143" i="12" s="1"/>
  <c r="Q142" i="12"/>
  <c r="R142" i="12" s="1"/>
  <c r="Q141" i="12"/>
  <c r="R141" i="12" s="1"/>
  <c r="Q140" i="12"/>
  <c r="R140" i="12" s="1"/>
  <c r="Q139" i="12"/>
  <c r="R139" i="12" s="1"/>
  <c r="Q138" i="12"/>
  <c r="R138" i="12" s="1"/>
  <c r="Q137" i="12"/>
  <c r="R137" i="12" s="1"/>
  <c r="Q136" i="12"/>
  <c r="R136" i="12" s="1"/>
  <c r="Q135" i="12"/>
  <c r="R135" i="12" s="1"/>
  <c r="Q134" i="12"/>
  <c r="R134" i="12" s="1"/>
  <c r="Q133" i="12"/>
  <c r="R133" i="12" s="1"/>
  <c r="Q132" i="12"/>
  <c r="R132" i="12" s="1"/>
  <c r="Q131" i="12"/>
  <c r="R131" i="12" s="1"/>
  <c r="Q130" i="12"/>
  <c r="R130" i="12" s="1"/>
  <c r="Q129" i="12"/>
  <c r="R129" i="12" s="1"/>
  <c r="Q128" i="12"/>
  <c r="R128" i="12" s="1"/>
  <c r="Q127" i="12"/>
  <c r="R127" i="12" s="1"/>
  <c r="Q126" i="12"/>
  <c r="R126" i="12" s="1"/>
  <c r="Q125" i="12"/>
  <c r="R125" i="12" s="1"/>
  <c r="Q124" i="12"/>
  <c r="R124" i="12" s="1"/>
  <c r="Q123" i="12"/>
  <c r="R123" i="12" s="1"/>
  <c r="Q122" i="12"/>
  <c r="R122" i="12" s="1"/>
  <c r="Q121" i="12"/>
  <c r="R121" i="12" s="1"/>
  <c r="Q120" i="12"/>
  <c r="R120" i="12" s="1"/>
  <c r="Q119" i="12"/>
  <c r="R119" i="12" s="1"/>
  <c r="Q118" i="12"/>
  <c r="R118" i="12" s="1"/>
  <c r="Q117" i="12"/>
  <c r="R117" i="12" s="1"/>
  <c r="Q116" i="12"/>
  <c r="R116" i="12" s="1"/>
  <c r="Q115" i="12"/>
  <c r="R115" i="12" s="1"/>
  <c r="Q114" i="12"/>
  <c r="R114" i="12" s="1"/>
  <c r="Q113" i="12"/>
  <c r="R113" i="12" s="1"/>
  <c r="Q112" i="12"/>
  <c r="R112" i="12" s="1"/>
  <c r="Q111" i="12"/>
  <c r="R111" i="12" s="1"/>
  <c r="Q110" i="12"/>
  <c r="R110" i="12" s="1"/>
  <c r="Q109" i="12"/>
  <c r="R109" i="12" s="1"/>
  <c r="Q108" i="12"/>
  <c r="R108" i="12" s="1"/>
  <c r="Q107" i="12"/>
  <c r="R107" i="12" s="1"/>
  <c r="Q106" i="12"/>
  <c r="R106" i="12" s="1"/>
  <c r="Q105" i="12"/>
  <c r="R105" i="12" s="1"/>
  <c r="Q104" i="12"/>
  <c r="R104" i="12" s="1"/>
  <c r="Q103" i="12"/>
  <c r="R103" i="12" s="1"/>
  <c r="Q102" i="12"/>
  <c r="R102" i="12" s="1"/>
  <c r="Q101" i="12"/>
  <c r="R101" i="12" s="1"/>
  <c r="Q100" i="12"/>
  <c r="R100" i="12" s="1"/>
  <c r="Q99" i="12"/>
  <c r="R99" i="12" s="1"/>
  <c r="Q98" i="12"/>
  <c r="R98" i="12" s="1"/>
  <c r="Q97" i="12"/>
  <c r="R97" i="12" s="1"/>
  <c r="Q96" i="12"/>
  <c r="R96" i="12" s="1"/>
  <c r="Q95" i="12"/>
  <c r="R95" i="12" s="1"/>
  <c r="Q94" i="12"/>
  <c r="R94" i="12" s="1"/>
  <c r="Q93" i="12"/>
  <c r="R93" i="12" s="1"/>
  <c r="Q92" i="12"/>
  <c r="R92" i="12" s="1"/>
  <c r="Q91" i="12"/>
  <c r="R91" i="12" s="1"/>
  <c r="Q90" i="12"/>
  <c r="R90" i="12" s="1"/>
  <c r="Q89" i="12"/>
  <c r="R89" i="12" s="1"/>
  <c r="Q88" i="12"/>
  <c r="R88" i="12" s="1"/>
  <c r="Q87" i="12"/>
  <c r="R87" i="12" s="1"/>
  <c r="Q86" i="12"/>
  <c r="R86" i="12" s="1"/>
  <c r="Q85" i="12"/>
  <c r="R85" i="12" s="1"/>
  <c r="Q84" i="12"/>
  <c r="R84" i="12" s="1"/>
  <c r="Q83" i="12"/>
  <c r="R83" i="12" s="1"/>
  <c r="Q82" i="12"/>
  <c r="R82" i="12" s="1"/>
  <c r="Q81" i="12"/>
  <c r="R81" i="12" s="1"/>
  <c r="Q80" i="12"/>
  <c r="R80" i="12" s="1"/>
  <c r="Q79" i="12"/>
  <c r="R79" i="12" s="1"/>
  <c r="Q78" i="12"/>
  <c r="R78" i="12" s="1"/>
  <c r="Q77" i="12"/>
  <c r="R77" i="12" s="1"/>
  <c r="Q76" i="12"/>
  <c r="R76" i="12" s="1"/>
  <c r="Q75" i="12"/>
  <c r="R75" i="12" s="1"/>
  <c r="Q74" i="12"/>
  <c r="R74" i="12" s="1"/>
  <c r="Q73" i="12"/>
  <c r="R73" i="12" s="1"/>
  <c r="Q72" i="12"/>
  <c r="R72" i="12" s="1"/>
  <c r="Q71" i="12"/>
  <c r="R71" i="12" s="1"/>
  <c r="Q70" i="12"/>
  <c r="R70" i="12" s="1"/>
  <c r="Q69" i="12"/>
  <c r="R69" i="12" s="1"/>
  <c r="Q68" i="12"/>
  <c r="R68" i="12" s="1"/>
  <c r="Q67" i="12"/>
  <c r="R67" i="12" s="1"/>
  <c r="Q66" i="12"/>
  <c r="R66" i="12" s="1"/>
  <c r="Q65" i="12"/>
  <c r="R65" i="12" s="1"/>
  <c r="Q64" i="12"/>
  <c r="R64" i="12" s="1"/>
  <c r="Q63" i="12"/>
  <c r="R63" i="12" s="1"/>
  <c r="Q62" i="12"/>
  <c r="R62" i="12" s="1"/>
  <c r="Q61" i="12"/>
  <c r="R61" i="12" s="1"/>
  <c r="Q60" i="12"/>
  <c r="R60" i="12" s="1"/>
  <c r="Q59" i="12"/>
  <c r="R59" i="12" s="1"/>
  <c r="Q58" i="12"/>
  <c r="R58" i="12" s="1"/>
  <c r="Q57" i="12"/>
  <c r="R57" i="12" s="1"/>
  <c r="Q56" i="12"/>
  <c r="R56" i="12" s="1"/>
  <c r="Q55" i="12"/>
  <c r="R55" i="12" s="1"/>
  <c r="Q54" i="12"/>
  <c r="R54" i="12" s="1"/>
  <c r="Q53" i="12"/>
  <c r="R53" i="12" s="1"/>
  <c r="Q52" i="12"/>
  <c r="R52" i="12" s="1"/>
  <c r="Q51" i="12"/>
  <c r="R51" i="12" s="1"/>
  <c r="Q50" i="12"/>
  <c r="R50" i="12" s="1"/>
  <c r="Q49" i="12"/>
  <c r="R49" i="12" s="1"/>
  <c r="Q48" i="12"/>
  <c r="R48" i="12" s="1"/>
  <c r="Q47" i="12"/>
  <c r="R47" i="12" s="1"/>
  <c r="Q46" i="12"/>
  <c r="R46" i="12" s="1"/>
  <c r="Q45" i="12"/>
  <c r="R45" i="12" s="1"/>
  <c r="Q44" i="12"/>
  <c r="R44" i="12" s="1"/>
  <c r="Q43" i="12"/>
  <c r="R43" i="12" s="1"/>
  <c r="Q42" i="12"/>
  <c r="R42" i="12" s="1"/>
  <c r="Q41" i="12"/>
  <c r="R41" i="12" s="1"/>
  <c r="Q40" i="12"/>
  <c r="R40" i="12" s="1"/>
  <c r="Q39" i="12"/>
  <c r="R39" i="12" s="1"/>
  <c r="Q38" i="12"/>
  <c r="R38" i="12" s="1"/>
  <c r="Q37" i="12"/>
  <c r="R37" i="12" s="1"/>
  <c r="Q36" i="12"/>
  <c r="R36" i="12" s="1"/>
  <c r="Q35" i="12"/>
  <c r="R35" i="12" s="1"/>
  <c r="Q34" i="12"/>
  <c r="R34" i="12" s="1"/>
  <c r="Q33" i="12"/>
  <c r="R33" i="12" s="1"/>
  <c r="Q32" i="12"/>
  <c r="R32" i="12" s="1"/>
  <c r="Q31" i="12"/>
  <c r="R31" i="12" s="1"/>
  <c r="Q30" i="12"/>
  <c r="R30" i="12" s="1"/>
  <c r="Q29" i="12"/>
  <c r="R29" i="12" s="1"/>
  <c r="Q28" i="12"/>
  <c r="R28" i="12" s="1"/>
  <c r="Q27" i="12"/>
  <c r="R27" i="12" s="1"/>
  <c r="Q26" i="12"/>
  <c r="R26" i="12" s="1"/>
  <c r="Q25" i="12"/>
  <c r="R25" i="12" s="1"/>
  <c r="Q24" i="12"/>
  <c r="R24" i="12" s="1"/>
  <c r="Q23" i="12"/>
  <c r="R23" i="12" s="1"/>
  <c r="Q22" i="12"/>
  <c r="R22" i="12" s="1"/>
  <c r="Q21" i="12"/>
  <c r="R21" i="12" s="1"/>
  <c r="Q20" i="12"/>
  <c r="R20" i="12" s="1"/>
  <c r="Q19" i="12"/>
  <c r="R19" i="12" s="1"/>
  <c r="Q18" i="12"/>
  <c r="R18" i="12" s="1"/>
  <c r="Q17" i="12"/>
  <c r="R17" i="12" s="1"/>
  <c r="Q16" i="12"/>
  <c r="R16" i="12" s="1"/>
  <c r="Q15" i="12"/>
  <c r="R15" i="12" s="1"/>
  <c r="Q14" i="12"/>
  <c r="R14" i="12" s="1"/>
  <c r="Q13" i="12"/>
  <c r="R13" i="12" s="1"/>
  <c r="Q12" i="12"/>
  <c r="R12" i="12" s="1"/>
  <c r="Q11" i="12"/>
  <c r="R11" i="12" s="1"/>
  <c r="Q10" i="12"/>
  <c r="R10" i="12" s="1"/>
  <c r="Q9" i="12"/>
  <c r="R9" i="12" s="1"/>
  <c r="Q8" i="12"/>
  <c r="R8" i="12" s="1"/>
  <c r="Q7" i="12"/>
  <c r="R7" i="12" s="1"/>
  <c r="Q6" i="12"/>
  <c r="R6" i="12" s="1"/>
  <c r="Q5" i="12"/>
  <c r="R5" i="12" s="1"/>
  <c r="BI5" i="6"/>
  <c r="BI6" i="6"/>
  <c r="BI7" i="6"/>
  <c r="BI8" i="6"/>
  <c r="BI9" i="6"/>
  <c r="BI10" i="6"/>
  <c r="BI11" i="6"/>
  <c r="BI12" i="6"/>
  <c r="BI13" i="6"/>
  <c r="BI14" i="6"/>
  <c r="BI15" i="6"/>
  <c r="BI16" i="6"/>
  <c r="BI17" i="6"/>
  <c r="BI18" i="6"/>
  <c r="BI19" i="6"/>
  <c r="BI20" i="6"/>
  <c r="BI21" i="6"/>
  <c r="BI22" i="6"/>
  <c r="BI23" i="6"/>
  <c r="BI24" i="6"/>
  <c r="BI25" i="6"/>
  <c r="BI26" i="6"/>
  <c r="BI27" i="6"/>
  <c r="BI28" i="6"/>
  <c r="BI29" i="6"/>
  <c r="BI30" i="6"/>
  <c r="BI31" i="6"/>
  <c r="BI32" i="6"/>
  <c r="BI33" i="6"/>
  <c r="BI35" i="6"/>
  <c r="BI38" i="6"/>
  <c r="BI39" i="6"/>
  <c r="BI40" i="6"/>
  <c r="BI43" i="6"/>
  <c r="BI44" i="6"/>
  <c r="BI45" i="6"/>
  <c r="BI46" i="6"/>
  <c r="BI49" i="6"/>
  <c r="BI50" i="6"/>
  <c r="BI51" i="6"/>
  <c r="BI52" i="6"/>
  <c r="BI53" i="6"/>
  <c r="BI54" i="6"/>
  <c r="BI55" i="6"/>
  <c r="BI56" i="6"/>
  <c r="BI57" i="6"/>
  <c r="BI58" i="6"/>
  <c r="BI59" i="6"/>
  <c r="BI60" i="6"/>
  <c r="BI4" i="6"/>
</calcChain>
</file>

<file path=xl/sharedStrings.xml><?xml version="1.0" encoding="utf-8"?>
<sst xmlns="http://schemas.openxmlformats.org/spreadsheetml/2006/main" count="1676" uniqueCount="503">
  <si>
    <t>Phase</t>
  </si>
  <si>
    <t>FeO</t>
  </si>
  <si>
    <t>MnO</t>
  </si>
  <si>
    <t>MgO</t>
  </si>
  <si>
    <t>CaO</t>
  </si>
  <si>
    <t>Cl</t>
  </si>
  <si>
    <t>F</t>
  </si>
  <si>
    <t>18JC-0001</t>
  </si>
  <si>
    <t>MBMG</t>
  </si>
  <si>
    <t>HP</t>
  </si>
  <si>
    <t xml:space="preserve"> </t>
  </si>
  <si>
    <t>18JC-0003</t>
  </si>
  <si>
    <t>18JC-0004</t>
  </si>
  <si>
    <t>18JC-0008</t>
  </si>
  <si>
    <t>BGD</t>
  </si>
  <si>
    <t>18JC-0010</t>
  </si>
  <si>
    <t>FGLMG</t>
  </si>
  <si>
    <t>NRP</t>
  </si>
  <si>
    <t>18JC-0012</t>
  </si>
  <si>
    <t>BMG</t>
  </si>
  <si>
    <t>SL</t>
  </si>
  <si>
    <t>18JC-0021</t>
  </si>
  <si>
    <t>STP</t>
  </si>
  <si>
    <t>19BM-0001</t>
  </si>
  <si>
    <t>LRP</t>
  </si>
  <si>
    <t>EDP</t>
  </si>
  <si>
    <t>19BM-0004</t>
  </si>
  <si>
    <t>SGP</t>
  </si>
  <si>
    <t>19BM-0006</t>
  </si>
  <si>
    <t>19BM-0008</t>
  </si>
  <si>
    <t>CLP</t>
  </si>
  <si>
    <t>19BM-0015</t>
  </si>
  <si>
    <t>CGLMG</t>
  </si>
  <si>
    <t>DLP</t>
  </si>
  <si>
    <t>A03-3000</t>
  </si>
  <si>
    <t>A03-3007</t>
  </si>
  <si>
    <t>A03-3024</t>
  </si>
  <si>
    <t>A04-3000</t>
  </si>
  <si>
    <t>A05-0039</t>
  </si>
  <si>
    <t>A06-3015</t>
  </si>
  <si>
    <t>A06-3017</t>
  </si>
  <si>
    <t>A09-2224</t>
  </si>
  <si>
    <t>A09-2378</t>
  </si>
  <si>
    <t>A10-3014</t>
  </si>
  <si>
    <t>A10-3020</t>
  </si>
  <si>
    <t>A10-3086</t>
  </si>
  <si>
    <t>A11-2239</t>
  </si>
  <si>
    <t>WDP</t>
  </si>
  <si>
    <t>A11-3002</t>
  </si>
  <si>
    <t>A11-3013</t>
  </si>
  <si>
    <t>A14-0007</t>
  </si>
  <si>
    <t>A14-1032</t>
  </si>
  <si>
    <t>A15-0057</t>
  </si>
  <si>
    <t>A16-1171</t>
  </si>
  <si>
    <t>A16-1172</t>
  </si>
  <si>
    <t>FIP</t>
  </si>
  <si>
    <t>A16-1174</t>
  </si>
  <si>
    <t>A16-1256</t>
  </si>
  <si>
    <t>MLG</t>
  </si>
  <si>
    <t>A16-1281</t>
  </si>
  <si>
    <t>A16-3052</t>
  </si>
  <si>
    <t>D12-0033</t>
  </si>
  <si>
    <t>D12-0045-C</t>
  </si>
  <si>
    <t>D12-0050</t>
  </si>
  <si>
    <t>D12-0103-2</t>
  </si>
  <si>
    <t>D13-2004</t>
  </si>
  <si>
    <t>Ca</t>
  </si>
  <si>
    <t>A10-3100</t>
  </si>
  <si>
    <t>A11-2286</t>
  </si>
  <si>
    <t>D12-3082</t>
  </si>
  <si>
    <t>&lt; 1</t>
  </si>
  <si>
    <t>&lt; 5</t>
  </si>
  <si>
    <t>18JC 0008</t>
  </si>
  <si>
    <t>18JC 0004</t>
  </si>
  <si>
    <t>18JC 0003</t>
  </si>
  <si>
    <t>18JC 0016</t>
  </si>
  <si>
    <t>&lt; 10</t>
  </si>
  <si>
    <t>18JC 0010</t>
  </si>
  <si>
    <t>A15-0044-2</t>
  </si>
  <si>
    <t>A10-3056</t>
  </si>
  <si>
    <t>SAMPLE_NO</t>
  </si>
  <si>
    <t>LOI</t>
  </si>
  <si>
    <t>Ba</t>
  </si>
  <si>
    <t>Rb</t>
  </si>
  <si>
    <t>Sr</t>
  </si>
  <si>
    <t>Zr</t>
  </si>
  <si>
    <t>Nb</t>
  </si>
  <si>
    <t>V</t>
  </si>
  <si>
    <t>Y</t>
  </si>
  <si>
    <t>Ga</t>
  </si>
  <si>
    <t>Cu</t>
  </si>
  <si>
    <t>Zn</t>
  </si>
  <si>
    <t>Hf</t>
  </si>
  <si>
    <t>Ta</t>
  </si>
  <si>
    <t>Sc</t>
  </si>
  <si>
    <t>La</t>
  </si>
  <si>
    <t>Th</t>
  </si>
  <si>
    <t>U</t>
  </si>
  <si>
    <t>Li</t>
  </si>
  <si>
    <t>As</t>
  </si>
  <si>
    <t>Sn</t>
  </si>
  <si>
    <t>W</t>
  </si>
  <si>
    <t>Be</t>
  </si>
  <si>
    <t>Cr</t>
  </si>
  <si>
    <t>Co</t>
  </si>
  <si>
    <t>Ni</t>
  </si>
  <si>
    <t>Ge</t>
  </si>
  <si>
    <t>Mo</t>
  </si>
  <si>
    <t>Ag</t>
  </si>
  <si>
    <t>In</t>
  </si>
  <si>
    <t>Sb</t>
  </si>
  <si>
    <t>Cs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</si>
  <si>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</si>
  <si>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</si>
  <si>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</si>
  <si>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</si>
  <si>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</si>
  <si>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</si>
  <si>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</si>
  <si>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</si>
  <si>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</si>
  <si>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</si>
  <si>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</si>
  <si>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</si>
  <si>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</si>
  <si>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Tl</t>
  </si>
  <si>
    <t>Pb</t>
  </si>
  <si>
    <t>Bi</t>
  </si>
  <si>
    <t>NIST 694 Meas</t>
  </si>
  <si>
    <t>NIST 694 Cert</t>
  </si>
  <si>
    <t>DNC-1 Meas</t>
  </si>
  <si>
    <t>DNC-1 Cert</t>
  </si>
  <si>
    <t>GBW 07113 Meas</t>
  </si>
  <si>
    <t>GBW 07113 Cert</t>
  </si>
  <si>
    <t>W-2a Meas</t>
  </si>
  <si>
    <t>&lt; 2</t>
  </si>
  <si>
    <t>&lt; 0.1</t>
  </si>
  <si>
    <t>&lt; 0.4</t>
  </si>
  <si>
    <t>W-2a Cert</t>
  </si>
  <si>
    <t>DTS-2b Meas</t>
  </si>
  <si>
    <t>&gt; 10000</t>
  </si>
  <si>
    <t>DTS-2b Cert</t>
  </si>
  <si>
    <t>SY-4 Meas</t>
  </si>
  <si>
    <t>SY-4 Cert</t>
  </si>
  <si>
    <t>BIR-1a Meas</t>
  </si>
  <si>
    <t>BIR-1a Cert</t>
  </si>
  <si>
    <t>ZW-C Meas</t>
  </si>
  <si>
    <t>&gt; 1000</t>
  </si>
  <si>
    <t>ZW-C Cert</t>
  </si>
  <si>
    <t>OREAS 101b (Fusion) Meas</t>
  </si>
  <si>
    <t>&lt; 20</t>
  </si>
  <si>
    <t>OREAS 101b (Fusion) Cert</t>
  </si>
  <si>
    <t>NCS DC86318 Meas</t>
  </si>
  <si>
    <t>&gt; 2000</t>
  </si>
  <si>
    <t>NCS DC86318 Cert</t>
  </si>
  <si>
    <t>SARM 3 Meas</t>
  </si>
  <si>
    <t>SARM 3 Cert</t>
  </si>
  <si>
    <t>USZ 42-2006 Meas</t>
  </si>
  <si>
    <t>&gt; 3000</t>
  </si>
  <si>
    <t>USZ 42-2006 Cert</t>
  </si>
  <si>
    <t>REE-1 Meas</t>
  </si>
  <si>
    <t>REE-1 Cert</t>
  </si>
  <si>
    <t>&lt; 0.5</t>
  </si>
  <si>
    <t>18JC0012 Dup</t>
  </si>
  <si>
    <t>&lt; 0.2</t>
  </si>
  <si>
    <t>&lt; 30</t>
  </si>
  <si>
    <t>&lt; 0.05</t>
  </si>
  <si>
    <t>19BM0001</t>
  </si>
  <si>
    <t>19BM0002</t>
  </si>
  <si>
    <t>19BM0004</t>
  </si>
  <si>
    <t>19BM0006</t>
  </si>
  <si>
    <t>19BM0008</t>
  </si>
  <si>
    <t>19BM0015</t>
  </si>
  <si>
    <t>19BM0017</t>
  </si>
  <si>
    <t>18JC0001</t>
  </si>
  <si>
    <t>18JC0012</t>
  </si>
  <si>
    <t>18JC 0021</t>
  </si>
  <si>
    <t>&lt;DL</t>
  </si>
  <si>
    <t>pluton</t>
  </si>
  <si>
    <t>Notes:</t>
  </si>
  <si>
    <t>2) blank entries refer to elements that were not analysed</t>
  </si>
  <si>
    <t>3) LOI = Loss On Ignition</t>
  </si>
  <si>
    <t>Nb/Ta</t>
  </si>
  <si>
    <t>A10-3106</t>
  </si>
  <si>
    <t>A11-2268</t>
  </si>
  <si>
    <t>A11-2282</t>
  </si>
  <si>
    <t>A12-1015</t>
  </si>
  <si>
    <t>A12-8007</t>
  </si>
  <si>
    <t>A15-0102</t>
  </si>
  <si>
    <t>A15-0114</t>
  </si>
  <si>
    <t>wt% oxide or element</t>
  </si>
  <si>
    <r>
      <t>atoms per formula unit</t>
    </r>
    <r>
      <rPr>
        <vertAlign val="superscript"/>
        <sz val="11"/>
        <color theme="1"/>
        <rFont val="Calibri"/>
        <family val="2"/>
        <scheme val="minor"/>
      </rPr>
      <t>3</t>
    </r>
  </si>
  <si>
    <t>Sample name</t>
  </si>
  <si>
    <t>analysis name</t>
  </si>
  <si>
    <r>
      <t>pluton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</si>
  <si>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Lithology</t>
    </r>
    <r>
      <rPr>
        <vertAlign val="superscript"/>
        <sz val="11"/>
        <color theme="1"/>
        <rFont val="Calibri"/>
        <family val="2"/>
        <scheme val="minor"/>
      </rPr>
      <t>1</t>
    </r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</si>
  <si>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</si>
  <si>
    <r>
      <t>TiO</t>
    </r>
    <r>
      <rPr>
        <vertAlign val="subscript"/>
        <sz val="11"/>
        <color theme="1"/>
        <rFont val="Calibri"/>
        <family val="2"/>
        <scheme val="minor"/>
      </rPr>
      <t>2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</si>
  <si>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</si>
  <si>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</si>
  <si>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</si>
  <si>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O=F-Cl</t>
  </si>
  <si>
    <t>total</t>
  </si>
  <si>
    <r>
      <t>Cl MDL</t>
    </r>
    <r>
      <rPr>
        <vertAlign val="superscript"/>
        <sz val="11"/>
        <color theme="1"/>
        <rFont val="Calibri"/>
        <family val="2"/>
        <scheme val="minor"/>
      </rPr>
      <t>2</t>
    </r>
  </si>
  <si>
    <r>
      <t>F MDL</t>
    </r>
    <r>
      <rPr>
        <vertAlign val="superscript"/>
        <sz val="11"/>
        <color theme="1"/>
        <rFont val="Calibri"/>
        <family val="2"/>
        <scheme val="minor"/>
      </rPr>
      <t>2</t>
    </r>
  </si>
  <si>
    <t>Si</t>
  </si>
  <si>
    <t>Ti</t>
  </si>
  <si>
    <t>Al</t>
  </si>
  <si>
    <t>Al (IV)</t>
  </si>
  <si>
    <t>Al(VI)</t>
  </si>
  <si>
    <t>Mg</t>
  </si>
  <si>
    <t>Fe</t>
  </si>
  <si>
    <t>Mn</t>
  </si>
  <si>
    <t>Na</t>
  </si>
  <si>
    <t>K</t>
  </si>
  <si>
    <t xml:space="preserve">F </t>
  </si>
  <si>
    <t>OH</t>
  </si>
  <si>
    <t>19BM-0008-C1-Bio1</t>
  </si>
  <si>
    <t>19BM-0008-C1-Bio2</t>
  </si>
  <si>
    <t>19BM-0008-C1-Bio3</t>
  </si>
  <si>
    <t>19BM-0008-C2-Bio1</t>
  </si>
  <si>
    <t>19BM-0008-C2-Bio2</t>
  </si>
  <si>
    <t>19BM-0008-C4-Bio1</t>
  </si>
  <si>
    <t>19BM-0008-C5-Bio1</t>
  </si>
  <si>
    <t>19BM-0008-C5-Bio2</t>
  </si>
  <si>
    <t>19BM-0015-C1-BIO2</t>
  </si>
  <si>
    <t>19BM-0015-C1-BIO3</t>
  </si>
  <si>
    <t>19BM-0015-C2-BIO1</t>
  </si>
  <si>
    <t>19BM-0015-C2-BIO2</t>
  </si>
  <si>
    <t>19BM-0015-C2-BIO3</t>
  </si>
  <si>
    <t>19BM-0017</t>
  </si>
  <si>
    <t>19BM-0017-C1-BIO1</t>
  </si>
  <si>
    <t>19BM-0017-C1-BIO2</t>
  </si>
  <si>
    <t>19BM-0017-C2-BIO1</t>
  </si>
  <si>
    <t>19BM-0017-C2-BIO2</t>
  </si>
  <si>
    <t>A03-3000-C1-BIO1</t>
  </si>
  <si>
    <t>A03-3000-C1-BIO2</t>
  </si>
  <si>
    <t>A03-3000-C2-BIO1</t>
  </si>
  <si>
    <t>A03-3000-C2-BIO2</t>
  </si>
  <si>
    <t>A03-3000-C3-BIO1</t>
  </si>
  <si>
    <t>A03-3000-C3-BIO2</t>
  </si>
  <si>
    <t>A03-3000-C4-BIO1</t>
  </si>
  <si>
    <t>A03-3000-C4-BIO2</t>
  </si>
  <si>
    <t>A03-3007-C1-Bio2</t>
  </si>
  <si>
    <t>A03-3007-C2-Bio1</t>
  </si>
  <si>
    <t>A03-3007-C3-Bio1</t>
  </si>
  <si>
    <t>A03-3007-C3-Bio2</t>
  </si>
  <si>
    <t>A03-3024-C1-BIO1</t>
  </si>
  <si>
    <t>A03-3024-C2-BIO2</t>
  </si>
  <si>
    <t>A03-3024-C3-BIO1</t>
  </si>
  <si>
    <t>A03-3024-C3-BIO2</t>
  </si>
  <si>
    <t>A04-3000-C1-Bio1</t>
  </si>
  <si>
    <t>A04-3000-C3-Bio1</t>
  </si>
  <si>
    <t>A04-3000-C3-Bio2</t>
  </si>
  <si>
    <t>A05-0039-C1-BIO1</t>
  </si>
  <si>
    <t>A05-0039-C1-BIO2</t>
  </si>
  <si>
    <t>A05-0039-C2-BIO1</t>
  </si>
  <si>
    <t>A05-0039-C2-BIO2</t>
  </si>
  <si>
    <t>A05-0039-C3-Bio1</t>
  </si>
  <si>
    <t>19BM-0002</t>
  </si>
  <si>
    <t>19BM-0002-C1-Bio1</t>
  </si>
  <si>
    <t>19BM-0002-C1-Bio2</t>
  </si>
  <si>
    <t>19BM-0002-C1-Bio3</t>
  </si>
  <si>
    <t>19BM-0002-C1-Bio4</t>
  </si>
  <si>
    <t>A10-3056a-C1-BIO1</t>
  </si>
  <si>
    <t>A10-3056a-C1-BIO2</t>
  </si>
  <si>
    <t>A10-3056B-C1-BIO2</t>
  </si>
  <si>
    <t>A10-3056B-C2-BIO1</t>
  </si>
  <si>
    <t>A10-3056-C2-BIO1</t>
  </si>
  <si>
    <t>A10-3056-C2-BIO2</t>
  </si>
  <si>
    <t>A10-3100-C1-BIO1</t>
  </si>
  <si>
    <t>A10-3100-C1-BIO2</t>
  </si>
  <si>
    <t>A10-3100-C1-BIO3</t>
  </si>
  <si>
    <t>A10-3100-C1-BIO4</t>
  </si>
  <si>
    <t>A10-3100-C2-BIO1</t>
  </si>
  <si>
    <t>A10-3100-C3-BIO1</t>
  </si>
  <si>
    <t>A10-3100-C3-BIO2</t>
  </si>
  <si>
    <t>A10-3100-C3-BIO3</t>
  </si>
  <si>
    <t>A15-0044-2-C1-BIO1</t>
  </si>
  <si>
    <t>A15-0044-2-C1-BIO2</t>
  </si>
  <si>
    <t>A15-0044-2-C1-BIO3</t>
  </si>
  <si>
    <t>A15-0044-2-C2-BIO1</t>
  </si>
  <si>
    <t>A15-0044-2-C2-BIO2</t>
  </si>
  <si>
    <t>A15-0044-2-C2-BIO3</t>
  </si>
  <si>
    <t>A16-1172-C1-Bio1</t>
  </si>
  <si>
    <t>A16-1172-C1-Bio2</t>
  </si>
  <si>
    <t>A16-1172-C1-Bio3</t>
  </si>
  <si>
    <t>A16-1172-C2-Bio1</t>
  </si>
  <si>
    <t>A16-1172-C2-Bio2</t>
  </si>
  <si>
    <t>A16-1172-C2-Bio3</t>
  </si>
  <si>
    <t>A16-3052-C1-BIO1</t>
  </si>
  <si>
    <t>A16-3052-C1-BIO2</t>
  </si>
  <si>
    <t>A16-3052-C2-BIO1</t>
  </si>
  <si>
    <t>A16-3052-C2-BIO2</t>
  </si>
  <si>
    <t>A16-3052-C3-BIO1</t>
  </si>
  <si>
    <t>A16-3052-C3-BIO2</t>
  </si>
  <si>
    <t>A16-3052-C3-BIO3</t>
  </si>
  <si>
    <t>D13-2004-C1-Bio1</t>
  </si>
  <si>
    <t>D13-2004-C1-Bio2</t>
  </si>
  <si>
    <t>D13-2004-C1-Bio3</t>
  </si>
  <si>
    <t>D13-2004-C2-Bio1</t>
  </si>
  <si>
    <t>D13-2004-C2-Bio2</t>
  </si>
  <si>
    <t>D13-2004-C3-Bio1</t>
  </si>
  <si>
    <t>18JC-0001-C1-Bio1</t>
  </si>
  <si>
    <t>18JC-0001-C1-Bio2</t>
  </si>
  <si>
    <t>18JC-0001-C2-Bio1</t>
  </si>
  <si>
    <t>18JC-0003-C1-BIO1</t>
  </si>
  <si>
    <t>18JC-0003-C1-BIO2</t>
  </si>
  <si>
    <t>18JC-0003-C1-BIO4</t>
  </si>
  <si>
    <t>18JC-0003-C2-BIO1</t>
  </si>
  <si>
    <t>18JC-0003-C2-BIO2</t>
  </si>
  <si>
    <t>18JC-0003-C3-BIO1</t>
  </si>
  <si>
    <t>18JC-0003-C3-BIO2</t>
  </si>
  <si>
    <t>18JC-0004-C1-BIO1</t>
  </si>
  <si>
    <t>18JC-0004-C1-BIO2</t>
  </si>
  <si>
    <t>18JC-0004-C1-BIO3</t>
  </si>
  <si>
    <t>18JC-0004-C2-BIO1</t>
  </si>
  <si>
    <t>18JC-0004-C2-BIO2</t>
  </si>
  <si>
    <t>18JC-0008-c1-bio1</t>
  </si>
  <si>
    <t>18JC-0008-c1-bio2</t>
  </si>
  <si>
    <t>18JC-0008-c1-bio3</t>
  </si>
  <si>
    <t>18JC-0008-c2-bio1</t>
  </si>
  <si>
    <t>18JC-0008-c2-bio2</t>
  </si>
  <si>
    <t>18JC-0008-c2-bio3</t>
  </si>
  <si>
    <t>18JC-0008-c3-bio1</t>
  </si>
  <si>
    <t>18JC-0008-c3-bio2</t>
  </si>
  <si>
    <t>D12-0033-2-C1-Bio1</t>
  </si>
  <si>
    <t>D12-0033-2-C1-Bio2</t>
  </si>
  <si>
    <t>D12-0033-C1-BIO1</t>
  </si>
  <si>
    <t>D12-0033-C1-BIO2</t>
  </si>
  <si>
    <t>D12-0033-C1-BIO3</t>
  </si>
  <si>
    <t>D12-0033-C2-BIO1</t>
  </si>
  <si>
    <t>D12-0045-c-c1-bio1</t>
  </si>
  <si>
    <t>D12-0045-c-c1-bio2</t>
  </si>
  <si>
    <t>D12-0045-c-c1-bio3</t>
  </si>
  <si>
    <t>D12-0045-c-c2-bio1</t>
  </si>
  <si>
    <t>D12-0045-c-c2-bio2</t>
  </si>
  <si>
    <t>D12-0045-c-c3-bio1</t>
  </si>
  <si>
    <t>D12-0045-c-c3-bio2</t>
  </si>
  <si>
    <t>D12-0050-c1-bio2</t>
  </si>
  <si>
    <t>D12-0050-c1-bio3</t>
  </si>
  <si>
    <t>D12-0050-c2-bio1</t>
  </si>
  <si>
    <t>D12-0050-c3-bio1</t>
  </si>
  <si>
    <t>D12-0050-c3-bio2</t>
  </si>
  <si>
    <t>D12-0050-c3-bio3</t>
  </si>
  <si>
    <t>D12-0103-2-C1-BIO1</t>
  </si>
  <si>
    <t>D12-0103-2-C1-BIO2</t>
  </si>
  <si>
    <t>D12-3082-c1-bio1</t>
  </si>
  <si>
    <t>D12-3082-c1-bio2</t>
  </si>
  <si>
    <t>D12-3082-c2-bio1</t>
  </si>
  <si>
    <t>19BM-0001-C1-Bio1</t>
  </si>
  <si>
    <t>19BM-0001-C1-Bio2</t>
  </si>
  <si>
    <t>19BM-0001-C2-Bio1</t>
  </si>
  <si>
    <t>19BM-0001-C2-Bio2</t>
  </si>
  <si>
    <t>18JC-0010-C1-Bio1</t>
  </si>
  <si>
    <t>18JC-0010-C1-Bio2</t>
  </si>
  <si>
    <t>18JC-0010-C2-Bio1</t>
  </si>
  <si>
    <t>18JC-0010-C2-Bio2</t>
  </si>
  <si>
    <t>18JC-0016</t>
  </si>
  <si>
    <t>18JC-0016-C1-BIO1</t>
  </si>
  <si>
    <t>18JC-0016-C2-BIO1</t>
  </si>
  <si>
    <t>18JC-0016-C2-BIO2</t>
  </si>
  <si>
    <t>18JC-0016-C2-CHL1</t>
  </si>
  <si>
    <t>18JC-0016-C2-CHL2</t>
  </si>
  <si>
    <t>A09-2224-C1-BIO1</t>
  </si>
  <si>
    <t>A09-2224-C2-BIO2</t>
  </si>
  <si>
    <t>A09-2378-C1-BIO1</t>
  </si>
  <si>
    <t>A09-2378-C1-BIO2</t>
  </si>
  <si>
    <t>A09-2378-C2-BIO1</t>
  </si>
  <si>
    <t>A09-2378-C3-BIO1</t>
  </si>
  <si>
    <t>A10-3020-C1-BIO1</t>
  </si>
  <si>
    <t>A10-3020-C1-BIO2</t>
  </si>
  <si>
    <t>A10-3020-C2-BIO1</t>
  </si>
  <si>
    <t>A10-3020-C2-BIO2</t>
  </si>
  <si>
    <t>A10-3020-C3-BIO1</t>
  </si>
  <si>
    <t>A16-1171-C1-BIO1</t>
  </si>
  <si>
    <t>A16-1171-C2-BIO1</t>
  </si>
  <si>
    <t>A16-1171-C2-BIO2</t>
  </si>
  <si>
    <t>A16-1171-C2-BIO3</t>
  </si>
  <si>
    <t>A16-1174-C1-BIO1</t>
  </si>
  <si>
    <t>A16-1174-C1-BIO2</t>
  </si>
  <si>
    <t>A16-1174-C2-BIO1</t>
  </si>
  <si>
    <t>A16-1174-C3-BIO2</t>
  </si>
  <si>
    <t>A16-1256-C3-BIO1</t>
  </si>
  <si>
    <t>A16-1256-C3-BIO2</t>
  </si>
  <si>
    <t>19BM-0004-C1-Bio1</t>
  </si>
  <si>
    <t>19BM-0004-C1-Bio2</t>
  </si>
  <si>
    <t>19BM-0004-C2-Bio1</t>
  </si>
  <si>
    <t>19BM-0004-C2-Bio2</t>
  </si>
  <si>
    <t>19BM-0006-C1-Bio1</t>
  </si>
  <si>
    <t>19BM-0006-C1-Bio2</t>
  </si>
  <si>
    <t>19BM-0006-C1-Bio3</t>
  </si>
  <si>
    <t>19BM-0006-C2-Bio1</t>
  </si>
  <si>
    <t>19BM-0006-C2-Bio2</t>
  </si>
  <si>
    <t>19BM-0006-C2-Bio3</t>
  </si>
  <si>
    <t>19BM-0006-C3-Bio1</t>
  </si>
  <si>
    <t>A06-3015-C1-Bio1</t>
  </si>
  <si>
    <t>A06-3015-C1-Bio2</t>
  </si>
  <si>
    <t>A06-3015-C2-Bio1</t>
  </si>
  <si>
    <t>A06-3015-C2-Bio2</t>
  </si>
  <si>
    <t>A06-3015-C3-Bio1</t>
  </si>
  <si>
    <t>A06-3015-C3-Bio2</t>
  </si>
  <si>
    <t>A06-3015-C3-Bio3</t>
  </si>
  <si>
    <t>A06-3017-C1-Bio1</t>
  </si>
  <si>
    <t>A06-3017-C1-Bio2</t>
  </si>
  <si>
    <t>A06-3017-C2-Bio1</t>
  </si>
  <si>
    <t>A06-3017-C2-Bio2</t>
  </si>
  <si>
    <t>A06-3017-C3-Bio1</t>
  </si>
  <si>
    <t>A10-3086-C1-Bio1</t>
  </si>
  <si>
    <t>A10-3086-C2-Bio1</t>
  </si>
  <si>
    <t>A10-3086-C2-Bio2</t>
  </si>
  <si>
    <t>A10-3086-C3-Bio1</t>
  </si>
  <si>
    <t>A10-3086-C4-Bio1</t>
  </si>
  <si>
    <t>A10-3086-C4-Bio2</t>
  </si>
  <si>
    <t>A10-3086-C5-Bio1</t>
  </si>
  <si>
    <t>A10-3086-C5-Bio2</t>
  </si>
  <si>
    <t>A11-2286_C1_bio2</t>
  </si>
  <si>
    <t>A11-2286_C2_bio1</t>
  </si>
  <si>
    <t>A11-2286_C2_bio2</t>
  </si>
  <si>
    <t>A11-2286_C3_bio1</t>
  </si>
  <si>
    <t>A11-2286_C3_bio2</t>
  </si>
  <si>
    <t>A11-2286_C4_bio1</t>
  </si>
  <si>
    <t>A11-2286_C4_bio2</t>
  </si>
  <si>
    <t>A11-3002-C1-Bio1</t>
  </si>
  <si>
    <t>A11-3002-C1-Bio2</t>
  </si>
  <si>
    <t>A11-3002-C1-Bio3</t>
  </si>
  <si>
    <t>A11-3002-C2-Bio1</t>
  </si>
  <si>
    <t>A11-3002-C2-Bio2</t>
  </si>
  <si>
    <t>A11-3002-C3-Bio1</t>
  </si>
  <si>
    <t>A11-3002-C3-Bio2</t>
  </si>
  <si>
    <t>A14-1032-C1-BIO1</t>
  </si>
  <si>
    <t>A14-1032-C1-BIO2</t>
  </si>
  <si>
    <t>A14-1032-C2-BIO1</t>
  </si>
  <si>
    <t>A14-1032-C2-BIO2</t>
  </si>
  <si>
    <t>A14-1032-C3-BIO1</t>
  </si>
  <si>
    <t>A14-1032-C3-BIO2</t>
  </si>
  <si>
    <t>18JC-0012-C1-Bio1</t>
  </si>
  <si>
    <t>18JC-0012-C1-Bio2</t>
  </si>
  <si>
    <t>18JC-0012-C1-Bio3</t>
  </si>
  <si>
    <t>18JC-0012-C1-Bio4</t>
  </si>
  <si>
    <t>18JC-0012-C2-Bio1</t>
  </si>
  <si>
    <t>18JC-0012-C2-Bio2</t>
  </si>
  <si>
    <t>18JC-0021-C1-Bio1</t>
  </si>
  <si>
    <t>18JC-0021-C1-Bio2</t>
  </si>
  <si>
    <t>18JC-0021-C2-Bio1</t>
  </si>
  <si>
    <t>18JC-0021-C2-Bio2</t>
  </si>
  <si>
    <t>18JC-0021-C2-Bio4</t>
  </si>
  <si>
    <t>18JC-0021-C2-Bio5</t>
  </si>
  <si>
    <t>A10-3014-C1-Bio1</t>
  </si>
  <si>
    <t>A10-3014-C2-Bio1</t>
  </si>
  <si>
    <t>A10-3014-C2-Bio2</t>
  </si>
  <si>
    <t>A10-3014-C3-Bio1</t>
  </si>
  <si>
    <t>A10-3014-C3-Bio2</t>
  </si>
  <si>
    <t>A10-3014-C4-Bio1</t>
  </si>
  <si>
    <t>A10-3014-C4-Bio2</t>
  </si>
  <si>
    <t>A15-0057-C1-Bio1</t>
  </si>
  <si>
    <t>A15-0057-C1-Bio2</t>
  </si>
  <si>
    <t>A15-0057-C2-Bio1</t>
  </si>
  <si>
    <t>A15-0057-C2-Bio2</t>
  </si>
  <si>
    <t>A15-0057-C3-Bio1</t>
  </si>
  <si>
    <t>A16-1281-C1-Bio1</t>
  </si>
  <si>
    <t>A16-1281-C2-Bio1</t>
  </si>
  <si>
    <t>A16-1281-C2-Bio2</t>
  </si>
  <si>
    <t>A16-1281-C3-Bio1</t>
  </si>
  <si>
    <t>A16-1281-C3-Bio2</t>
  </si>
  <si>
    <t>A16-1281-C3-Bio3</t>
  </si>
  <si>
    <t>A16-1281-C3-Bio4</t>
  </si>
  <si>
    <t>A16-1281-C3-Bio5</t>
  </si>
  <si>
    <t>A16-1281-C4-Bio1</t>
  </si>
  <si>
    <t>A16-1281-C4-Bio2</t>
  </si>
  <si>
    <t>A11-2239-C1-Bio1</t>
  </si>
  <si>
    <t>A11-2239-C1-Bio2</t>
  </si>
  <si>
    <t>A11-2239-C1-Bio3</t>
  </si>
  <si>
    <t>A11-2239-C2-Bio1</t>
  </si>
  <si>
    <t>A11-2239-C2-Bio2</t>
  </si>
  <si>
    <t>A11-3013-C1-Bio2</t>
  </si>
  <si>
    <t>A11-3013-C2-Bio1</t>
  </si>
  <si>
    <t>A11-3013-C2-Bio2</t>
  </si>
  <si>
    <t>A14-0007-2-C1-Bio2</t>
  </si>
  <si>
    <t>A14-0007-2-C2-Bio1</t>
  </si>
  <si>
    <t>A14-0007-2-C2-Bio2</t>
  </si>
  <si>
    <t>A14-0007-2-C2-Bio3</t>
  </si>
  <si>
    <t>A14-0007-C1-Bio2</t>
  </si>
  <si>
    <t>A14-0007-C2-Bio1</t>
  </si>
  <si>
    <t>1) See Table 1 in the main text for pluton and lithology abbreviations</t>
  </si>
  <si>
    <t>2) Minimum detection limit for chlorine and fluorine analysis</t>
  </si>
  <si>
    <t>3) Atoms per formular unit based on 22 oxygens</t>
  </si>
  <si>
    <r>
      <t>1) SiO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-MnO in units of wt%; Li-U in units of 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g/g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</si>
  <si>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</si>
  <si>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</si>
  <si>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</si>
  <si>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</si>
  <si>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</si>
  <si>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</si>
  <si>
    <t>4) Pressure estimate from the method of Uchida et al. (2007)</t>
  </si>
  <si>
    <t>5) Temperature estimate from the method of Henry et al (2005)</t>
  </si>
  <si>
    <r>
      <t>pressure (MPa)</t>
    </r>
    <r>
      <rPr>
        <vertAlign val="superscript"/>
        <sz val="11"/>
        <color theme="1"/>
        <rFont val="Calibri"/>
        <family val="2"/>
        <scheme val="minor"/>
      </rPr>
      <t>4</t>
    </r>
  </si>
  <si>
    <r>
      <t xml:space="preserve">Temperature 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  <r>
      <rPr>
        <vertAlign val="superscript"/>
        <sz val="11"/>
        <color theme="1"/>
        <rFont val="Calibri"/>
        <family val="2"/>
        <scheme val="minor"/>
      </rPr>
      <t>5</t>
    </r>
  </si>
  <si>
    <t xml:space="preserve"> ---</t>
  </si>
  <si>
    <t xml:space="preserve">  ---</t>
  </si>
  <si>
    <t xml:space="preserve"> --- </t>
  </si>
  <si>
    <t>American Mineralogist: November 2023 Online Materials AM-23-118691</t>
  </si>
  <si>
    <t>Brenan et al.: Biotite from the South Mountain Batholith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</si>
</sst>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Symbol"/>
      <family val="1"/>
      <charset val="2"/>
    </font>
    <font>
      <sz val="9"/>
      <name val="Tms Rm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165" fontId="0" fillId="0" borderId="0" xfId="0" applyNumberFormat="1"/>
    <xf numFmtId="0" fontId="4" fillId="0" borderId="1" xfId="0" applyFont="1" applyBorder="1" applyAlignment="1">
      <alignment horizontal="center" vertical="center"/>
    </xf>
    <xf numFmtId="2" fontId="0" fillId="0" borderId="1" xfId="0" applyNumberFormat="1" applyBorder="1"/>
    <xf numFmtId="166" fontId="0" fillId="0" borderId="1" xfId="0" applyNumberFormat="1" applyBorder="1"/>
    <xf numFmtId="165" fontId="0" fillId="0" borderId="1" xfId="0" applyNumberFormat="1" applyBorder="1"/>
    <xf numFmtId="0" fontId="8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/>
  </cellXfs>
  <cellStyles count="2">
    <cellStyle name="Normal" xfId="0" builtinId="0"/>
    <cellStyle name="Normal 2" xfId="1" xr:uid="{38AEF87A-F641-4115-96E2-55873D2BE7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82091-7CA6-4A70-808F-1899854683A3}">
  <dimension ref="A1:AQ342"/>
  <sheetViews>
    <sheetView tabSelected="1" workbookViewId="0">
      <pane ySplit="4" topLeftCell="A5" activePane="bottomLeft" state="frozen"/>
      <selection pane="bottomLeft" activeCell="A2" sqref="A1:A2"/>
    </sheetView>
  </sheetViews>
  <sheetFormatPr baseColWidth="10" defaultColWidth="8.83203125" defaultRowHeight="15"/>
  <cols>
    <col min="1" max="1" width="21" customWidth="1"/>
    <col min="2" max="2" width="25.5" customWidth="1"/>
    <col min="3" max="3" width="13.5" style="6" customWidth="1"/>
    <col min="4" max="4" width="9.1640625" style="6"/>
    <col min="5" max="5" width="13.5" style="6" customWidth="1"/>
    <col min="15" max="15" width="13.83203125" customWidth="1"/>
    <col min="16" max="16" width="10.5" bestFit="1" customWidth="1"/>
    <col min="38" max="38" width="15.5" style="6" customWidth="1"/>
    <col min="39" max="39" width="15.83203125" customWidth="1"/>
  </cols>
  <sheetData>
    <row r="1" spans="1:39">
      <c r="A1" t="s">
        <v>501</v>
      </c>
    </row>
    <row r="2" spans="1:39">
      <c r="A2" t="s">
        <v>502</v>
      </c>
    </row>
    <row r="3" spans="1:39" ht="17">
      <c r="F3" t="s">
        <v>190</v>
      </c>
      <c r="W3" t="s">
        <v>191</v>
      </c>
    </row>
    <row r="4" spans="1:39" s="18" customFormat="1" ht="18" thickBot="1">
      <c r="A4" s="26" t="s">
        <v>192</v>
      </c>
      <c r="B4" s="26" t="s">
        <v>193</v>
      </c>
      <c r="C4" s="20" t="s">
        <v>194</v>
      </c>
      <c r="D4" s="20" t="s">
        <v>0</v>
      </c>
      <c r="E4" s="20" t="s">
        <v>195</v>
      </c>
      <c r="F4" s="26" t="s">
        <v>196</v>
      </c>
      <c r="G4" s="26" t="s">
        <v>197</v>
      </c>
      <c r="H4" s="26" t="s">
        <v>198</v>
      </c>
      <c r="I4" s="26" t="s">
        <v>4</v>
      </c>
      <c r="J4" s="26" t="s">
        <v>3</v>
      </c>
      <c r="K4" s="26" t="s">
        <v>1</v>
      </c>
      <c r="L4" s="26" t="s">
        <v>2</v>
      </c>
      <c r="M4" s="26" t="s">
        <v>199</v>
      </c>
      <c r="N4" s="26" t="s">
        <v>200</v>
      </c>
      <c r="O4" s="26" t="s">
        <v>5</v>
      </c>
      <c r="P4" s="26" t="s">
        <v>6</v>
      </c>
      <c r="Q4" s="26" t="s">
        <v>201</v>
      </c>
      <c r="R4" s="26" t="s">
        <v>202</v>
      </c>
      <c r="S4" s="26"/>
      <c r="T4" s="26" t="s">
        <v>203</v>
      </c>
      <c r="U4" s="26" t="s">
        <v>204</v>
      </c>
      <c r="V4" s="26"/>
      <c r="W4" s="26" t="s">
        <v>205</v>
      </c>
      <c r="X4" s="26" t="s">
        <v>206</v>
      </c>
      <c r="Y4" s="26" t="s">
        <v>207</v>
      </c>
      <c r="Z4" s="26" t="s">
        <v>208</v>
      </c>
      <c r="AA4" s="26" t="s">
        <v>209</v>
      </c>
      <c r="AB4" s="26" t="s">
        <v>66</v>
      </c>
      <c r="AC4" s="26" t="s">
        <v>210</v>
      </c>
      <c r="AD4" s="26" t="s">
        <v>211</v>
      </c>
      <c r="AE4" s="26" t="s">
        <v>212</v>
      </c>
      <c r="AF4" s="26" t="s">
        <v>213</v>
      </c>
      <c r="AG4" s="26" t="s">
        <v>214</v>
      </c>
      <c r="AH4" s="26" t="s">
        <v>5</v>
      </c>
      <c r="AI4" s="26" t="s">
        <v>215</v>
      </c>
      <c r="AJ4" s="26" t="s">
        <v>216</v>
      </c>
      <c r="AK4" s="26" t="s">
        <v>202</v>
      </c>
      <c r="AL4" s="20" t="s">
        <v>496</v>
      </c>
      <c r="AM4" s="26" t="s">
        <v>497</v>
      </c>
    </row>
    <row r="5" spans="1:39">
      <c r="A5" t="s">
        <v>29</v>
      </c>
      <c r="B5" t="s">
        <v>217</v>
      </c>
      <c r="C5" s="2" t="s">
        <v>30</v>
      </c>
      <c r="D5" s="6">
        <v>1</v>
      </c>
      <c r="E5" s="6" t="s">
        <v>19</v>
      </c>
      <c r="F5" s="8">
        <v>34.506333333333302</v>
      </c>
      <c r="G5" s="8">
        <v>2.7279733333333298</v>
      </c>
      <c r="H5" s="8">
        <v>17.664533333333299</v>
      </c>
      <c r="I5" s="9">
        <v>2.5190333333333301E-2</v>
      </c>
      <c r="J5" s="8">
        <v>4.9633700000000003</v>
      </c>
      <c r="K5" s="8">
        <v>25.9845333333333</v>
      </c>
      <c r="L5" s="8">
        <v>0.421362666666667</v>
      </c>
      <c r="M5" s="8">
        <v>5.8943000000000002E-2</v>
      </c>
      <c r="N5" s="8">
        <v>9.4090133333333306</v>
      </c>
      <c r="O5" s="10">
        <v>0.25728166666666702</v>
      </c>
      <c r="P5" s="10">
        <v>0.44537266666666703</v>
      </c>
      <c r="Q5">
        <f xml:space="preserve"> O5*(16/70.9) + P5*(16/38)</f>
        <v>0.24558607616361094</v>
      </c>
      <c r="R5" s="8">
        <f xml:space="preserve"> SUM(F5:P5) - Q5</f>
        <v>96.218320923836302</v>
      </c>
      <c r="T5">
        <v>1.3351666666666699E-2</v>
      </c>
      <c r="U5">
        <v>1.9546999999999998E-2</v>
      </c>
      <c r="W5">
        <v>5.3900350586895884</v>
      </c>
      <c r="X5">
        <v>0.32065911789323087</v>
      </c>
      <c r="Y5">
        <v>3.2519475268144902</v>
      </c>
      <c r="Z5">
        <v>2.6099649413104116</v>
      </c>
      <c r="AA5">
        <v>0.64198258550407861</v>
      </c>
      <c r="AB5">
        <v>4.2159687209613172E-3</v>
      </c>
      <c r="AC5">
        <v>1.1557618670501044</v>
      </c>
      <c r="AD5">
        <v>3.3944734867994675</v>
      </c>
      <c r="AE5">
        <v>5.5747777307538639E-2</v>
      </c>
      <c r="AF5">
        <v>1.7851721409900843E-2</v>
      </c>
      <c r="AG5">
        <v>1.8749937049761591</v>
      </c>
      <c r="AH5">
        <v>6.8115053080676183E-2</v>
      </c>
      <c r="AI5">
        <v>0.22002203400237708</v>
      </c>
      <c r="AJ5">
        <v>3.7118629129169469</v>
      </c>
      <c r="AK5">
        <v>15.465686229661442</v>
      </c>
      <c r="AL5" s="27">
        <f xml:space="preserve"> ((3.03*Y5)-6.53)*100</f>
        <v>332.34010062479047</v>
      </c>
      <c r="AM5" s="6" t="s">
        <v>498</v>
      </c>
    </row>
    <row r="6" spans="1:39">
      <c r="A6" t="s">
        <v>29</v>
      </c>
      <c r="B6" t="s">
        <v>218</v>
      </c>
      <c r="C6" s="2" t="s">
        <v>30</v>
      </c>
      <c r="D6" s="6">
        <v>1</v>
      </c>
      <c r="E6" s="6" t="s">
        <v>19</v>
      </c>
      <c r="F6" s="8">
        <v>34.457966666666699</v>
      </c>
      <c r="G6" s="8">
        <v>2.5360299999999998</v>
      </c>
      <c r="H6" s="8">
        <v>17.778600000000001</v>
      </c>
      <c r="I6" s="9">
        <v>2.7108666666666701E-2</v>
      </c>
      <c r="J6" s="8">
        <v>5.1042100000000001</v>
      </c>
      <c r="K6" s="8">
        <v>25.599599999999999</v>
      </c>
      <c r="L6" s="8">
        <v>0.37768299999999999</v>
      </c>
      <c r="M6" s="8">
        <v>4.19106666666667E-2</v>
      </c>
      <c r="N6" s="8">
        <v>9.5039933333333302</v>
      </c>
      <c r="O6" s="10">
        <v>0.17293466666666699</v>
      </c>
      <c r="P6" s="10">
        <v>0.42328333333333301</v>
      </c>
      <c r="Q6">
        <f t="shared" ref="Q6:Q69" si="0" xml:space="preserve"> O6*(16/70.9) + P6*(16/38)</f>
        <v>0.21725072031277057</v>
      </c>
      <c r="R6" s="8">
        <f t="shared" ref="R6:R69" si="1" xml:space="preserve"> SUM(F6:P6) - Q6</f>
        <v>95.806069613020583</v>
      </c>
      <c r="T6">
        <v>1.2012E-2</v>
      </c>
      <c r="U6">
        <v>2.0493000000000001E-2</v>
      </c>
      <c r="W6">
        <v>5.3975461062504468</v>
      </c>
      <c r="X6">
        <v>0.29893205457021366</v>
      </c>
      <c r="Y6">
        <v>3.2821086886740205</v>
      </c>
      <c r="Z6">
        <v>2.6024538937495532</v>
      </c>
      <c r="AA6">
        <v>0.67965479492446734</v>
      </c>
      <c r="AB6">
        <v>4.5497323054217356E-3</v>
      </c>
      <c r="AC6">
        <v>1.1918862673046038</v>
      </c>
      <c r="AD6">
        <v>3.353555725433222</v>
      </c>
      <c r="AE6">
        <v>5.0108706753457875E-2</v>
      </c>
      <c r="AF6">
        <v>1.2728709787150934E-2</v>
      </c>
      <c r="AG6">
        <v>1.8992240590378873</v>
      </c>
      <c r="AH6">
        <v>4.5912499828575523E-2</v>
      </c>
      <c r="AI6">
        <v>0.20969515844827072</v>
      </c>
      <c r="AJ6">
        <v>3.7443923417231537</v>
      </c>
      <c r="AK6">
        <v>15.490640050116426</v>
      </c>
      <c r="AL6" s="27">
        <f t="shared" ref="AL6:AL69" si="2" xml:space="preserve"> ((3.03*Y6)-6.53)*100</f>
        <v>341.47893266822808</v>
      </c>
      <c r="AM6" s="6" t="s">
        <v>498</v>
      </c>
    </row>
    <row r="7" spans="1:39">
      <c r="A7" t="s">
        <v>29</v>
      </c>
      <c r="B7" t="s">
        <v>219</v>
      </c>
      <c r="C7" s="2" t="s">
        <v>30</v>
      </c>
      <c r="D7" s="6">
        <v>1</v>
      </c>
      <c r="E7" s="6" t="s">
        <v>19</v>
      </c>
      <c r="F7" s="8">
        <v>34.045033333333301</v>
      </c>
      <c r="G7" s="8">
        <v>2.41915666666667</v>
      </c>
      <c r="H7" s="8">
        <v>18.0186666666667</v>
      </c>
      <c r="I7" s="9">
        <v>3.2317666666666703E-2</v>
      </c>
      <c r="J7" s="8">
        <v>4.8074333333333303</v>
      </c>
      <c r="K7" s="8">
        <v>25.6353333333333</v>
      </c>
      <c r="L7" s="8">
        <v>0.414596666666667</v>
      </c>
      <c r="M7" s="8">
        <v>5.4870000000000002E-2</v>
      </c>
      <c r="N7" s="8">
        <v>9.2580933333333295</v>
      </c>
      <c r="O7" s="10">
        <v>0.31201699999999999</v>
      </c>
      <c r="P7" s="10">
        <v>0.42076466666666701</v>
      </c>
      <c r="Q7">
        <f t="shared" si="0"/>
        <v>0.24757693336302689</v>
      </c>
      <c r="R7" s="8">
        <f t="shared" si="1"/>
        <v>95.17070573330362</v>
      </c>
      <c r="T7">
        <v>1.3117E-2</v>
      </c>
      <c r="U7">
        <v>1.96006666666667E-2</v>
      </c>
      <c r="W7">
        <v>5.3704724917025075</v>
      </c>
      <c r="X7">
        <v>0.28716553532088296</v>
      </c>
      <c r="Y7">
        <v>3.3498871664118774</v>
      </c>
      <c r="Z7">
        <v>2.6295275082974925</v>
      </c>
      <c r="AA7">
        <v>0.72035965811438496</v>
      </c>
      <c r="AB7">
        <v>5.4622612616988834E-3</v>
      </c>
      <c r="AC7">
        <v>1.1305017919350198</v>
      </c>
      <c r="AD7">
        <v>3.38190919839443</v>
      </c>
      <c r="AE7">
        <v>5.53940844892871E-2</v>
      </c>
      <c r="AF7">
        <v>1.6782299190312711E-2</v>
      </c>
      <c r="AG7">
        <v>1.8631305777391289</v>
      </c>
      <c r="AH7">
        <v>8.3421632616741612E-2</v>
      </c>
      <c r="AI7">
        <v>0.20991721096374297</v>
      </c>
      <c r="AJ7">
        <v>3.7066611564195155</v>
      </c>
      <c r="AK7">
        <v>15.460705406445143</v>
      </c>
      <c r="AL7" s="27">
        <f t="shared" si="2"/>
        <v>362.01581142279878</v>
      </c>
      <c r="AM7" s="6" t="s">
        <v>498</v>
      </c>
    </row>
    <row r="8" spans="1:39">
      <c r="A8" t="s">
        <v>29</v>
      </c>
      <c r="B8" t="s">
        <v>220</v>
      </c>
      <c r="C8" s="2" t="s">
        <v>30</v>
      </c>
      <c r="D8" s="6">
        <v>1</v>
      </c>
      <c r="E8" s="6" t="s">
        <v>19</v>
      </c>
      <c r="F8" s="8">
        <v>34.3014333333333</v>
      </c>
      <c r="G8" s="8">
        <v>4.4142099999999997</v>
      </c>
      <c r="H8" s="8">
        <v>16.288066666666701</v>
      </c>
      <c r="I8" s="9">
        <v>1.4394333333333301E-2</v>
      </c>
      <c r="J8" s="8">
        <v>4.4347099999999999</v>
      </c>
      <c r="K8" s="8">
        <v>26.400200000000002</v>
      </c>
      <c r="L8" s="8">
        <v>0.45312200000000002</v>
      </c>
      <c r="M8" s="8">
        <v>8.1067666666666705E-2</v>
      </c>
      <c r="N8" s="8">
        <v>9.6517233333333294</v>
      </c>
      <c r="O8" s="10">
        <v>0.30871433333333298</v>
      </c>
      <c r="P8" s="10">
        <v>0.46410933333333299</v>
      </c>
      <c r="Q8">
        <f t="shared" si="0"/>
        <v>0.26508200668101822</v>
      </c>
      <c r="R8" s="8">
        <f t="shared" si="1"/>
        <v>96.546668993318974</v>
      </c>
      <c r="T8">
        <v>1.16803333333333E-2</v>
      </c>
      <c r="U8">
        <v>1.9782333333333301E-2</v>
      </c>
      <c r="W8">
        <v>5.3763925579478302</v>
      </c>
      <c r="X8">
        <v>0.52064441727089683</v>
      </c>
      <c r="Y8">
        <v>3.0088253875727666</v>
      </c>
      <c r="Z8">
        <v>2.6236074420521698</v>
      </c>
      <c r="AA8">
        <v>0.38521794552059685</v>
      </c>
      <c r="AB8">
        <v>2.4173915719926473E-3</v>
      </c>
      <c r="AC8">
        <v>1.036197498534196</v>
      </c>
      <c r="AD8">
        <v>3.4605862679668418</v>
      </c>
      <c r="AE8">
        <v>6.015518769960769E-2</v>
      </c>
      <c r="AF8">
        <v>2.4636664597074344E-2</v>
      </c>
      <c r="AG8">
        <v>1.9299507563064453</v>
      </c>
      <c r="AH8">
        <v>8.2011870036909129E-2</v>
      </c>
      <c r="AI8">
        <v>0.23006395392108248</v>
      </c>
      <c r="AJ8">
        <v>3.6879241760420083</v>
      </c>
      <c r="AK8">
        <v>15.419806129467652</v>
      </c>
      <c r="AL8" s="27">
        <f t="shared" si="2"/>
        <v>258.67409243454819</v>
      </c>
      <c r="AM8" s="6" t="s">
        <v>498</v>
      </c>
    </row>
    <row r="9" spans="1:39">
      <c r="A9" t="s">
        <v>29</v>
      </c>
      <c r="B9" t="s">
        <v>221</v>
      </c>
      <c r="C9" s="2" t="s">
        <v>30</v>
      </c>
      <c r="D9" s="6">
        <v>1</v>
      </c>
      <c r="E9" s="6" t="s">
        <v>19</v>
      </c>
      <c r="F9" s="8">
        <v>34.351633333333297</v>
      </c>
      <c r="G9" s="8">
        <v>3.8434133333333298</v>
      </c>
      <c r="H9" s="8">
        <v>16.5050666666667</v>
      </c>
      <c r="I9" s="9">
        <v>4.8174666666666699E-2</v>
      </c>
      <c r="J9" s="8">
        <v>4.5862266666666702</v>
      </c>
      <c r="K9" s="8">
        <v>26.232900000000001</v>
      </c>
      <c r="L9" s="8">
        <v>0.47947466666666699</v>
      </c>
      <c r="M9" s="8">
        <v>6.6684999999999994E-2</v>
      </c>
      <c r="N9" s="8">
        <v>9.4737766666666694</v>
      </c>
      <c r="O9" s="10">
        <v>0.28959833333333301</v>
      </c>
      <c r="P9" s="10">
        <v>0.41211500000000001</v>
      </c>
      <c r="Q9">
        <f t="shared" si="0"/>
        <v>0.23887574889268298</v>
      </c>
      <c r="R9" s="8">
        <f t="shared" si="1"/>
        <v>96.050188584440647</v>
      </c>
      <c r="T9">
        <v>1.3363999999999999E-2</v>
      </c>
      <c r="U9">
        <v>1.99933333333333E-2</v>
      </c>
      <c r="W9">
        <v>5.4018235428482342</v>
      </c>
      <c r="X9">
        <v>0.45480104768376439</v>
      </c>
      <c r="Y9">
        <v>3.0588539515566215</v>
      </c>
      <c r="Z9">
        <v>2.5981764571517658</v>
      </c>
      <c r="AA9">
        <v>0.46067749440485573</v>
      </c>
      <c r="AB9">
        <v>8.116752388855928E-3</v>
      </c>
      <c r="AC9">
        <v>1.0750983554616891</v>
      </c>
      <c r="AD9">
        <v>3.4498810826766144</v>
      </c>
      <c r="AE9">
        <v>6.3861353434008852E-2</v>
      </c>
      <c r="AF9">
        <v>2.0331811383104661E-2</v>
      </c>
      <c r="AG9">
        <v>1.9005516244623128</v>
      </c>
      <c r="AH9">
        <v>7.7184684689127925E-2</v>
      </c>
      <c r="AI9">
        <v>0.20495657474526283</v>
      </c>
      <c r="AJ9">
        <v>3.7178587405656094</v>
      </c>
      <c r="AK9">
        <v>15.433319521895205</v>
      </c>
      <c r="AL9" s="27">
        <f t="shared" si="2"/>
        <v>273.8327473216562</v>
      </c>
      <c r="AM9" s="6" t="s">
        <v>498</v>
      </c>
    </row>
    <row r="10" spans="1:39">
      <c r="A10" t="s">
        <v>29</v>
      </c>
      <c r="B10" t="s">
        <v>222</v>
      </c>
      <c r="C10" s="2" t="s">
        <v>30</v>
      </c>
      <c r="D10" s="6">
        <v>1</v>
      </c>
      <c r="E10" s="6" t="s">
        <v>19</v>
      </c>
      <c r="F10" s="8">
        <v>34.815066666666702</v>
      </c>
      <c r="G10" s="8">
        <v>3.7298133333333299</v>
      </c>
      <c r="H10" s="8">
        <v>16.965699999999998</v>
      </c>
      <c r="I10" s="9">
        <v>3.2240999999999999E-2</v>
      </c>
      <c r="J10" s="8">
        <v>4.6645633333333301</v>
      </c>
      <c r="K10" s="8">
        <v>25.709433333333301</v>
      </c>
      <c r="L10" s="8">
        <v>0.46189999999999998</v>
      </c>
      <c r="M10" s="8">
        <v>6.0677666666666699E-2</v>
      </c>
      <c r="N10" s="8">
        <v>9.5617699999999992</v>
      </c>
      <c r="O10" s="10">
        <v>0.245440666666667</v>
      </c>
      <c r="P10" s="10">
        <v>0.45557599999999998</v>
      </c>
      <c r="Q10">
        <f t="shared" si="0"/>
        <v>0.24721005854551759</v>
      </c>
      <c r="R10" s="8">
        <f t="shared" si="1"/>
        <v>96.454971941454474</v>
      </c>
      <c r="T10">
        <v>1.28503333333333E-2</v>
      </c>
      <c r="U10">
        <v>1.9566666666666701E-2</v>
      </c>
      <c r="W10">
        <v>5.4243370717563675</v>
      </c>
      <c r="X10">
        <v>0.43729743959418971</v>
      </c>
      <c r="Y10">
        <v>3.1153054267528599</v>
      </c>
      <c r="Z10">
        <v>2.5756629282436325</v>
      </c>
      <c r="AA10">
        <v>0.53964249850922741</v>
      </c>
      <c r="AB10">
        <v>5.3821757386868603E-3</v>
      </c>
      <c r="AC10">
        <v>1.0834027961511226</v>
      </c>
      <c r="AD10">
        <v>3.3499400484349278</v>
      </c>
      <c r="AE10">
        <v>6.0954619314009625E-2</v>
      </c>
      <c r="AF10">
        <v>1.8329834956906266E-2</v>
      </c>
      <c r="AG10">
        <v>1.9005561258610586</v>
      </c>
      <c r="AH10">
        <v>6.4813838503289256E-2</v>
      </c>
      <c r="AI10">
        <v>0.22448659574044208</v>
      </c>
      <c r="AJ10">
        <v>3.7106995657562685</v>
      </c>
      <c r="AK10">
        <v>15.39550553856013</v>
      </c>
      <c r="AL10" s="27">
        <f t="shared" si="2"/>
        <v>290.93754430611642</v>
      </c>
      <c r="AM10" s="6" t="s">
        <v>498</v>
      </c>
    </row>
    <row r="11" spans="1:39">
      <c r="A11" t="s">
        <v>29</v>
      </c>
      <c r="B11" t="s">
        <v>223</v>
      </c>
      <c r="C11" s="2" t="s">
        <v>30</v>
      </c>
      <c r="D11" s="6">
        <v>1</v>
      </c>
      <c r="E11" s="6" t="s">
        <v>19</v>
      </c>
      <c r="F11" s="8">
        <v>34.432899999999997</v>
      </c>
      <c r="G11" s="8">
        <v>3.4196733333333298</v>
      </c>
      <c r="H11" s="8">
        <v>17.166266666666701</v>
      </c>
      <c r="I11" s="9">
        <v>6.1599999999999997E-3</v>
      </c>
      <c r="J11" s="8">
        <v>5.0166833333333303</v>
      </c>
      <c r="K11" s="8">
        <v>25.0481333333333</v>
      </c>
      <c r="L11" s="8">
        <v>0.44051899999999999</v>
      </c>
      <c r="M11" s="8">
        <v>5.8505666666666699E-2</v>
      </c>
      <c r="N11" s="8">
        <v>9.5196666666666694</v>
      </c>
      <c r="O11" s="10">
        <v>0.28139966666666699</v>
      </c>
      <c r="P11" s="10">
        <v>0.47205366666666698</v>
      </c>
      <c r="Q11">
        <f t="shared" si="0"/>
        <v>0.26226288946626103</v>
      </c>
      <c r="R11" s="8">
        <f t="shared" si="1"/>
        <v>95.599698443867069</v>
      </c>
      <c r="T11">
        <v>1.2154999999999999E-2</v>
      </c>
      <c r="U11">
        <v>1.9657000000000001E-2</v>
      </c>
      <c r="W11">
        <v>5.4001084240662074</v>
      </c>
      <c r="X11">
        <v>0.4035741593262025</v>
      </c>
      <c r="Y11">
        <v>3.1728663563850312</v>
      </c>
      <c r="Z11">
        <v>2.5998915759337926</v>
      </c>
      <c r="AA11">
        <v>0.57297478045123862</v>
      </c>
      <c r="AB11">
        <v>1.0350535258680596E-3</v>
      </c>
      <c r="AC11">
        <v>1.1728526033374602</v>
      </c>
      <c r="AD11">
        <v>3.2852492641596442</v>
      </c>
      <c r="AE11">
        <v>5.8515650363739916E-2</v>
      </c>
      <c r="AF11">
        <v>1.7790121931315881E-2</v>
      </c>
      <c r="AG11">
        <v>1.9046401074851573</v>
      </c>
      <c r="AH11">
        <v>7.479856499825431E-2</v>
      </c>
      <c r="AI11">
        <v>0.23413666008711628</v>
      </c>
      <c r="AJ11">
        <v>3.6910647749146293</v>
      </c>
      <c r="AK11">
        <v>15.416631740580627</v>
      </c>
      <c r="AL11" s="27">
        <f t="shared" si="2"/>
        <v>308.37850598466429</v>
      </c>
      <c r="AM11" s="6" t="s">
        <v>498</v>
      </c>
    </row>
    <row r="12" spans="1:39">
      <c r="A12" t="s">
        <v>29</v>
      </c>
      <c r="B12" t="s">
        <v>224</v>
      </c>
      <c r="C12" s="2" t="s">
        <v>30</v>
      </c>
      <c r="D12" s="6">
        <v>1</v>
      </c>
      <c r="E12" s="6" t="s">
        <v>19</v>
      </c>
      <c r="F12" s="8">
        <v>34.813400000000001</v>
      </c>
      <c r="G12" s="8">
        <v>2.6598099999999998</v>
      </c>
      <c r="H12" s="8">
        <v>18.027233333333299</v>
      </c>
      <c r="I12" s="9">
        <v>2.081E-3</v>
      </c>
      <c r="J12" s="8">
        <v>5.2852499999999996</v>
      </c>
      <c r="K12" s="8">
        <v>24.965333333333302</v>
      </c>
      <c r="L12" s="8">
        <v>0.39113766666666699</v>
      </c>
      <c r="M12" s="8">
        <v>3.05323333333333E-2</v>
      </c>
      <c r="N12" s="8">
        <v>9.8391833333333292</v>
      </c>
      <c r="O12" s="10">
        <v>0.13102266666666701</v>
      </c>
      <c r="P12" s="10">
        <v>0.41938366666666699</v>
      </c>
      <c r="Q12">
        <f t="shared" si="0"/>
        <v>0.20615047613391752</v>
      </c>
      <c r="R12" s="8">
        <f t="shared" si="1"/>
        <v>96.358216857199324</v>
      </c>
      <c r="T12">
        <v>1.3433333333333301E-2</v>
      </c>
      <c r="U12">
        <v>1.98233333333333E-2</v>
      </c>
      <c r="W12">
        <v>5.4061919022569347</v>
      </c>
      <c r="X12">
        <v>0.31081821184582192</v>
      </c>
      <c r="Y12">
        <v>3.2993131326460876</v>
      </c>
      <c r="Z12">
        <v>2.5938080977430653</v>
      </c>
      <c r="AA12">
        <v>0.7055050349030223</v>
      </c>
      <c r="AB12">
        <v>3.4618451443794719E-4</v>
      </c>
      <c r="AC12">
        <v>1.2235158158528969</v>
      </c>
      <c r="AD12">
        <v>3.2422536018832226</v>
      </c>
      <c r="AE12">
        <v>5.1446224848925685E-2</v>
      </c>
      <c r="AF12">
        <v>9.1929992966947299E-3</v>
      </c>
      <c r="AG12">
        <v>1.9492471560365388</v>
      </c>
      <c r="AH12">
        <v>3.448521232036092E-2</v>
      </c>
      <c r="AI12">
        <v>0.2059711237981473</v>
      </c>
      <c r="AJ12">
        <v>3.7595436638814919</v>
      </c>
      <c r="AK12">
        <v>15.49232522918156</v>
      </c>
      <c r="AL12" s="27">
        <f t="shared" si="2"/>
        <v>346.69187919176449</v>
      </c>
      <c r="AM12" s="6" t="s">
        <v>498</v>
      </c>
    </row>
    <row r="13" spans="1:39">
      <c r="A13" t="s">
        <v>31</v>
      </c>
      <c r="B13" t="s">
        <v>225</v>
      </c>
      <c r="C13" s="2" t="s">
        <v>33</v>
      </c>
      <c r="D13" s="6">
        <v>2</v>
      </c>
      <c r="E13" s="6" t="s">
        <v>32</v>
      </c>
      <c r="F13" s="8">
        <v>35.442533333333301</v>
      </c>
      <c r="G13" s="8">
        <v>0.35316700000000001</v>
      </c>
      <c r="H13" s="8">
        <v>20.732766666666699</v>
      </c>
      <c r="I13" s="9">
        <v>1.06593333333333E-2</v>
      </c>
      <c r="J13" s="8">
        <v>2.43787666666667</v>
      </c>
      <c r="K13" s="8">
        <v>25.935933333333299</v>
      </c>
      <c r="L13" s="8">
        <v>0.47543299999999999</v>
      </c>
      <c r="M13" s="8">
        <v>5.6980000000000003E-2</v>
      </c>
      <c r="N13" s="8">
        <v>9.5623533333333306</v>
      </c>
      <c r="O13" s="10">
        <v>5.6429666666666697E-2</v>
      </c>
      <c r="P13" s="10">
        <v>1.05884</v>
      </c>
      <c r="Q13">
        <f t="shared" si="0"/>
        <v>0.45856184891000418</v>
      </c>
      <c r="R13" s="8">
        <f t="shared" si="1"/>
        <v>95.6644104844233</v>
      </c>
      <c r="T13">
        <v>1.2635E-2</v>
      </c>
      <c r="U13">
        <v>1.8842666666666699E-2</v>
      </c>
      <c r="W13">
        <v>5.5033425870856787</v>
      </c>
      <c r="X13">
        <v>4.126590420939024E-2</v>
      </c>
      <c r="Y13">
        <v>3.7940781122805691</v>
      </c>
      <c r="Z13">
        <v>2.4966574129143213</v>
      </c>
      <c r="AA13">
        <v>1.2974206993662478</v>
      </c>
      <c r="AB13">
        <v>1.7733472254733767E-3</v>
      </c>
      <c r="AC13">
        <v>0.564301350065744</v>
      </c>
      <c r="AD13">
        <v>3.3679680055291277</v>
      </c>
      <c r="AE13">
        <v>6.2527260064384568E-2</v>
      </c>
      <c r="AF13">
        <v>1.7154762854555524E-2</v>
      </c>
      <c r="AG13">
        <v>1.8942125839210393</v>
      </c>
      <c r="AH13">
        <v>1.4850808493981916E-2</v>
      </c>
      <c r="AI13">
        <v>0.51997361693898159</v>
      </c>
      <c r="AJ13">
        <v>3.4651755745670365</v>
      </c>
      <c r="AK13">
        <v>15.246623913235965</v>
      </c>
      <c r="AL13" s="27">
        <f t="shared" si="2"/>
        <v>496.60566802101238</v>
      </c>
      <c r="AM13" s="6" t="s">
        <v>498</v>
      </c>
    </row>
    <row r="14" spans="1:39">
      <c r="A14" t="s">
        <v>31</v>
      </c>
      <c r="B14" t="s">
        <v>226</v>
      </c>
      <c r="C14" s="2" t="s">
        <v>33</v>
      </c>
      <c r="D14" s="6">
        <v>2</v>
      </c>
      <c r="E14" s="6" t="s">
        <v>32</v>
      </c>
      <c r="F14" s="8">
        <v>34.783866666666697</v>
      </c>
      <c r="G14" s="8">
        <v>1.8708466666666701</v>
      </c>
      <c r="H14" s="8">
        <v>20.358000000000001</v>
      </c>
      <c r="I14" s="9">
        <v>6.1923333333333301E-3</v>
      </c>
      <c r="J14" s="8">
        <v>1.8982699999999999</v>
      </c>
      <c r="K14" s="8">
        <v>27.009599999999999</v>
      </c>
      <c r="L14" s="8">
        <v>0.47537033333333301</v>
      </c>
      <c r="M14" s="8">
        <v>5.5885666666666702E-2</v>
      </c>
      <c r="N14" s="8">
        <v>9.5581233333333309</v>
      </c>
      <c r="O14" s="10">
        <v>6.0022333333333303E-2</v>
      </c>
      <c r="P14" s="10">
        <v>0.74789933333333303</v>
      </c>
      <c r="Q14">
        <f t="shared" si="0"/>
        <v>0.32845021987974149</v>
      </c>
      <c r="R14" s="8">
        <f t="shared" si="1"/>
        <v>96.495626446786943</v>
      </c>
      <c r="T14">
        <v>1.22546666666667E-2</v>
      </c>
      <c r="U14">
        <v>1.8868333333333299E-2</v>
      </c>
      <c r="W14">
        <v>5.404852803170284</v>
      </c>
      <c r="X14">
        <v>0.21875305471110348</v>
      </c>
      <c r="Y14">
        <v>3.7281221128867261</v>
      </c>
      <c r="Z14">
        <v>2.595147196829716</v>
      </c>
      <c r="AA14">
        <v>1.1329749160570102</v>
      </c>
      <c r="AB14">
        <v>1.0310265206482999E-3</v>
      </c>
      <c r="AC14">
        <v>0.43970667109142814</v>
      </c>
      <c r="AD14">
        <v>3.5098604208943862</v>
      </c>
      <c r="AE14">
        <v>6.2563006007522792E-2</v>
      </c>
      <c r="AF14">
        <v>1.6836806414044978E-2</v>
      </c>
      <c r="AG14">
        <v>1.8947078804898592</v>
      </c>
      <c r="AH14">
        <v>1.5807424011844342E-2</v>
      </c>
      <c r="AI14">
        <v>0.36753586987055598</v>
      </c>
      <c r="AJ14">
        <v>3.6166567061175994</v>
      </c>
      <c r="AK14">
        <v>15.276433782186002</v>
      </c>
      <c r="AL14" s="27">
        <f t="shared" si="2"/>
        <v>476.6210002046779</v>
      </c>
      <c r="AM14" s="6" t="s">
        <v>498</v>
      </c>
    </row>
    <row r="15" spans="1:39">
      <c r="A15" t="s">
        <v>31</v>
      </c>
      <c r="B15" t="s">
        <v>227</v>
      </c>
      <c r="C15" s="2" t="s">
        <v>33</v>
      </c>
      <c r="D15" s="6">
        <v>2</v>
      </c>
      <c r="E15" s="6" t="s">
        <v>32</v>
      </c>
      <c r="F15" s="8">
        <v>34.6901333333333</v>
      </c>
      <c r="G15" s="8">
        <v>1.5417333333333301</v>
      </c>
      <c r="H15" s="8">
        <v>20.006233333333299</v>
      </c>
      <c r="I15" s="9">
        <v>4.725E-3</v>
      </c>
      <c r="J15" s="8">
        <v>1.97719666666667</v>
      </c>
      <c r="K15" s="8">
        <v>27.67</v>
      </c>
      <c r="L15" s="8">
        <v>0.52513699999999996</v>
      </c>
      <c r="M15" s="8">
        <v>5.1388000000000003E-2</v>
      </c>
      <c r="N15" s="8">
        <v>9.5072500000000009</v>
      </c>
      <c r="O15" s="10">
        <v>8.6133666666666706E-2</v>
      </c>
      <c r="P15" s="10">
        <v>0.75333166666666695</v>
      </c>
      <c r="Q15">
        <f t="shared" si="0"/>
        <v>0.33663006161383724</v>
      </c>
      <c r="R15" s="8">
        <f t="shared" si="1"/>
        <v>96.476631938386106</v>
      </c>
      <c r="T15">
        <v>1.0536666666666699E-2</v>
      </c>
      <c r="U15">
        <v>1.84873333333333E-2</v>
      </c>
      <c r="W15">
        <v>5.4132387609701142</v>
      </c>
      <c r="X15">
        <v>0.18103822083756951</v>
      </c>
      <c r="Y15">
        <v>3.6793052650436988</v>
      </c>
      <c r="Z15">
        <v>2.5867612390298858</v>
      </c>
      <c r="AA15">
        <v>1.0925440260138131</v>
      </c>
      <c r="AB15">
        <v>7.9001152744947404E-4</v>
      </c>
      <c r="AC15">
        <v>0.45993826365790319</v>
      </c>
      <c r="AD15">
        <v>3.6109777652573465</v>
      </c>
      <c r="AE15">
        <v>6.9406781355516964E-2</v>
      </c>
      <c r="AF15">
        <v>1.5547487200807595E-2</v>
      </c>
      <c r="AG15">
        <v>1.8926419283285667</v>
      </c>
      <c r="AH15">
        <v>2.2780597167619876E-2</v>
      </c>
      <c r="AI15">
        <v>0.37178062134475737</v>
      </c>
      <c r="AJ15">
        <v>3.605438781487623</v>
      </c>
      <c r="AK15">
        <v>15.322884484178973</v>
      </c>
      <c r="AL15" s="27">
        <f t="shared" si="2"/>
        <v>461.82949530824055</v>
      </c>
      <c r="AM15" s="6" t="s">
        <v>498</v>
      </c>
    </row>
    <row r="16" spans="1:39">
      <c r="A16" t="s">
        <v>31</v>
      </c>
      <c r="B16" t="s">
        <v>228</v>
      </c>
      <c r="C16" s="2" t="s">
        <v>33</v>
      </c>
      <c r="D16" s="6">
        <v>2</v>
      </c>
      <c r="E16" s="6" t="s">
        <v>32</v>
      </c>
      <c r="F16" s="8">
        <v>34.409966666666698</v>
      </c>
      <c r="G16" s="8">
        <v>2.3606099999999999</v>
      </c>
      <c r="H16" s="8">
        <v>19.326899999999998</v>
      </c>
      <c r="I16" s="9">
        <v>0</v>
      </c>
      <c r="J16" s="8">
        <v>2.0098533333333299</v>
      </c>
      <c r="K16" s="8">
        <v>27.546800000000001</v>
      </c>
      <c r="L16" s="8">
        <v>0.49019633333333301</v>
      </c>
      <c r="M16" s="8">
        <v>4.2906666666666697E-2</v>
      </c>
      <c r="N16" s="8">
        <v>9.5450833333333307</v>
      </c>
      <c r="O16" s="10">
        <v>7.7941666666666701E-2</v>
      </c>
      <c r="P16" s="10">
        <v>0.714397333333333</v>
      </c>
      <c r="Q16">
        <f t="shared" si="0"/>
        <v>0.31838796981169415</v>
      </c>
      <c r="R16" s="8">
        <f t="shared" si="1"/>
        <v>96.206267363521661</v>
      </c>
      <c r="T16">
        <v>1.12396666666667E-2</v>
      </c>
      <c r="U16">
        <v>1.8312666666666699E-2</v>
      </c>
      <c r="W16">
        <v>5.3951702468300988</v>
      </c>
      <c r="X16">
        <v>0.27851956790416993</v>
      </c>
      <c r="Y16">
        <v>3.5713594913291029</v>
      </c>
      <c r="Z16">
        <v>2.6048297531699012</v>
      </c>
      <c r="AA16">
        <v>0.96652973815920173</v>
      </c>
      <c r="AB16">
        <v>0</v>
      </c>
      <c r="AC16">
        <v>0.46976971679141738</v>
      </c>
      <c r="AD16">
        <v>3.612081702512612</v>
      </c>
      <c r="AE16">
        <v>6.5098459312679186E-2</v>
      </c>
      <c r="AF16">
        <v>1.304354904040525E-2</v>
      </c>
      <c r="AG16">
        <v>1.9092553938974022</v>
      </c>
      <c r="AH16">
        <v>2.0712506885404925E-2</v>
      </c>
      <c r="AI16">
        <v>0.3542510600189791</v>
      </c>
      <c r="AJ16">
        <v>3.625036433095616</v>
      </c>
      <c r="AK16">
        <v>15.314298127617887</v>
      </c>
      <c r="AL16" s="27">
        <f t="shared" si="2"/>
        <v>429.12192587271807</v>
      </c>
      <c r="AM16" s="6" t="s">
        <v>498</v>
      </c>
    </row>
    <row r="17" spans="1:39">
      <c r="A17" t="s">
        <v>31</v>
      </c>
      <c r="B17" t="s">
        <v>229</v>
      </c>
      <c r="C17" s="2" t="s">
        <v>33</v>
      </c>
      <c r="D17" s="6">
        <v>2</v>
      </c>
      <c r="E17" s="6" t="s">
        <v>32</v>
      </c>
      <c r="F17" s="8">
        <v>34.522133333333301</v>
      </c>
      <c r="G17" s="8">
        <v>2.2468633333333301</v>
      </c>
      <c r="H17" s="8">
        <v>18.734566666666701</v>
      </c>
      <c r="I17" s="9">
        <v>9.0669666666666704E-2</v>
      </c>
      <c r="J17" s="8">
        <v>2.28748</v>
      </c>
      <c r="K17" s="8">
        <v>27.912566666666699</v>
      </c>
      <c r="L17" s="8">
        <v>0.435641</v>
      </c>
      <c r="M17" s="8">
        <v>5.6474999999999997E-2</v>
      </c>
      <c r="N17" s="8">
        <v>8.9640333333333295</v>
      </c>
      <c r="O17" s="10">
        <v>0.13137966666666701</v>
      </c>
      <c r="P17" s="10">
        <v>0.74577866666666703</v>
      </c>
      <c r="Q17">
        <f t="shared" si="0"/>
        <v>0.34366051399302228</v>
      </c>
      <c r="R17" s="8">
        <f t="shared" si="1"/>
        <v>95.783926819340337</v>
      </c>
      <c r="T17">
        <v>1.20523333333333E-2</v>
      </c>
      <c r="U17">
        <v>1.86333333333333E-2</v>
      </c>
      <c r="W17">
        <v>5.431569918922432</v>
      </c>
      <c r="X17">
        <v>0.26602056498972038</v>
      </c>
      <c r="Y17">
        <v>3.473926563468654</v>
      </c>
      <c r="Z17">
        <v>2.568430081077568</v>
      </c>
      <c r="AA17">
        <v>0.90549648239108604</v>
      </c>
      <c r="AB17">
        <v>1.52848662114363E-2</v>
      </c>
      <c r="AC17">
        <v>0.53651728646845409</v>
      </c>
      <c r="AD17">
        <v>3.6727612239709209</v>
      </c>
      <c r="AE17">
        <v>5.8054500971704441E-2</v>
      </c>
      <c r="AF17">
        <v>1.7228279572618285E-2</v>
      </c>
      <c r="AG17">
        <v>1.7992621643777602</v>
      </c>
      <c r="AH17">
        <v>3.5034658685703275E-2</v>
      </c>
      <c r="AI17">
        <v>0.37109751606431668</v>
      </c>
      <c r="AJ17">
        <v>3.5938678252499798</v>
      </c>
      <c r="AK17">
        <v>15.270625368953702</v>
      </c>
      <c r="AL17" s="27">
        <f t="shared" si="2"/>
        <v>399.59974873100197</v>
      </c>
      <c r="AM17" s="6" t="s">
        <v>498</v>
      </c>
    </row>
    <row r="18" spans="1:39">
      <c r="A18" t="s">
        <v>230</v>
      </c>
      <c r="B18" t="s">
        <v>231</v>
      </c>
      <c r="C18" s="2" t="s">
        <v>33</v>
      </c>
      <c r="D18" s="6">
        <v>2</v>
      </c>
      <c r="E18" s="6" t="s">
        <v>32</v>
      </c>
      <c r="F18" s="8">
        <v>32.938833333333299</v>
      </c>
      <c r="G18" s="8">
        <v>2.3325399999999998</v>
      </c>
      <c r="H18" s="8">
        <v>16.355699999999999</v>
      </c>
      <c r="I18" s="9">
        <v>4.50883333333333E-2</v>
      </c>
      <c r="J18" s="8">
        <v>1.47573333333333</v>
      </c>
      <c r="K18" s="8">
        <v>30.427</v>
      </c>
      <c r="L18" s="8">
        <v>0.133675666666667</v>
      </c>
      <c r="M18" s="8">
        <v>2.95993333333333E-2</v>
      </c>
      <c r="N18" s="8">
        <v>8.8908533333333306</v>
      </c>
      <c r="O18" s="10">
        <v>0.17552300000000001</v>
      </c>
      <c r="P18" s="10">
        <v>0.80061733333333296</v>
      </c>
      <c r="Q18">
        <f t="shared" si="0"/>
        <v>0.3767123030707939</v>
      </c>
      <c r="R18" s="8">
        <f t="shared" si="1"/>
        <v>93.228451363595838</v>
      </c>
      <c r="T18">
        <v>1.3228666666666699E-2</v>
      </c>
      <c r="U18">
        <v>1.8582000000000001E-2</v>
      </c>
      <c r="W18">
        <v>5.4393435557446885</v>
      </c>
      <c r="X18">
        <v>0.28985302633311211</v>
      </c>
      <c r="Y18">
        <v>3.1831402812206715</v>
      </c>
      <c r="Z18">
        <v>2.5606564442553115</v>
      </c>
      <c r="AA18">
        <v>0.62248383696536003</v>
      </c>
      <c r="AB18">
        <v>7.9776318698429587E-3</v>
      </c>
      <c r="AC18">
        <v>0.36328287532672426</v>
      </c>
      <c r="AD18">
        <v>4.2020567784668952</v>
      </c>
      <c r="AE18">
        <v>1.8696911998472086E-2</v>
      </c>
      <c r="AF18">
        <v>9.4769544206278165E-3</v>
      </c>
      <c r="AG18">
        <v>1.8730293991653195</v>
      </c>
      <c r="AH18">
        <v>4.9126280662716924E-2</v>
      </c>
      <c r="AI18">
        <v>0.41813179845424125</v>
      </c>
      <c r="AJ18">
        <v>3.532741920883042</v>
      </c>
      <c r="AK18">
        <v>15.386857414546354</v>
      </c>
      <c r="AL18" s="27">
        <f t="shared" si="2"/>
        <v>311.49150520986336</v>
      </c>
      <c r="AM18" s="6" t="s">
        <v>498</v>
      </c>
    </row>
    <row r="19" spans="1:39">
      <c r="A19" t="s">
        <v>230</v>
      </c>
      <c r="B19" t="s">
        <v>232</v>
      </c>
      <c r="C19" s="2" t="s">
        <v>33</v>
      </c>
      <c r="D19" s="6">
        <v>2</v>
      </c>
      <c r="E19" s="6" t="s">
        <v>32</v>
      </c>
      <c r="F19" s="8">
        <v>33.620600000000003</v>
      </c>
      <c r="G19" s="8">
        <v>2.3910633333333302</v>
      </c>
      <c r="H19" s="8">
        <v>16.4105666666667</v>
      </c>
      <c r="I19" s="9">
        <v>3.8995666666666699E-2</v>
      </c>
      <c r="J19" s="8">
        <v>1.57860333333333</v>
      </c>
      <c r="K19" s="8">
        <v>30.289666666666701</v>
      </c>
      <c r="L19" s="8">
        <v>0.122051333333333</v>
      </c>
      <c r="M19" s="8">
        <v>3.20583333333333E-2</v>
      </c>
      <c r="N19" s="8">
        <v>8.9938266666666706</v>
      </c>
      <c r="O19" s="10">
        <v>0.180464333333333</v>
      </c>
      <c r="P19" s="10">
        <v>0.827816</v>
      </c>
      <c r="Q19">
        <f t="shared" si="0"/>
        <v>0.38927948373048271</v>
      </c>
      <c r="R19" s="8">
        <f t="shared" si="1"/>
        <v>94.096432849602934</v>
      </c>
      <c r="T19">
        <v>1.3767E-2</v>
      </c>
      <c r="U19">
        <v>1.8707666666666699E-2</v>
      </c>
      <c r="W19">
        <v>5.4825454503659854</v>
      </c>
      <c r="X19">
        <v>0.29341229784517298</v>
      </c>
      <c r="Y19">
        <v>3.1539082852476672</v>
      </c>
      <c r="Z19">
        <v>2.5174545496340146</v>
      </c>
      <c r="AA19">
        <v>0.63645373561365259</v>
      </c>
      <c r="AB19">
        <v>6.8134162297988346E-3</v>
      </c>
      <c r="AC19">
        <v>0.38374920369695464</v>
      </c>
      <c r="AD19">
        <v>4.1308066324254238</v>
      </c>
      <c r="AE19">
        <v>1.6857653127387524E-2</v>
      </c>
      <c r="AF19">
        <v>1.0136325505595163E-2</v>
      </c>
      <c r="AG19">
        <v>1.8710428057692898</v>
      </c>
      <c r="AH19">
        <v>4.9878011943930399E-2</v>
      </c>
      <c r="AI19">
        <v>0.42693319723440704</v>
      </c>
      <c r="AJ19">
        <v>3.5231887908216626</v>
      </c>
      <c r="AK19">
        <v>15.349272070213274</v>
      </c>
      <c r="AL19" s="27">
        <f t="shared" si="2"/>
        <v>302.63421043004303</v>
      </c>
      <c r="AM19" s="6" t="s">
        <v>498</v>
      </c>
    </row>
    <row r="20" spans="1:39">
      <c r="A20" t="s">
        <v>230</v>
      </c>
      <c r="B20" t="s">
        <v>233</v>
      </c>
      <c r="C20" s="2" t="s">
        <v>33</v>
      </c>
      <c r="D20" s="6">
        <v>2</v>
      </c>
      <c r="E20" s="6" t="s">
        <v>32</v>
      </c>
      <c r="F20" s="8">
        <v>33.013433333333303</v>
      </c>
      <c r="G20" s="8">
        <v>2.49549666666667</v>
      </c>
      <c r="H20" s="8">
        <v>16.340199999999999</v>
      </c>
      <c r="I20" s="9">
        <v>4.3297333333333299E-2</v>
      </c>
      <c r="J20" s="8">
        <v>1.46837333333333</v>
      </c>
      <c r="K20" s="8">
        <v>30.3322</v>
      </c>
      <c r="L20" s="8">
        <v>0.14482366666666699</v>
      </c>
      <c r="M20" s="8">
        <v>4.2807999999999999E-2</v>
      </c>
      <c r="N20" s="8">
        <v>9.1032666666666699</v>
      </c>
      <c r="O20" s="10">
        <v>0.19486566666666699</v>
      </c>
      <c r="P20" s="10">
        <v>0.85626899999999995</v>
      </c>
      <c r="Q20">
        <f t="shared" si="0"/>
        <v>0.4045096425407666</v>
      </c>
      <c r="R20" s="8">
        <f t="shared" si="1"/>
        <v>93.630524024125876</v>
      </c>
      <c r="T20">
        <v>1.24416666666667E-2</v>
      </c>
      <c r="U20">
        <v>1.8706666666666701E-2</v>
      </c>
      <c r="W20">
        <v>5.429773065063956</v>
      </c>
      <c r="X20">
        <v>0.30885796165329527</v>
      </c>
      <c r="Y20">
        <v>3.1673580011421247</v>
      </c>
      <c r="Z20">
        <v>2.570226934936044</v>
      </c>
      <c r="AA20">
        <v>0.5971310662060807</v>
      </c>
      <c r="AB20">
        <v>7.6299082124802169E-3</v>
      </c>
      <c r="AC20">
        <v>0.36002041509993449</v>
      </c>
      <c r="AD20">
        <v>4.1721499053462301</v>
      </c>
      <c r="AE20">
        <v>2.0174784049787939E-2</v>
      </c>
      <c r="AF20">
        <v>1.3651120201241573E-2</v>
      </c>
      <c r="AG20">
        <v>1.9100786613478995</v>
      </c>
      <c r="AH20">
        <v>5.4321029238997433E-2</v>
      </c>
      <c r="AI20">
        <v>0.4454010534996205</v>
      </c>
      <c r="AJ20">
        <v>3.500277917261382</v>
      </c>
      <c r="AK20">
        <v>15.389693822116953</v>
      </c>
      <c r="AL20" s="27">
        <f t="shared" si="2"/>
        <v>306.7094743460637</v>
      </c>
      <c r="AM20" s="6" t="s">
        <v>498</v>
      </c>
    </row>
    <row r="21" spans="1:39">
      <c r="A21" t="s">
        <v>230</v>
      </c>
      <c r="B21" t="s">
        <v>234</v>
      </c>
      <c r="C21" s="2" t="s">
        <v>33</v>
      </c>
      <c r="D21" s="6">
        <v>2</v>
      </c>
      <c r="E21" s="6" t="s">
        <v>32</v>
      </c>
      <c r="F21" s="8">
        <v>34.353133333333297</v>
      </c>
      <c r="G21" s="8">
        <v>2.3451</v>
      </c>
      <c r="H21" s="8">
        <v>16.678100000000001</v>
      </c>
      <c r="I21" s="9">
        <v>2.3043333333333301E-2</v>
      </c>
      <c r="J21" s="8">
        <v>1.54511333333333</v>
      </c>
      <c r="K21" s="8">
        <v>30.3174666666667</v>
      </c>
      <c r="L21" s="8">
        <v>0.143595</v>
      </c>
      <c r="M21" s="8">
        <v>1.8683999999999999E-2</v>
      </c>
      <c r="N21" s="8">
        <v>9.4757733333333292</v>
      </c>
      <c r="O21" s="10">
        <v>0.21219133333333301</v>
      </c>
      <c r="P21" s="10">
        <v>0.89389200000000002</v>
      </c>
      <c r="Q21">
        <f t="shared" si="0"/>
        <v>0.4242607881622249</v>
      </c>
      <c r="R21" s="8">
        <f t="shared" si="1"/>
        <v>95.581831545171084</v>
      </c>
      <c r="T21">
        <v>1.1441E-2</v>
      </c>
      <c r="U21">
        <v>1.85496666666667E-2</v>
      </c>
      <c r="W21">
        <v>5.5093294375162412</v>
      </c>
      <c r="X21">
        <v>0.28301198981693154</v>
      </c>
      <c r="Y21">
        <v>3.152302805623727</v>
      </c>
      <c r="Z21">
        <v>2.4906705624837588</v>
      </c>
      <c r="AA21">
        <v>0.66163224313996816</v>
      </c>
      <c r="AB21">
        <v>3.9595253754918991E-3</v>
      </c>
      <c r="AC21">
        <v>0.36939585874834163</v>
      </c>
      <c r="AD21">
        <v>4.066216210349336</v>
      </c>
      <c r="AE21">
        <v>1.9505240700429111E-2</v>
      </c>
      <c r="AF21">
        <v>5.8097142377275587E-3</v>
      </c>
      <c r="AG21">
        <v>1.9386997746031345</v>
      </c>
      <c r="AH21">
        <v>5.7676929805258466E-2</v>
      </c>
      <c r="AI21">
        <v>0.45338578480282365</v>
      </c>
      <c r="AJ21">
        <v>3.4889372853919181</v>
      </c>
      <c r="AK21">
        <v>15.348230556971361</v>
      </c>
      <c r="AL21" s="27">
        <f t="shared" si="2"/>
        <v>302.14775010398921</v>
      </c>
      <c r="AM21" s="6" t="s">
        <v>498</v>
      </c>
    </row>
    <row r="22" spans="1:39">
      <c r="A22" t="s">
        <v>34</v>
      </c>
      <c r="B22" t="s">
        <v>235</v>
      </c>
      <c r="C22" s="2" t="s">
        <v>33</v>
      </c>
      <c r="D22" s="6">
        <v>2</v>
      </c>
      <c r="E22" s="6" t="s">
        <v>32</v>
      </c>
      <c r="F22" s="8">
        <v>34.300899999999999</v>
      </c>
      <c r="G22" s="8">
        <v>2.82297333333333</v>
      </c>
      <c r="H22" s="8">
        <v>18.9792666666667</v>
      </c>
      <c r="I22" s="9">
        <v>0</v>
      </c>
      <c r="J22" s="8">
        <v>3.4069099999999999</v>
      </c>
      <c r="K22" s="8">
        <v>25.665199999999999</v>
      </c>
      <c r="L22" s="8">
        <v>0.36519033333333301</v>
      </c>
      <c r="M22" s="8">
        <v>8.7466000000000002E-2</v>
      </c>
      <c r="N22" s="8">
        <v>9.4894466666666695</v>
      </c>
      <c r="O22" s="10">
        <v>6.9714333333333295E-2</v>
      </c>
      <c r="P22" s="10">
        <v>0.553678</v>
      </c>
      <c r="Q22">
        <f t="shared" si="0"/>
        <v>0.24886000960087098</v>
      </c>
      <c r="R22" s="8">
        <f t="shared" si="1"/>
        <v>95.49188532373249</v>
      </c>
      <c r="T22">
        <v>1.22856666666667E-2</v>
      </c>
      <c r="U22">
        <v>1.8689666666666702E-2</v>
      </c>
      <c r="W22">
        <v>5.3775785138630443</v>
      </c>
      <c r="X22">
        <v>0.33304209997531015</v>
      </c>
      <c r="Y22">
        <v>3.5067958588466204</v>
      </c>
      <c r="Z22">
        <v>2.6224214861369557</v>
      </c>
      <c r="AA22">
        <v>0.88437437270966468</v>
      </c>
      <c r="AB22">
        <v>0</v>
      </c>
      <c r="AC22">
        <v>0.79623365861058326</v>
      </c>
      <c r="AD22">
        <v>3.3650422435169034</v>
      </c>
      <c r="AE22">
        <v>4.8493051802728782E-2</v>
      </c>
      <c r="AF22">
        <v>2.6587456192948333E-2</v>
      </c>
      <c r="AG22">
        <v>1.8979509598011313</v>
      </c>
      <c r="AH22">
        <v>1.8524436732663793E-2</v>
      </c>
      <c r="AI22">
        <v>0.27452920751954152</v>
      </c>
      <c r="AJ22">
        <v>3.7069463557477951</v>
      </c>
      <c r="AK22">
        <v>15.351723842609269</v>
      </c>
      <c r="AL22" s="27">
        <f t="shared" si="2"/>
        <v>409.55914523052598</v>
      </c>
      <c r="AM22" s="6" t="s">
        <v>498</v>
      </c>
    </row>
    <row r="23" spans="1:39">
      <c r="A23" t="s">
        <v>34</v>
      </c>
      <c r="B23" t="s">
        <v>236</v>
      </c>
      <c r="C23" s="2" t="s">
        <v>33</v>
      </c>
      <c r="D23" s="6">
        <v>2</v>
      </c>
      <c r="E23" s="6" t="s">
        <v>32</v>
      </c>
      <c r="F23" s="8">
        <v>33.954933333333301</v>
      </c>
      <c r="G23" s="8">
        <v>2.8666633333333298</v>
      </c>
      <c r="H23" s="8">
        <v>18.7393</v>
      </c>
      <c r="I23" s="9">
        <v>1.07563333333333E-2</v>
      </c>
      <c r="J23" s="8">
        <v>3.3370233333333301</v>
      </c>
      <c r="K23" s="8">
        <v>26.2667</v>
      </c>
      <c r="L23" s="8">
        <v>0.39072066666666699</v>
      </c>
      <c r="M23" s="8">
        <v>6.7397333333333295E-2</v>
      </c>
      <c r="N23" s="8">
        <v>9.2693066666666706</v>
      </c>
      <c r="O23" s="10">
        <v>7.2890333333333293E-2</v>
      </c>
      <c r="P23" s="10">
        <v>0.51108900000000002</v>
      </c>
      <c r="Q23">
        <f t="shared" si="0"/>
        <v>0.23164452686016876</v>
      </c>
      <c r="R23" s="8">
        <f t="shared" si="1"/>
        <v>95.25513580647312</v>
      </c>
      <c r="T23">
        <v>1.25953333333333E-2</v>
      </c>
      <c r="U23">
        <v>1.9168333333333301E-2</v>
      </c>
      <c r="W23">
        <v>5.3555162710491517</v>
      </c>
      <c r="X23">
        <v>0.34023923534046935</v>
      </c>
      <c r="Y23">
        <v>3.4833750006707995</v>
      </c>
      <c r="Z23">
        <v>2.6444837289508483</v>
      </c>
      <c r="AA23">
        <v>0.83889127171995126</v>
      </c>
      <c r="AB23">
        <v>1.817710574494051E-3</v>
      </c>
      <c r="AC23">
        <v>0.7846147708699357</v>
      </c>
      <c r="AD23">
        <v>3.4647161332686243</v>
      </c>
      <c r="AE23">
        <v>5.2196695261418187E-2</v>
      </c>
      <c r="AF23">
        <v>2.0610731433677532E-2</v>
      </c>
      <c r="AG23">
        <v>1.8651228824611705</v>
      </c>
      <c r="AH23">
        <v>1.948537455401976E-2</v>
      </c>
      <c r="AI23">
        <v>0.2549433640313033</v>
      </c>
      <c r="AJ23">
        <v>3.725571261414677</v>
      </c>
      <c r="AK23">
        <v>15.368209430929742</v>
      </c>
      <c r="AL23" s="27">
        <f t="shared" si="2"/>
        <v>402.46262520325217</v>
      </c>
      <c r="AM23" s="6" t="s">
        <v>498</v>
      </c>
    </row>
    <row r="24" spans="1:39">
      <c r="A24" t="s">
        <v>34</v>
      </c>
      <c r="B24" t="s">
        <v>237</v>
      </c>
      <c r="C24" s="2" t="s">
        <v>33</v>
      </c>
      <c r="D24" s="6">
        <v>2</v>
      </c>
      <c r="E24" s="6" t="s">
        <v>32</v>
      </c>
      <c r="F24" s="8">
        <v>32.752866666666698</v>
      </c>
      <c r="G24" s="8">
        <v>2.9966933333333299</v>
      </c>
      <c r="H24" s="8">
        <v>18.7200666666667</v>
      </c>
      <c r="I24" s="9">
        <v>2.1992666666666699E-2</v>
      </c>
      <c r="J24" s="8">
        <v>3.36435</v>
      </c>
      <c r="K24" s="8">
        <v>25.516166666666699</v>
      </c>
      <c r="L24" s="8">
        <v>0.324647666666667</v>
      </c>
      <c r="M24" s="8">
        <v>7.2957333333333305E-2</v>
      </c>
      <c r="N24" s="8">
        <v>9.1366033333333299</v>
      </c>
      <c r="O24" s="10">
        <v>7.3243666666666707E-2</v>
      </c>
      <c r="P24" s="10">
        <v>0.51960333333333297</v>
      </c>
      <c r="Q24">
        <f t="shared" si="0"/>
        <v>0.23530924603469167</v>
      </c>
      <c r="R24" s="8">
        <f t="shared" si="1"/>
        <v>93.26388208729874</v>
      </c>
      <c r="T24">
        <v>1.29886666666667E-2</v>
      </c>
      <c r="U24">
        <v>1.8436000000000001E-2</v>
      </c>
      <c r="W24">
        <v>5.2770993533553412</v>
      </c>
      <c r="X24">
        <v>0.36332811453255287</v>
      </c>
      <c r="Y24">
        <v>3.554694213568419</v>
      </c>
      <c r="Z24">
        <v>2.7229006466446588</v>
      </c>
      <c r="AA24">
        <v>0.83179356692376016</v>
      </c>
      <c r="AB24">
        <v>3.796603183142342E-3</v>
      </c>
      <c r="AC24">
        <v>0.80806472329952872</v>
      </c>
      <c r="AD24">
        <v>3.4381619383492792</v>
      </c>
      <c r="AE24">
        <v>4.4303422226795681E-2</v>
      </c>
      <c r="AF24">
        <v>2.2791264417393365E-2</v>
      </c>
      <c r="AG24">
        <v>1.877992035802154</v>
      </c>
      <c r="AH24">
        <v>2.0001280569387086E-2</v>
      </c>
      <c r="AI24">
        <v>0.26476953283673482</v>
      </c>
      <c r="AJ24">
        <v>3.715229186593878</v>
      </c>
      <c r="AK24">
        <v>15.390231668734604</v>
      </c>
      <c r="AL24" s="27">
        <f t="shared" si="2"/>
        <v>424.07234671123081</v>
      </c>
      <c r="AM24" s="6" t="s">
        <v>498</v>
      </c>
    </row>
    <row r="25" spans="1:39">
      <c r="A25" t="s">
        <v>34</v>
      </c>
      <c r="B25" t="s">
        <v>238</v>
      </c>
      <c r="C25" s="2" t="s">
        <v>33</v>
      </c>
      <c r="D25" s="6">
        <v>2</v>
      </c>
      <c r="E25" s="6" t="s">
        <v>32</v>
      </c>
      <c r="F25" s="8">
        <v>33.883666666666699</v>
      </c>
      <c r="G25" s="8">
        <v>2.5184533333333299</v>
      </c>
      <c r="H25" s="8">
        <v>18.964066666666699</v>
      </c>
      <c r="I25" s="9">
        <v>6.7966666666666696E-3</v>
      </c>
      <c r="J25" s="8">
        <v>3.2403400000000002</v>
      </c>
      <c r="K25" s="8">
        <v>26.557133333333301</v>
      </c>
      <c r="L25" s="8">
        <v>0.325486</v>
      </c>
      <c r="M25" s="8">
        <v>6.68116666666667E-2</v>
      </c>
      <c r="N25" s="8">
        <v>9.1318999999999999</v>
      </c>
      <c r="O25" s="10">
        <v>8.3589666666666701E-2</v>
      </c>
      <c r="P25" s="10">
        <v>0.53675933333333303</v>
      </c>
      <c r="Q25">
        <f t="shared" si="0"/>
        <v>0.24486760636428859</v>
      </c>
      <c r="R25" s="8">
        <f t="shared" si="1"/>
        <v>95.07013572696907</v>
      </c>
      <c r="T25">
        <v>1.2256E-2</v>
      </c>
      <c r="U25">
        <v>1.8418666666666701E-2</v>
      </c>
      <c r="W25">
        <v>5.3545818157423932</v>
      </c>
      <c r="X25">
        <v>0.29948730942330459</v>
      </c>
      <c r="Y25">
        <v>3.5319562405969696</v>
      </c>
      <c r="Z25">
        <v>2.6454181842576068</v>
      </c>
      <c r="AA25">
        <v>0.88653805633936278</v>
      </c>
      <c r="AB25">
        <v>1.1508375012742463E-3</v>
      </c>
      <c r="AC25">
        <v>0.76335092039909602</v>
      </c>
      <c r="AD25">
        <v>3.5097877467672665</v>
      </c>
      <c r="AE25">
        <v>4.356575521194736E-2</v>
      </c>
      <c r="AF25">
        <v>2.0471116268964102E-2</v>
      </c>
      <c r="AG25">
        <v>1.8410194247179759</v>
      </c>
      <c r="AH25">
        <v>2.2388690360860178E-2</v>
      </c>
      <c r="AI25">
        <v>0.2682650264393292</v>
      </c>
      <c r="AJ25">
        <v>3.7093462831998103</v>
      </c>
      <c r="AK25">
        <v>15.365371166629192</v>
      </c>
      <c r="AL25" s="27">
        <f t="shared" si="2"/>
        <v>417.18274090088175</v>
      </c>
      <c r="AM25" s="6" t="s">
        <v>498</v>
      </c>
    </row>
    <row r="26" spans="1:39">
      <c r="A26" t="s">
        <v>34</v>
      </c>
      <c r="B26" t="s">
        <v>239</v>
      </c>
      <c r="C26" s="2" t="s">
        <v>33</v>
      </c>
      <c r="D26" s="6">
        <v>2</v>
      </c>
      <c r="E26" s="6" t="s">
        <v>32</v>
      </c>
      <c r="F26" s="8">
        <v>33.973633333333296</v>
      </c>
      <c r="G26" s="8">
        <v>2.7849200000000001</v>
      </c>
      <c r="H26" s="8">
        <v>17.926633333333299</v>
      </c>
      <c r="I26" s="9">
        <v>2.4572E-2</v>
      </c>
      <c r="J26" s="8">
        <v>3.3542766666666699</v>
      </c>
      <c r="K26" s="8">
        <v>27.1449</v>
      </c>
      <c r="L26" s="8">
        <v>0.31708999999999998</v>
      </c>
      <c r="M26" s="8">
        <v>7.7471999999999999E-2</v>
      </c>
      <c r="N26" s="8">
        <v>9.1793366666666696</v>
      </c>
      <c r="O26" s="10">
        <v>7.3883666666666695E-2</v>
      </c>
      <c r="P26" s="10">
        <v>0.56110033333333298</v>
      </c>
      <c r="Q26">
        <f t="shared" si="0"/>
        <v>0.25292609586024284</v>
      </c>
      <c r="R26" s="8">
        <f t="shared" si="1"/>
        <v>95.164891904139679</v>
      </c>
      <c r="T26">
        <v>1.23763333333333E-2</v>
      </c>
      <c r="U26">
        <v>1.8985333333333299E-2</v>
      </c>
      <c r="W26">
        <v>5.388490606242935</v>
      </c>
      <c r="X26">
        <v>0.33239059117408154</v>
      </c>
      <c r="Y26">
        <v>3.3509864403638985</v>
      </c>
      <c r="Z26">
        <v>2.611509393757065</v>
      </c>
      <c r="AA26">
        <v>0.73947704660683344</v>
      </c>
      <c r="AB26">
        <v>4.1757569513767058E-3</v>
      </c>
      <c r="AC26">
        <v>0.79309262352889953</v>
      </c>
      <c r="AD26">
        <v>3.600630010311074</v>
      </c>
      <c r="AE26">
        <v>4.2597823675445567E-2</v>
      </c>
      <c r="AF26">
        <v>2.3824568049958837E-2</v>
      </c>
      <c r="AG26">
        <v>1.8573773895128762</v>
      </c>
      <c r="AH26">
        <v>1.9861679432331043E-2</v>
      </c>
      <c r="AI26">
        <v>0.28145982331147595</v>
      </c>
      <c r="AJ26">
        <v>3.6986784972561932</v>
      </c>
      <c r="AK26">
        <v>15.393565809810545</v>
      </c>
      <c r="AL26" s="27">
        <f t="shared" si="2"/>
        <v>362.34889143026112</v>
      </c>
      <c r="AM26" s="6" t="s">
        <v>498</v>
      </c>
    </row>
    <row r="27" spans="1:39">
      <c r="A27" t="s">
        <v>34</v>
      </c>
      <c r="B27" t="s">
        <v>240</v>
      </c>
      <c r="C27" s="2" t="s">
        <v>33</v>
      </c>
      <c r="D27" s="6">
        <v>2</v>
      </c>
      <c r="E27" s="6" t="s">
        <v>32</v>
      </c>
      <c r="F27" s="8">
        <v>34.1687333333333</v>
      </c>
      <c r="G27" s="8">
        <v>3.2539133333333301</v>
      </c>
      <c r="H27" s="8">
        <v>19.492466666666701</v>
      </c>
      <c r="I27" s="9">
        <v>7.1640000000000002E-3</v>
      </c>
      <c r="J27" s="8">
        <v>3.3733</v>
      </c>
      <c r="K27" s="8">
        <v>24.619800000000001</v>
      </c>
      <c r="L27" s="8">
        <v>0.385307333333333</v>
      </c>
      <c r="M27" s="8">
        <v>9.7485000000000002E-2</v>
      </c>
      <c r="N27" s="8">
        <v>9.4534966666666698</v>
      </c>
      <c r="O27" s="10">
        <v>7.6591666666666697E-2</v>
      </c>
      <c r="P27" s="10">
        <v>0.53785099999999997</v>
      </c>
      <c r="Q27">
        <f t="shared" si="0"/>
        <v>0.24374801712320293</v>
      </c>
      <c r="R27" s="8">
        <f t="shared" si="1"/>
        <v>95.222360982876808</v>
      </c>
      <c r="T27">
        <v>1.2022E-2</v>
      </c>
      <c r="U27">
        <v>1.8733E-2</v>
      </c>
      <c r="W27">
        <v>5.3431705212685161</v>
      </c>
      <c r="X27">
        <v>0.38290178449166407</v>
      </c>
      <c r="Y27">
        <v>3.5924152904242947</v>
      </c>
      <c r="Z27">
        <v>2.6568294787314839</v>
      </c>
      <c r="AA27">
        <v>0.93558581169281085</v>
      </c>
      <c r="AB27">
        <v>1.2003076755092977E-3</v>
      </c>
      <c r="AC27">
        <v>0.78636568333792722</v>
      </c>
      <c r="AD27">
        <v>3.2197377104908274</v>
      </c>
      <c r="AE27">
        <v>5.1033700747887482E-2</v>
      </c>
      <c r="AF27">
        <v>2.9557180036153981E-2</v>
      </c>
      <c r="AG27">
        <v>1.8859323307961049</v>
      </c>
      <c r="AH27">
        <v>2.0299902114011979E-2</v>
      </c>
      <c r="AI27">
        <v>0.2660006882358229</v>
      </c>
      <c r="AJ27">
        <v>3.713699409650165</v>
      </c>
      <c r="AK27">
        <v>15.292314509268884</v>
      </c>
      <c r="AL27" s="27">
        <f t="shared" si="2"/>
        <v>435.50183299856127</v>
      </c>
      <c r="AM27" s="6" t="s">
        <v>498</v>
      </c>
    </row>
    <row r="28" spans="1:39">
      <c r="A28" t="s">
        <v>34</v>
      </c>
      <c r="B28" t="s">
        <v>241</v>
      </c>
      <c r="C28" s="2" t="s">
        <v>33</v>
      </c>
      <c r="D28" s="6">
        <v>2</v>
      </c>
      <c r="E28" s="6" t="s">
        <v>32</v>
      </c>
      <c r="F28" s="8">
        <v>34.514533333333297</v>
      </c>
      <c r="G28" s="8">
        <v>2.2022033333333302</v>
      </c>
      <c r="H28" s="8">
        <v>17.7633333333333</v>
      </c>
      <c r="I28" s="9">
        <v>1.8148333333333301E-2</v>
      </c>
      <c r="J28" s="8">
        <v>3.98688666666667</v>
      </c>
      <c r="K28" s="8">
        <v>26.571733333333299</v>
      </c>
      <c r="L28" s="8">
        <v>0.35982999999999998</v>
      </c>
      <c r="M28" s="8">
        <v>3.6151000000000003E-2</v>
      </c>
      <c r="N28" s="8">
        <v>9.3172700000000006</v>
      </c>
      <c r="O28" s="10">
        <v>5.8342333333333302E-2</v>
      </c>
      <c r="P28" s="10">
        <v>0.62608799999999998</v>
      </c>
      <c r="Q28">
        <f t="shared" si="0"/>
        <v>0.27678211189468732</v>
      </c>
      <c r="R28" s="8">
        <f t="shared" si="1"/>
        <v>95.177737554771866</v>
      </c>
      <c r="T28">
        <v>1.2192666666666701E-2</v>
      </c>
      <c r="U28">
        <v>1.8767333333333299E-2</v>
      </c>
      <c r="W28">
        <v>5.4527920803305019</v>
      </c>
      <c r="X28">
        <v>0.26180910207568087</v>
      </c>
      <c r="Y28">
        <v>3.3074272873260839</v>
      </c>
      <c r="Z28">
        <v>2.5472079196694981</v>
      </c>
      <c r="AA28">
        <v>0.76021936765658582</v>
      </c>
      <c r="AB28">
        <v>3.0720685388256719E-3</v>
      </c>
      <c r="AC28">
        <v>0.93896414422729857</v>
      </c>
      <c r="AD28">
        <v>3.5107688020737826</v>
      </c>
      <c r="AE28">
        <v>4.8149698733322983E-2</v>
      </c>
      <c r="AF28">
        <v>1.1073674284402799E-2</v>
      </c>
      <c r="AG28">
        <v>1.8778826123610419</v>
      </c>
      <c r="AH28">
        <v>1.5622200156769692E-2</v>
      </c>
      <c r="AI28">
        <v>0.31282549444835106</v>
      </c>
      <c r="AJ28">
        <v>3.6715523053948793</v>
      </c>
      <c r="AK28">
        <v>15.411939469950939</v>
      </c>
      <c r="AL28" s="27">
        <f t="shared" si="2"/>
        <v>349.1504680598033</v>
      </c>
      <c r="AM28" s="6" t="s">
        <v>498</v>
      </c>
    </row>
    <row r="29" spans="1:39">
      <c r="A29" t="s">
        <v>34</v>
      </c>
      <c r="B29" t="s">
        <v>242</v>
      </c>
      <c r="C29" s="2" t="s">
        <v>33</v>
      </c>
      <c r="D29" s="6">
        <v>2</v>
      </c>
      <c r="E29" s="6" t="s">
        <v>32</v>
      </c>
      <c r="F29" s="8">
        <v>34.288266666666701</v>
      </c>
      <c r="G29" s="8">
        <v>2.3493766666666702</v>
      </c>
      <c r="H29" s="8">
        <v>18.8932</v>
      </c>
      <c r="I29" s="9">
        <v>1.7028000000000001E-2</v>
      </c>
      <c r="J29" s="8">
        <v>3.6300166666666702</v>
      </c>
      <c r="K29" s="8">
        <v>27.130700000000001</v>
      </c>
      <c r="L29" s="8">
        <v>0.349764666666667</v>
      </c>
      <c r="M29" s="8">
        <v>9.6882999999999997E-2</v>
      </c>
      <c r="N29" s="8">
        <v>8.9954300000000007</v>
      </c>
      <c r="O29" s="10">
        <v>6.4886333333333296E-2</v>
      </c>
      <c r="P29" s="10">
        <v>0.51801533333333305</v>
      </c>
      <c r="Q29">
        <f t="shared" si="0"/>
        <v>0.23275461539603581</v>
      </c>
      <c r="R29" s="8">
        <f t="shared" si="1"/>
        <v>96.100812717937359</v>
      </c>
      <c r="T29">
        <v>1.2519000000000001E-2</v>
      </c>
      <c r="U29">
        <v>1.8770999999999999E-2</v>
      </c>
      <c r="W29">
        <v>5.3638785916410487</v>
      </c>
      <c r="X29">
        <v>0.27656383684041458</v>
      </c>
      <c r="Y29">
        <v>3.4832691228028168</v>
      </c>
      <c r="Z29">
        <v>2.6361214083589513</v>
      </c>
      <c r="AA29">
        <v>0.8471477144438655</v>
      </c>
      <c r="AB29">
        <v>2.8541430233131413E-3</v>
      </c>
      <c r="AC29">
        <v>0.84652800680405904</v>
      </c>
      <c r="AD29">
        <v>3.5494368528619353</v>
      </c>
      <c r="AE29">
        <v>4.6343448045289302E-2</v>
      </c>
      <c r="AF29">
        <v>2.9385757300530085E-2</v>
      </c>
      <c r="AG29">
        <v>1.7952216922646753</v>
      </c>
      <c r="AH29">
        <v>1.7203950670541375E-2</v>
      </c>
      <c r="AI29">
        <v>0.2562866159607492</v>
      </c>
      <c r="AJ29">
        <v>3.7265094333687094</v>
      </c>
      <c r="AK29">
        <v>15.393481451584083</v>
      </c>
      <c r="AL29" s="27">
        <f t="shared" si="2"/>
        <v>402.43054420925341</v>
      </c>
      <c r="AM29" s="6" t="s">
        <v>498</v>
      </c>
    </row>
    <row r="30" spans="1:39">
      <c r="A30" t="s">
        <v>35</v>
      </c>
      <c r="B30" t="s">
        <v>243</v>
      </c>
      <c r="C30" s="2" t="s">
        <v>33</v>
      </c>
      <c r="D30" s="6">
        <v>2</v>
      </c>
      <c r="E30" s="6" t="s">
        <v>32</v>
      </c>
      <c r="F30" s="8">
        <v>33.593433333333302</v>
      </c>
      <c r="G30" s="8">
        <v>3.0877166666666702</v>
      </c>
      <c r="H30" s="8">
        <v>18.959966666666698</v>
      </c>
      <c r="I30" s="9">
        <v>3.1909999999999998E-3</v>
      </c>
      <c r="J30" s="8">
        <v>3.6883633333333301</v>
      </c>
      <c r="K30" s="8">
        <v>25.404666666666699</v>
      </c>
      <c r="L30" s="8">
        <v>0.39728266666666701</v>
      </c>
      <c r="M30" s="8">
        <v>7.74213333333333E-2</v>
      </c>
      <c r="N30" s="8">
        <v>9.7466133333333307</v>
      </c>
      <c r="O30" s="10">
        <v>8.0407999999999993E-2</v>
      </c>
      <c r="P30" s="10">
        <v>0.58369033333333298</v>
      </c>
      <c r="Q30">
        <f t="shared" si="0"/>
        <v>0.26391002083487969</v>
      </c>
      <c r="R30" s="8">
        <f t="shared" si="1"/>
        <v>95.358843312498493</v>
      </c>
      <c r="T30">
        <v>8.7626666666666703E-3</v>
      </c>
      <c r="U30">
        <v>1.3882E-2</v>
      </c>
      <c r="W30">
        <v>5.2895731809699162</v>
      </c>
      <c r="X30">
        <v>0.36585858585519782</v>
      </c>
      <c r="Y30">
        <v>3.5184466772266476</v>
      </c>
      <c r="Z30">
        <v>2.7104268190300838</v>
      </c>
      <c r="AA30">
        <v>0.80801985819656386</v>
      </c>
      <c r="AB30">
        <v>5.3836803287886999E-4</v>
      </c>
      <c r="AC30">
        <v>0.8657618547784085</v>
      </c>
      <c r="AD30">
        <v>3.3453686804636433</v>
      </c>
      <c r="AE30">
        <v>5.2983884534241729E-2</v>
      </c>
      <c r="AF30">
        <v>2.363632949266439E-2</v>
      </c>
      <c r="AG30">
        <v>1.9578635499552723</v>
      </c>
      <c r="AH30">
        <v>2.1458853299995261E-2</v>
      </c>
      <c r="AI30">
        <v>0.2906685926533325</v>
      </c>
      <c r="AJ30">
        <v>3.6878725540466726</v>
      </c>
      <c r="AK30">
        <v>15.420031111308873</v>
      </c>
      <c r="AL30" s="27">
        <f t="shared" si="2"/>
        <v>413.0893431996742</v>
      </c>
      <c r="AM30" s="6" t="s">
        <v>498</v>
      </c>
    </row>
    <row r="31" spans="1:39">
      <c r="A31" t="s">
        <v>35</v>
      </c>
      <c r="B31" t="s">
        <v>244</v>
      </c>
      <c r="C31" s="2" t="s">
        <v>33</v>
      </c>
      <c r="D31" s="6">
        <v>2</v>
      </c>
      <c r="E31" s="6" t="s">
        <v>32</v>
      </c>
      <c r="F31" s="8">
        <v>33.896933333333301</v>
      </c>
      <c r="G31" s="8">
        <v>2.9375633333333302</v>
      </c>
      <c r="H31" s="8">
        <v>19.1177666666667</v>
      </c>
      <c r="I31" s="9">
        <v>3.3912333333333301E-2</v>
      </c>
      <c r="J31" s="8">
        <v>3.8399800000000002</v>
      </c>
      <c r="K31" s="8">
        <v>24.4927666666667</v>
      </c>
      <c r="L31" s="8">
        <v>0.30688233333333298</v>
      </c>
      <c r="M31" s="8">
        <v>6.3467333333333306E-2</v>
      </c>
      <c r="N31" s="8">
        <v>9.8320666666666696</v>
      </c>
      <c r="O31" s="10">
        <v>9.4604999999999995E-2</v>
      </c>
      <c r="P31" s="10">
        <v>0.66045133333333295</v>
      </c>
      <c r="Q31">
        <f t="shared" si="0"/>
        <v>0.29943427827679192</v>
      </c>
      <c r="R31" s="8">
        <f t="shared" si="1"/>
        <v>94.976960721723245</v>
      </c>
      <c r="T31">
        <v>8.7039999999999999E-3</v>
      </c>
      <c r="U31">
        <v>1.38403333333333E-2</v>
      </c>
      <c r="W31">
        <v>5.3276622873379287</v>
      </c>
      <c r="X31">
        <v>0.34743460939156173</v>
      </c>
      <c r="Y31">
        <v>3.5413064186718799</v>
      </c>
      <c r="Z31">
        <v>2.6723377126620713</v>
      </c>
      <c r="AA31">
        <v>0.86896870600980858</v>
      </c>
      <c r="AB31">
        <v>5.7108445630675818E-3</v>
      </c>
      <c r="AC31">
        <v>0.89971281618468468</v>
      </c>
      <c r="AD31">
        <v>3.2194292262464956</v>
      </c>
      <c r="AE31">
        <v>4.0853238030384605E-2</v>
      </c>
      <c r="AF31">
        <v>1.9341075144628628E-2</v>
      </c>
      <c r="AG31">
        <v>1.9714414115480587</v>
      </c>
      <c r="AH31">
        <v>2.5201787268182275E-2</v>
      </c>
      <c r="AI31">
        <v>0.32829663305626711</v>
      </c>
      <c r="AJ31">
        <v>3.6465015796755509</v>
      </c>
      <c r="AK31">
        <v>15.37289192711869</v>
      </c>
      <c r="AL31" s="27">
        <f t="shared" si="2"/>
        <v>420.01584485757945</v>
      </c>
      <c r="AM31" s="6" t="s">
        <v>498</v>
      </c>
    </row>
    <row r="32" spans="1:39">
      <c r="A32" t="s">
        <v>35</v>
      </c>
      <c r="B32" t="s">
        <v>245</v>
      </c>
      <c r="C32" s="2" t="s">
        <v>33</v>
      </c>
      <c r="D32" s="6">
        <v>2</v>
      </c>
      <c r="E32" s="6" t="s">
        <v>32</v>
      </c>
      <c r="F32" s="8">
        <v>34.119333333333302</v>
      </c>
      <c r="G32" s="8">
        <v>3.3530166666666701</v>
      </c>
      <c r="H32" s="8">
        <v>18.775666666666702</v>
      </c>
      <c r="I32" s="9">
        <v>1.0153333333333299E-3</v>
      </c>
      <c r="J32" s="8">
        <v>3.73498333333333</v>
      </c>
      <c r="K32" s="8">
        <v>25.088999999999999</v>
      </c>
      <c r="L32" s="8">
        <v>0.31533533333333302</v>
      </c>
      <c r="M32" s="8">
        <v>9.0563333333333301E-2</v>
      </c>
      <c r="N32" s="8">
        <v>9.9471433333333295</v>
      </c>
      <c r="O32" s="10">
        <v>8.3744666666666703E-2</v>
      </c>
      <c r="P32" s="10">
        <v>0.56908433333333297</v>
      </c>
      <c r="Q32">
        <f t="shared" si="0"/>
        <v>0.25851311152351952</v>
      </c>
      <c r="R32" s="8">
        <f t="shared" si="1"/>
        <v>95.820373221809817</v>
      </c>
      <c r="T32">
        <v>8.6266666666666696E-3</v>
      </c>
      <c r="U32">
        <v>1.3704333333333299E-2</v>
      </c>
      <c r="W32">
        <v>5.3349823741315685</v>
      </c>
      <c r="X32">
        <v>0.39452819512262349</v>
      </c>
      <c r="Y32">
        <v>3.4599977919121905</v>
      </c>
      <c r="Z32">
        <v>2.6650176258684315</v>
      </c>
      <c r="AA32">
        <v>0.79498016604375898</v>
      </c>
      <c r="AB32">
        <v>1.7010634892345038E-4</v>
      </c>
      <c r="AC32">
        <v>0.87060139456792618</v>
      </c>
      <c r="AD32">
        <v>3.2807946680208029</v>
      </c>
      <c r="AE32">
        <v>4.1762216947420466E-2</v>
      </c>
      <c r="AF32">
        <v>2.7456139725363173E-2</v>
      </c>
      <c r="AG32">
        <v>1.984235646158345</v>
      </c>
      <c r="AH32">
        <v>2.2193730525472667E-2</v>
      </c>
      <c r="AI32">
        <v>0.28142205906732864</v>
      </c>
      <c r="AJ32">
        <v>3.6963842104071984</v>
      </c>
      <c r="AK32">
        <v>15.394528532935162</v>
      </c>
      <c r="AL32" s="27">
        <f t="shared" si="2"/>
        <v>395.37933094939365</v>
      </c>
      <c r="AM32" s="6" t="s">
        <v>498</v>
      </c>
    </row>
    <row r="33" spans="1:39">
      <c r="A33" t="s">
        <v>35</v>
      </c>
      <c r="B33" t="s">
        <v>246</v>
      </c>
      <c r="C33" s="2" t="s">
        <v>33</v>
      </c>
      <c r="D33" s="6">
        <v>2</v>
      </c>
      <c r="E33" s="6" t="s">
        <v>32</v>
      </c>
      <c r="F33" s="8">
        <v>33.854266666666703</v>
      </c>
      <c r="G33" s="8">
        <v>2.7924933333333302</v>
      </c>
      <c r="H33" s="8">
        <v>19.0317333333333</v>
      </c>
      <c r="I33" s="9">
        <v>3.8672999999999999E-2</v>
      </c>
      <c r="J33" s="8">
        <v>3.8121</v>
      </c>
      <c r="K33" s="8">
        <v>25.442166666666701</v>
      </c>
      <c r="L33" s="8">
        <v>0.29085266666666698</v>
      </c>
      <c r="M33" s="8">
        <v>8.9833999999999997E-2</v>
      </c>
      <c r="N33" s="8">
        <v>9.6309733333333298</v>
      </c>
      <c r="O33" s="10">
        <v>8.4721666666666695E-2</v>
      </c>
      <c r="P33" s="10">
        <v>0.58834399999999998</v>
      </c>
      <c r="Q33">
        <f t="shared" si="0"/>
        <v>0.26684292440551305</v>
      </c>
      <c r="R33" s="8">
        <f t="shared" si="1"/>
        <v>95.389315742261203</v>
      </c>
      <c r="T33">
        <v>9.0893333333333295E-3</v>
      </c>
      <c r="U33">
        <v>1.4215666666666699E-2</v>
      </c>
      <c r="W33">
        <v>5.3185604198032612</v>
      </c>
      <c r="X33">
        <v>0.33012837255994559</v>
      </c>
      <c r="Y33">
        <v>3.5237758725335997</v>
      </c>
      <c r="Z33">
        <v>2.6814395801967388</v>
      </c>
      <c r="AA33">
        <v>0.84233629233686091</v>
      </c>
      <c r="AB33">
        <v>6.5096861631128138E-3</v>
      </c>
      <c r="AC33">
        <v>0.89277925825875759</v>
      </c>
      <c r="AD33">
        <v>3.3427200559782841</v>
      </c>
      <c r="AE33">
        <v>3.8701968413816505E-2</v>
      </c>
      <c r="AF33">
        <v>2.7363584515876702E-2</v>
      </c>
      <c r="AG33">
        <v>1.9302505316494591</v>
      </c>
      <c r="AH33">
        <v>2.2558840832070312E-2</v>
      </c>
      <c r="AI33">
        <v>0.29232231832100924</v>
      </c>
      <c r="AJ33">
        <v>3.6851188408469207</v>
      </c>
      <c r="AK33">
        <v>15.410789749876114</v>
      </c>
      <c r="AL33" s="27">
        <f t="shared" si="2"/>
        <v>414.7040893776807</v>
      </c>
      <c r="AM33" s="6" t="s">
        <v>498</v>
      </c>
    </row>
    <row r="34" spans="1:39">
      <c r="A34" t="s">
        <v>36</v>
      </c>
      <c r="B34" t="s">
        <v>247</v>
      </c>
      <c r="C34" s="2" t="s">
        <v>33</v>
      </c>
      <c r="D34" s="6">
        <v>2</v>
      </c>
      <c r="E34" s="6" t="s">
        <v>32</v>
      </c>
      <c r="F34" s="8">
        <v>33.804866666666697</v>
      </c>
      <c r="G34" s="8">
        <v>2.44336666666667</v>
      </c>
      <c r="H34" s="8">
        <v>20.145099999999999</v>
      </c>
      <c r="I34" s="9">
        <v>5.2661666666666697E-2</v>
      </c>
      <c r="J34" s="8">
        <v>2.67946666666667</v>
      </c>
      <c r="K34" s="8">
        <v>25.421466666666699</v>
      </c>
      <c r="L34" s="8">
        <v>0.34578199999999998</v>
      </c>
      <c r="M34" s="8">
        <v>8.8053999999999993E-2</v>
      </c>
      <c r="N34" s="8">
        <v>9.1240266666666692</v>
      </c>
      <c r="O34" s="10">
        <v>0.10756033333333299</v>
      </c>
      <c r="P34" s="10">
        <v>0.70538199999999995</v>
      </c>
      <c r="Q34">
        <f t="shared" si="0"/>
        <v>0.3212760832405413</v>
      </c>
      <c r="R34" s="8">
        <f t="shared" si="1"/>
        <v>94.596457250092854</v>
      </c>
      <c r="T34">
        <v>1.16703333333333E-2</v>
      </c>
      <c r="U34">
        <v>1.8825999999999999E-2</v>
      </c>
      <c r="W34">
        <v>5.3268114443205787</v>
      </c>
      <c r="X34">
        <v>0.28972655808649272</v>
      </c>
      <c r="Y34">
        <v>3.7411623357010053</v>
      </c>
      <c r="Z34">
        <v>2.6731885556794213</v>
      </c>
      <c r="AA34">
        <v>1.0679737800215841</v>
      </c>
      <c r="AB34">
        <v>8.8910140604236444E-3</v>
      </c>
      <c r="AC34">
        <v>0.62941396109882353</v>
      </c>
      <c r="AD34">
        <v>3.350064941262775</v>
      </c>
      <c r="AE34">
        <v>4.6149746235046606E-2</v>
      </c>
      <c r="AF34">
        <v>2.6902611679006778E-2</v>
      </c>
      <c r="AG34">
        <v>1.8341623605756801</v>
      </c>
      <c r="AH34">
        <v>2.8726458321845387E-2</v>
      </c>
      <c r="AI34">
        <v>0.35153022737803696</v>
      </c>
      <c r="AJ34">
        <v>3.6197433143001181</v>
      </c>
      <c r="AK34">
        <v>15.253284973019833</v>
      </c>
      <c r="AL34" s="27">
        <f t="shared" si="2"/>
        <v>480.57218771740446</v>
      </c>
      <c r="AM34" s="6" t="s">
        <v>498</v>
      </c>
    </row>
    <row r="35" spans="1:39">
      <c r="A35" t="s">
        <v>36</v>
      </c>
      <c r="B35" t="s">
        <v>248</v>
      </c>
      <c r="C35" s="2" t="s">
        <v>33</v>
      </c>
      <c r="D35" s="6">
        <v>2</v>
      </c>
      <c r="E35" s="6" t="s">
        <v>32</v>
      </c>
      <c r="F35" s="8">
        <v>34.3305333333333</v>
      </c>
      <c r="G35" s="8">
        <v>2.8328500000000001</v>
      </c>
      <c r="H35" s="8">
        <v>19.727033333333299</v>
      </c>
      <c r="I35" s="9">
        <v>2.8146666666666702E-3</v>
      </c>
      <c r="J35" s="8">
        <v>2.6237866666666698</v>
      </c>
      <c r="K35" s="8">
        <v>25.1528666666667</v>
      </c>
      <c r="L35" s="8">
        <v>0.31664399999999998</v>
      </c>
      <c r="M35" s="8">
        <v>5.4412333333333299E-2</v>
      </c>
      <c r="N35" s="8">
        <v>9.4814100000000003</v>
      </c>
      <c r="O35" s="10">
        <v>9.1671666666666707E-2</v>
      </c>
      <c r="P35" s="10">
        <v>0.67779133333333297</v>
      </c>
      <c r="Q35">
        <f t="shared" si="0"/>
        <v>0.30607336569915605</v>
      </c>
      <c r="R35" s="8">
        <f t="shared" si="1"/>
        <v>94.985740634300797</v>
      </c>
      <c r="T35">
        <v>1.2262E-2</v>
      </c>
      <c r="U35">
        <v>1.8172000000000001E-2</v>
      </c>
      <c r="W35">
        <v>5.3845360588472326</v>
      </c>
      <c r="X35">
        <v>0.33435032680241117</v>
      </c>
      <c r="Y35">
        <v>3.6465240135209935</v>
      </c>
      <c r="Z35">
        <v>2.6154639411527674</v>
      </c>
      <c r="AA35">
        <v>1.0310600723682262</v>
      </c>
      <c r="AB35">
        <v>4.7301535121171566E-4</v>
      </c>
      <c r="AC35">
        <v>0.61347189523625711</v>
      </c>
      <c r="AD35">
        <v>3.2992885765394258</v>
      </c>
      <c r="AE35">
        <v>4.2064695093538357E-2</v>
      </c>
      <c r="AF35">
        <v>1.6547061931211658E-2</v>
      </c>
      <c r="AG35">
        <v>1.8971574940719036</v>
      </c>
      <c r="AH35">
        <v>2.4369361167758109E-2</v>
      </c>
      <c r="AI35">
        <v>0.33621213522670229</v>
      </c>
      <c r="AJ35">
        <v>3.6394185036055395</v>
      </c>
      <c r="AK35">
        <v>15.234413137394185</v>
      </c>
      <c r="AL35" s="27">
        <f t="shared" si="2"/>
        <v>451.896776096861</v>
      </c>
      <c r="AM35" s="6" t="s">
        <v>498</v>
      </c>
    </row>
    <row r="36" spans="1:39">
      <c r="A36" t="s">
        <v>36</v>
      </c>
      <c r="B36" t="s">
        <v>249</v>
      </c>
      <c r="C36" s="2" t="s">
        <v>33</v>
      </c>
      <c r="D36" s="6">
        <v>2</v>
      </c>
      <c r="E36" s="6" t="s">
        <v>32</v>
      </c>
      <c r="F36" s="8">
        <v>34.225949999999997</v>
      </c>
      <c r="G36" s="8">
        <v>2.7714249999999998</v>
      </c>
      <c r="H36" s="8">
        <v>19.156199999999998</v>
      </c>
      <c r="I36" s="9">
        <v>2.6391999999999999E-2</v>
      </c>
      <c r="J36" s="8">
        <v>2.5363199999999999</v>
      </c>
      <c r="K36" s="8">
        <v>26.090450000000001</v>
      </c>
      <c r="L36" s="8">
        <v>0.27449950000000001</v>
      </c>
      <c r="M36" s="8">
        <v>4.2381000000000002E-2</v>
      </c>
      <c r="N36" s="8">
        <v>8.9793050000000001</v>
      </c>
      <c r="O36" s="10">
        <v>7.9510499999999998E-2</v>
      </c>
      <c r="P36" s="10">
        <v>0.58608899999999997</v>
      </c>
      <c r="Q36">
        <f t="shared" si="0"/>
        <v>0.26471744696013655</v>
      </c>
      <c r="R36" s="8">
        <f t="shared" si="1"/>
        <v>94.50380455303987</v>
      </c>
      <c r="T36">
        <v>1.4256E-2</v>
      </c>
      <c r="U36">
        <v>2.0529499999999999E-2</v>
      </c>
      <c r="W36">
        <v>5.4126954903933955</v>
      </c>
      <c r="X36">
        <v>0.32981608986451966</v>
      </c>
      <c r="Y36">
        <v>3.5703988519160226</v>
      </c>
      <c r="Z36">
        <v>2.5873045096066045</v>
      </c>
      <c r="AA36">
        <v>0.98309434230941806</v>
      </c>
      <c r="AB36">
        <v>4.4720716806058497E-3</v>
      </c>
      <c r="AC36">
        <v>0.59794255368056437</v>
      </c>
      <c r="AD36">
        <v>3.4506704321894257</v>
      </c>
      <c r="AE36">
        <v>3.6768708958609717E-2</v>
      </c>
      <c r="AF36">
        <v>1.299525805354192E-2</v>
      </c>
      <c r="AG36">
        <v>1.8116049528659044</v>
      </c>
      <c r="AH36">
        <v>2.1311979472185189E-2</v>
      </c>
      <c r="AI36">
        <v>0.29313739981023518</v>
      </c>
      <c r="AJ36">
        <v>3.6855506207175797</v>
      </c>
      <c r="AK36">
        <v>15.22736440960259</v>
      </c>
      <c r="AL36" s="27">
        <f t="shared" si="2"/>
        <v>428.83085213055477</v>
      </c>
      <c r="AM36" s="6" t="s">
        <v>498</v>
      </c>
    </row>
    <row r="37" spans="1:39">
      <c r="A37" t="s">
        <v>36</v>
      </c>
      <c r="B37" t="s">
        <v>250</v>
      </c>
      <c r="C37" s="2" t="s">
        <v>33</v>
      </c>
      <c r="D37" s="6">
        <v>2</v>
      </c>
      <c r="E37" s="6" t="s">
        <v>32</v>
      </c>
      <c r="F37" s="8">
        <v>34.109900000000003</v>
      </c>
      <c r="G37" s="8">
        <v>3.5850599999999999</v>
      </c>
      <c r="H37" s="8">
        <v>18.979500000000002</v>
      </c>
      <c r="I37" s="9">
        <v>0</v>
      </c>
      <c r="J37" s="8">
        <v>2.62150666666667</v>
      </c>
      <c r="K37" s="8">
        <v>25.603100000000001</v>
      </c>
      <c r="L37" s="8">
        <v>0.31929233333333301</v>
      </c>
      <c r="M37" s="8">
        <v>7.0157999999999998E-2</v>
      </c>
      <c r="N37" s="8">
        <v>9.3801366666666706</v>
      </c>
      <c r="O37" s="10">
        <v>0.118171333333333</v>
      </c>
      <c r="P37" s="10">
        <v>0.64243666666666699</v>
      </c>
      <c r="Q37">
        <f t="shared" si="0"/>
        <v>0.29716736891594298</v>
      </c>
      <c r="R37" s="8">
        <f t="shared" si="1"/>
        <v>95.132094297750754</v>
      </c>
      <c r="T37">
        <v>1.2083E-2</v>
      </c>
      <c r="U37">
        <v>1.8244E-2</v>
      </c>
      <c r="W37">
        <v>5.3629761895661696</v>
      </c>
      <c r="X37">
        <v>0.42416261717977821</v>
      </c>
      <c r="Y37">
        <v>3.5168970588001756</v>
      </c>
      <c r="Z37">
        <v>2.6370238104338304</v>
      </c>
      <c r="AA37">
        <v>0.87987324836634517</v>
      </c>
      <c r="AB37">
        <v>0</v>
      </c>
      <c r="AC37">
        <v>0.61443408865080607</v>
      </c>
      <c r="AD37">
        <v>3.3665232437357648</v>
      </c>
      <c r="AE37">
        <v>4.2519890080572352E-2</v>
      </c>
      <c r="AF37">
        <v>2.1387431558874792E-2</v>
      </c>
      <c r="AG37">
        <v>1.8814693873849915</v>
      </c>
      <c r="AH37">
        <v>3.1490452954802149E-2</v>
      </c>
      <c r="AI37">
        <v>0.3194518797827241</v>
      </c>
      <c r="AJ37">
        <v>3.6490576672624737</v>
      </c>
      <c r="AK37">
        <v>15.230369906957133</v>
      </c>
      <c r="AL37" s="27">
        <f t="shared" si="2"/>
        <v>412.61980881645314</v>
      </c>
      <c r="AM37" s="6" t="s">
        <v>498</v>
      </c>
    </row>
    <row r="38" spans="1:39">
      <c r="A38" t="s">
        <v>37</v>
      </c>
      <c r="B38" t="s">
        <v>251</v>
      </c>
      <c r="C38" s="2" t="s">
        <v>33</v>
      </c>
      <c r="D38" s="6">
        <v>2</v>
      </c>
      <c r="E38" s="6" t="s">
        <v>32</v>
      </c>
      <c r="F38" s="8">
        <v>33.696066666666702</v>
      </c>
      <c r="G38" s="8">
        <v>2.9975566666666702</v>
      </c>
      <c r="H38" s="8">
        <v>17.997800000000002</v>
      </c>
      <c r="I38" s="9">
        <v>2.3515666666666699E-2</v>
      </c>
      <c r="J38" s="8">
        <v>5.2233700000000001</v>
      </c>
      <c r="K38" s="8">
        <v>24.497433333333301</v>
      </c>
      <c r="L38" s="8">
        <v>0.256348666666667</v>
      </c>
      <c r="M38" s="8">
        <v>6.2324333333333301E-2</v>
      </c>
      <c r="N38" s="8">
        <v>9.5470533333333307</v>
      </c>
      <c r="O38" s="10">
        <v>6.1603333333333302E-2</v>
      </c>
      <c r="P38" s="10">
        <v>0.38387666666666698</v>
      </c>
      <c r="Q38">
        <f t="shared" si="0"/>
        <v>0.17553430232845876</v>
      </c>
      <c r="R38" s="8">
        <f t="shared" si="1"/>
        <v>94.571414364338239</v>
      </c>
      <c r="T38">
        <v>9.2250000000000006E-3</v>
      </c>
      <c r="U38">
        <v>1.3971333333333299E-2</v>
      </c>
      <c r="W38">
        <v>5.3314100061103344</v>
      </c>
      <c r="X38">
        <v>0.3568955806662617</v>
      </c>
      <c r="Y38">
        <v>3.3560834845984786</v>
      </c>
      <c r="Z38">
        <v>2.6685899938896656</v>
      </c>
      <c r="AA38">
        <v>0.68749349070881305</v>
      </c>
      <c r="AB38">
        <v>3.9865461174081298E-3</v>
      </c>
      <c r="AC38">
        <v>1.2320070585242884</v>
      </c>
      <c r="AD38">
        <v>3.2415203477665506</v>
      </c>
      <c r="AE38">
        <v>3.4353665766321727E-2</v>
      </c>
      <c r="AF38">
        <v>1.911957747687542E-2</v>
      </c>
      <c r="AG38">
        <v>1.9270622741952808</v>
      </c>
      <c r="AH38">
        <v>1.6519968679559138E-2</v>
      </c>
      <c r="AI38">
        <v>0.19209014239732874</v>
      </c>
      <c r="AJ38">
        <v>3.7913898889231121</v>
      </c>
      <c r="AK38">
        <v>15.502438541221801</v>
      </c>
      <c r="AL38" s="27">
        <f t="shared" si="2"/>
        <v>363.89329583333893</v>
      </c>
      <c r="AM38" s="27">
        <v>660.41887872071823</v>
      </c>
    </row>
    <row r="39" spans="1:39">
      <c r="A39" t="s">
        <v>37</v>
      </c>
      <c r="B39" t="s">
        <v>252</v>
      </c>
      <c r="C39" s="2" t="s">
        <v>33</v>
      </c>
      <c r="D39" s="6">
        <v>2</v>
      </c>
      <c r="E39" s="6" t="s">
        <v>32</v>
      </c>
      <c r="F39" s="8">
        <v>33.8564333333333</v>
      </c>
      <c r="G39" s="8">
        <v>2.8436666666666701</v>
      </c>
      <c r="H39" s="8">
        <v>18.102499999999999</v>
      </c>
      <c r="I39" s="9">
        <v>0</v>
      </c>
      <c r="J39" s="8">
        <v>5.4004500000000002</v>
      </c>
      <c r="K39" s="8">
        <v>23.989833333333301</v>
      </c>
      <c r="L39" s="8">
        <v>0.24825466666666701</v>
      </c>
      <c r="M39" s="8">
        <v>6.2422666666666703E-2</v>
      </c>
      <c r="N39" s="8">
        <v>8.9743933333333299</v>
      </c>
      <c r="O39" s="10">
        <v>7.2331333333333303E-2</v>
      </c>
      <c r="P39" s="10">
        <v>0.38621</v>
      </c>
      <c r="Q39">
        <f t="shared" si="0"/>
        <v>0.1789377457748744</v>
      </c>
      <c r="R39" s="8">
        <f t="shared" si="1"/>
        <v>93.757557587558395</v>
      </c>
      <c r="T39">
        <v>8.4306666666666696E-3</v>
      </c>
      <c r="U39">
        <v>1.42006666666667E-2</v>
      </c>
      <c r="W39">
        <v>5.3672375061807207</v>
      </c>
      <c r="X39">
        <v>0.33923311129410366</v>
      </c>
      <c r="Y39">
        <v>3.3821879988839805</v>
      </c>
      <c r="Z39">
        <v>2.6327624938192793</v>
      </c>
      <c r="AA39">
        <v>0.74942550506470118</v>
      </c>
      <c r="AB39">
        <v>0</v>
      </c>
      <c r="AC39">
        <v>1.2762589992615458</v>
      </c>
      <c r="AD39">
        <v>3.1805525065620808</v>
      </c>
      <c r="AE39">
        <v>3.3333901941260846E-2</v>
      </c>
      <c r="AF39">
        <v>1.9187129123606129E-2</v>
      </c>
      <c r="AG39">
        <v>1.8150060705453543</v>
      </c>
      <c r="AH39">
        <v>1.9434708585862104E-2</v>
      </c>
      <c r="AI39">
        <v>0.19363480966416802</v>
      </c>
      <c r="AJ39">
        <v>3.78693048174997</v>
      </c>
      <c r="AK39">
        <v>15.412997223792653</v>
      </c>
      <c r="AL39" s="27">
        <f t="shared" si="2"/>
        <v>371.80296366184598</v>
      </c>
      <c r="AM39" s="27">
        <v>652.87914479088818</v>
      </c>
    </row>
    <row r="40" spans="1:39">
      <c r="A40" t="s">
        <v>37</v>
      </c>
      <c r="B40" t="s">
        <v>253</v>
      </c>
      <c r="C40" s="2" t="s">
        <v>33</v>
      </c>
      <c r="D40" s="6">
        <v>2</v>
      </c>
      <c r="E40" s="6" t="s">
        <v>32</v>
      </c>
      <c r="F40" s="8">
        <v>34.407966666666702</v>
      </c>
      <c r="G40" s="8">
        <v>3.54633666666667</v>
      </c>
      <c r="H40" s="8">
        <v>17.8187</v>
      </c>
      <c r="I40" s="9">
        <v>6.9560000000000004E-3</v>
      </c>
      <c r="J40" s="8">
        <v>5.3919033333333299</v>
      </c>
      <c r="K40" s="8">
        <v>24.1292333333333</v>
      </c>
      <c r="L40" s="8">
        <v>0.26833200000000001</v>
      </c>
      <c r="M40" s="8">
        <v>7.2218333333333301E-2</v>
      </c>
      <c r="N40" s="8">
        <v>9.9845466666666702</v>
      </c>
      <c r="O40" s="10">
        <v>6.8908333333333294E-2</v>
      </c>
      <c r="P40" s="10">
        <v>0.42933900000000003</v>
      </c>
      <c r="Q40">
        <f t="shared" si="0"/>
        <v>0.19632485645708062</v>
      </c>
      <c r="R40" s="8">
        <f t="shared" si="1"/>
        <v>95.928115476876272</v>
      </c>
      <c r="T40">
        <v>8.7653333333333298E-3</v>
      </c>
      <c r="U40">
        <v>1.3840999999999999E-2</v>
      </c>
      <c r="W40">
        <v>5.3579139741958581</v>
      </c>
      <c r="X40">
        <v>0.41555317003980247</v>
      </c>
      <c r="Y40">
        <v>3.2700977544388965</v>
      </c>
      <c r="Z40">
        <v>2.6420860258041419</v>
      </c>
      <c r="AA40">
        <v>0.62801172863475463</v>
      </c>
      <c r="AB40">
        <v>1.1606200361586703E-3</v>
      </c>
      <c r="AC40">
        <v>1.2516339568526431</v>
      </c>
      <c r="AD40">
        <v>3.1422781645864664</v>
      </c>
      <c r="AE40">
        <v>3.5390581532184599E-2</v>
      </c>
      <c r="AF40">
        <v>2.1804137050980089E-2</v>
      </c>
      <c r="AG40">
        <v>1.9834811444731537</v>
      </c>
      <c r="AH40">
        <v>1.8186520144098311E-2</v>
      </c>
      <c r="AI40">
        <v>0.21143971205753559</v>
      </c>
      <c r="AJ40">
        <v>3.770373767798366</v>
      </c>
      <c r="AK40">
        <v>15.479313503206143</v>
      </c>
      <c r="AL40" s="27">
        <f t="shared" si="2"/>
        <v>337.83961959498549</v>
      </c>
      <c r="AM40" s="27">
        <v>684.65022674032559</v>
      </c>
    </row>
    <row r="41" spans="1:39">
      <c r="A41" t="s">
        <v>38</v>
      </c>
      <c r="B41" t="s">
        <v>254</v>
      </c>
      <c r="C41" s="2" t="s">
        <v>33</v>
      </c>
      <c r="D41" s="6">
        <v>2</v>
      </c>
      <c r="E41" s="6" t="s">
        <v>32</v>
      </c>
      <c r="F41" s="8">
        <v>34.558900000000001</v>
      </c>
      <c r="G41" s="8">
        <v>3.0136750000000001</v>
      </c>
      <c r="H41" s="8">
        <v>18.262650000000001</v>
      </c>
      <c r="I41" s="9">
        <v>3.2603E-2</v>
      </c>
      <c r="J41" s="8">
        <v>5.81325</v>
      </c>
      <c r="K41" s="8">
        <v>24.034649999999999</v>
      </c>
      <c r="L41" s="8">
        <v>0.30099799999999999</v>
      </c>
      <c r="M41" s="8">
        <v>7.2320499999999996E-2</v>
      </c>
      <c r="N41" s="8">
        <v>9.0581399999999999</v>
      </c>
      <c r="O41" s="10">
        <v>2.5770499999999998E-2</v>
      </c>
      <c r="P41" s="10">
        <v>0.3495875</v>
      </c>
      <c r="Q41">
        <f t="shared" si="0"/>
        <v>0.15301036448667504</v>
      </c>
      <c r="R41" s="8">
        <f t="shared" si="1"/>
        <v>95.369534135513319</v>
      </c>
      <c r="T41">
        <v>1.08025E-2</v>
      </c>
      <c r="U41">
        <v>1.5968E-2</v>
      </c>
      <c r="W41">
        <v>5.3762576768430757</v>
      </c>
      <c r="X41">
        <v>0.35279770147668299</v>
      </c>
      <c r="Y41">
        <v>3.3483517908067326</v>
      </c>
      <c r="Z41">
        <v>2.6237423231569243</v>
      </c>
      <c r="AA41">
        <v>0.72460946764980827</v>
      </c>
      <c r="AB41">
        <v>5.4344419232333387E-3</v>
      </c>
      <c r="AC41">
        <v>1.3481463333403587</v>
      </c>
      <c r="AD41">
        <v>3.1269576394145573</v>
      </c>
      <c r="AE41">
        <v>3.9660797894780636E-2</v>
      </c>
      <c r="AF41">
        <v>2.1813977193525746E-2</v>
      </c>
      <c r="AG41">
        <v>1.7977171170532797</v>
      </c>
      <c r="AH41">
        <v>6.7949101620912852E-3</v>
      </c>
      <c r="AI41">
        <v>0.17199868474601029</v>
      </c>
      <c r="AJ41">
        <v>3.8212064050918984</v>
      </c>
      <c r="AK41">
        <v>15.417137475946229</v>
      </c>
      <c r="AL41" s="27">
        <f t="shared" si="2"/>
        <v>361.55059261443984</v>
      </c>
      <c r="AM41" s="27">
        <v>660.35500499985073</v>
      </c>
    </row>
    <row r="42" spans="1:39">
      <c r="A42" t="s">
        <v>38</v>
      </c>
      <c r="B42" t="s">
        <v>255</v>
      </c>
      <c r="C42" s="2" t="s">
        <v>33</v>
      </c>
      <c r="D42" s="6">
        <v>2</v>
      </c>
      <c r="E42" s="6" t="s">
        <v>32</v>
      </c>
      <c r="F42" s="8">
        <v>33.522833333333303</v>
      </c>
      <c r="G42" s="8">
        <v>2.6288200000000002</v>
      </c>
      <c r="H42" s="8">
        <v>18.153233333333301</v>
      </c>
      <c r="I42" s="9">
        <v>0.15212266666666699</v>
      </c>
      <c r="J42" s="8">
        <v>5.9931633333333298</v>
      </c>
      <c r="K42" s="8">
        <v>25.191299999999998</v>
      </c>
      <c r="L42" s="8">
        <v>0.286451333333333</v>
      </c>
      <c r="M42" s="8">
        <v>4.1185333333333303E-2</v>
      </c>
      <c r="N42" s="8">
        <v>7.8789766666666701</v>
      </c>
      <c r="O42" s="10">
        <v>3.3216000000000002E-2</v>
      </c>
      <c r="P42" s="10">
        <v>0.23323533333333299</v>
      </c>
      <c r="Q42">
        <f t="shared" si="0"/>
        <v>0.10570020419172033</v>
      </c>
      <c r="R42" s="8">
        <f t="shared" si="1"/>
        <v>94.00883712914154</v>
      </c>
      <c r="T42">
        <v>1.2428666666666701E-2</v>
      </c>
      <c r="U42">
        <v>1.9356999999999999E-2</v>
      </c>
      <c r="W42">
        <v>5.3071457746553312</v>
      </c>
      <c r="X42">
        <v>0.31317790436446513</v>
      </c>
      <c r="Y42">
        <v>3.3870636998519497</v>
      </c>
      <c r="Z42">
        <v>2.6928542253446688</v>
      </c>
      <c r="AA42">
        <v>0.69420947450728088</v>
      </c>
      <c r="AB42">
        <v>2.5803930052400229E-2</v>
      </c>
      <c r="AC42">
        <v>1.4144115306739276</v>
      </c>
      <c r="AD42">
        <v>3.3353116758219543</v>
      </c>
      <c r="AE42">
        <v>3.8410506856369896E-2</v>
      </c>
      <c r="AF42">
        <v>1.2642034654770677E-2</v>
      </c>
      <c r="AG42">
        <v>1.5913051127303683</v>
      </c>
      <c r="AH42">
        <v>8.9127053851883169E-3</v>
      </c>
      <c r="AI42">
        <v>0.11677904478533979</v>
      </c>
      <c r="AJ42">
        <v>3.8743082498294719</v>
      </c>
      <c r="AK42">
        <v>15.425272169661536</v>
      </c>
      <c r="AL42" s="27">
        <f t="shared" si="2"/>
        <v>373.28030105514063</v>
      </c>
      <c r="AM42" s="27">
        <v>640.29785245136009</v>
      </c>
    </row>
    <row r="43" spans="1:39">
      <c r="A43" t="s">
        <v>38</v>
      </c>
      <c r="B43" t="s">
        <v>256</v>
      </c>
      <c r="C43" s="2" t="s">
        <v>33</v>
      </c>
      <c r="D43" s="6">
        <v>2</v>
      </c>
      <c r="E43" s="6" t="s">
        <v>32</v>
      </c>
      <c r="F43" s="8">
        <v>33.687249999999999</v>
      </c>
      <c r="G43" s="8">
        <v>3.18424</v>
      </c>
      <c r="H43" s="8">
        <v>18.742000000000001</v>
      </c>
      <c r="I43" s="9">
        <v>4.7334500000000002E-2</v>
      </c>
      <c r="J43" s="8">
        <v>5.9065799999999999</v>
      </c>
      <c r="K43" s="8">
        <v>24.664200000000001</v>
      </c>
      <c r="L43" s="8">
        <v>0.32265549999999998</v>
      </c>
      <c r="M43" s="8">
        <v>0.11259</v>
      </c>
      <c r="N43" s="8">
        <v>7.8911350000000002</v>
      </c>
      <c r="O43" s="10">
        <v>4.2999999999999997E-2</v>
      </c>
      <c r="P43" s="10">
        <v>0.18612899999999999</v>
      </c>
      <c r="Q43">
        <f t="shared" si="0"/>
        <v>8.8073913443693849E-2</v>
      </c>
      <c r="R43" s="8">
        <f t="shared" si="1"/>
        <v>94.699040086556309</v>
      </c>
      <c r="T43">
        <v>1.0470500000000001E-2</v>
      </c>
      <c r="U43">
        <v>1.84525E-2</v>
      </c>
      <c r="W43">
        <v>5.2737913900403486</v>
      </c>
      <c r="X43">
        <v>0.37512245361179164</v>
      </c>
      <c r="Y43">
        <v>3.4579778629461209</v>
      </c>
      <c r="Z43">
        <v>2.7262086099596514</v>
      </c>
      <c r="AA43">
        <v>0.73176925298646944</v>
      </c>
      <c r="AB43">
        <v>7.9397029542251397E-3</v>
      </c>
      <c r="AC43">
        <v>1.3784520671646157</v>
      </c>
      <c r="AD43">
        <v>3.2291541730395825</v>
      </c>
      <c r="AE43">
        <v>4.2783467068538333E-2</v>
      </c>
      <c r="AF43">
        <v>3.4175408970316873E-2</v>
      </c>
      <c r="AG43">
        <v>1.5760118798857066</v>
      </c>
      <c r="AH43">
        <v>1.1409508405307208E-2</v>
      </c>
      <c r="AI43">
        <v>9.2155418837829975E-2</v>
      </c>
      <c r="AJ43">
        <v>3.8964350727568626</v>
      </c>
      <c r="AK43">
        <v>15.375408405681245</v>
      </c>
      <c r="AL43" s="27">
        <f t="shared" si="2"/>
        <v>394.76729247267446</v>
      </c>
      <c r="AM43" s="27">
        <v>669.94391196432571</v>
      </c>
    </row>
    <row r="44" spans="1:39">
      <c r="A44" t="s">
        <v>38</v>
      </c>
      <c r="B44" t="s">
        <v>257</v>
      </c>
      <c r="C44" s="2" t="s">
        <v>33</v>
      </c>
      <c r="D44" s="6">
        <v>2</v>
      </c>
      <c r="E44" s="6" t="s">
        <v>32</v>
      </c>
      <c r="F44" s="8">
        <v>34.519100000000002</v>
      </c>
      <c r="G44" s="8">
        <v>3.5048599999999999</v>
      </c>
      <c r="H44" s="8">
        <v>17.91535</v>
      </c>
      <c r="I44" s="9">
        <v>1.4458500000000001E-2</v>
      </c>
      <c r="J44" s="8">
        <v>5.5335749999999999</v>
      </c>
      <c r="K44" s="8">
        <v>23.713000000000001</v>
      </c>
      <c r="L44" s="8">
        <v>0.26541399999999998</v>
      </c>
      <c r="M44" s="8">
        <v>8.9220499999999994E-2</v>
      </c>
      <c r="N44" s="8">
        <v>8.6646999999999998</v>
      </c>
      <c r="O44" s="10">
        <v>2.3418499999999998E-2</v>
      </c>
      <c r="P44" s="10">
        <v>0.40446900000000002</v>
      </c>
      <c r="Q44">
        <f t="shared" si="0"/>
        <v>0.17558758874619551</v>
      </c>
      <c r="R44" s="8">
        <f t="shared" si="1"/>
        <v>94.471977911253816</v>
      </c>
      <c r="T44">
        <v>1.4704500000000001E-2</v>
      </c>
      <c r="U44">
        <v>1.9993500000000001E-2</v>
      </c>
      <c r="W44">
        <v>5.4021394984138613</v>
      </c>
      <c r="X44">
        <v>0.4127490604551583</v>
      </c>
      <c r="Y44">
        <v>3.3042977615862661</v>
      </c>
      <c r="Z44">
        <v>2.5978605015861387</v>
      </c>
      <c r="AA44">
        <v>0.70643726000012741</v>
      </c>
      <c r="AB44">
        <v>2.4244017075962204E-3</v>
      </c>
      <c r="AC44">
        <v>1.2909519983744151</v>
      </c>
      <c r="AD44">
        <v>3.103530781689277</v>
      </c>
      <c r="AE44">
        <v>3.5180970398246976E-2</v>
      </c>
      <c r="AF44">
        <v>2.7072534622032657E-2</v>
      </c>
      <c r="AG44">
        <v>1.7299028542509085</v>
      </c>
      <c r="AH44">
        <v>6.2116362115604042E-3</v>
      </c>
      <c r="AI44">
        <v>0.20018915034154411</v>
      </c>
      <c r="AJ44">
        <v>3.7935992134468957</v>
      </c>
      <c r="AK44">
        <v>15.308249861497766</v>
      </c>
      <c r="AL44" s="27">
        <f t="shared" si="2"/>
        <v>348.20222176063862</v>
      </c>
      <c r="AM44" s="27">
        <v>684.21477327578179</v>
      </c>
    </row>
    <row r="45" spans="1:39">
      <c r="A45" t="s">
        <v>38</v>
      </c>
      <c r="B45" t="s">
        <v>258</v>
      </c>
      <c r="C45" s="2" t="s">
        <v>33</v>
      </c>
      <c r="D45" s="6">
        <v>2</v>
      </c>
      <c r="E45" s="6" t="s">
        <v>32</v>
      </c>
      <c r="F45" s="8">
        <v>34.002833333333299</v>
      </c>
      <c r="G45" s="8">
        <v>3.5081799999999999</v>
      </c>
      <c r="H45" s="8">
        <v>18.1841333333333</v>
      </c>
      <c r="I45" s="9">
        <v>8.4886666666666694E-2</v>
      </c>
      <c r="J45" s="8">
        <v>5.3370266666666701</v>
      </c>
      <c r="K45" s="8">
        <v>23.928633333333298</v>
      </c>
      <c r="L45" s="8">
        <v>0.29392400000000002</v>
      </c>
      <c r="M45" s="8">
        <v>0.10593433333333301</v>
      </c>
      <c r="N45" s="8">
        <v>9.4920166666666699</v>
      </c>
      <c r="O45" s="10">
        <v>5.8042000000000003E-2</v>
      </c>
      <c r="P45" s="10">
        <v>0.40049966666666698</v>
      </c>
      <c r="Q45">
        <f t="shared" si="0"/>
        <v>0.18172977428055342</v>
      </c>
      <c r="R45" s="8">
        <f t="shared" si="1"/>
        <v>95.214380225719353</v>
      </c>
      <c r="T45">
        <v>1.3148999999999999E-2</v>
      </c>
      <c r="U45">
        <v>1.9192666666666702E-2</v>
      </c>
      <c r="W45">
        <v>5.3212755273611432</v>
      </c>
      <c r="X45">
        <v>0.4131357966866494</v>
      </c>
      <c r="Y45">
        <v>3.3538396533776775</v>
      </c>
      <c r="Z45">
        <v>2.6787244726388568</v>
      </c>
      <c r="AA45">
        <v>0.67511518073882071</v>
      </c>
      <c r="AB45">
        <v>1.4233445367454243E-2</v>
      </c>
      <c r="AC45">
        <v>1.2450853801991368</v>
      </c>
      <c r="AD45">
        <v>3.1317300784615925</v>
      </c>
      <c r="AE45">
        <v>3.8959628334735201E-2</v>
      </c>
      <c r="AF45">
        <v>3.2143495410153072E-2</v>
      </c>
      <c r="AG45">
        <v>1.8950574462435985</v>
      </c>
      <c r="AH45">
        <v>1.5395185178167348E-2</v>
      </c>
      <c r="AI45">
        <v>0.19822255211803494</v>
      </c>
      <c r="AJ45">
        <v>3.786382262703798</v>
      </c>
      <c r="AK45">
        <v>15.445460451442141</v>
      </c>
      <c r="AL45" s="27">
        <f t="shared" si="2"/>
        <v>363.21341497343616</v>
      </c>
      <c r="AM45" s="27">
        <v>683.75049666087875</v>
      </c>
    </row>
    <row r="46" spans="1:39">
      <c r="A46" t="s">
        <v>259</v>
      </c>
      <c r="B46" t="s">
        <v>260</v>
      </c>
      <c r="C46" s="2" t="s">
        <v>25</v>
      </c>
      <c r="D46" s="6">
        <v>2</v>
      </c>
      <c r="E46" s="6" t="s">
        <v>16</v>
      </c>
      <c r="F46" s="8">
        <v>34.178966666666703</v>
      </c>
      <c r="G46" s="8">
        <v>3.2909199999999998</v>
      </c>
      <c r="H46" s="8">
        <v>19.224699999999999</v>
      </c>
      <c r="I46" s="9">
        <v>1.9956333333333302E-2</v>
      </c>
      <c r="J46" s="8">
        <v>4.2609233333333298</v>
      </c>
      <c r="K46" s="8">
        <v>23.6111</v>
      </c>
      <c r="L46" s="8">
        <v>0.62975866666666702</v>
      </c>
      <c r="M46" s="8">
        <v>6.9032333333333307E-2</v>
      </c>
      <c r="N46" s="8">
        <v>9.5701999999999998</v>
      </c>
      <c r="O46" s="10">
        <v>3.1648333333333299E-2</v>
      </c>
      <c r="P46" s="10">
        <v>0.85126100000000005</v>
      </c>
      <c r="Q46">
        <f t="shared" si="0"/>
        <v>0.36556776225472004</v>
      </c>
      <c r="R46" s="8">
        <f t="shared" si="1"/>
        <v>95.372898904411983</v>
      </c>
      <c r="T46">
        <v>1.1724E-2</v>
      </c>
      <c r="U46">
        <v>2.21706666666667E-2</v>
      </c>
      <c r="W46">
        <v>5.3142676761999637</v>
      </c>
      <c r="X46">
        <v>0.3850455868228147</v>
      </c>
      <c r="Y46">
        <v>3.5228472088500351</v>
      </c>
      <c r="Z46">
        <v>2.6857323238000363</v>
      </c>
      <c r="AA46">
        <v>0.83711488504999876</v>
      </c>
      <c r="AB46">
        <v>3.3245834953473381E-3</v>
      </c>
      <c r="AC46">
        <v>0.98761368378297221</v>
      </c>
      <c r="AD46">
        <v>3.0701960680556075</v>
      </c>
      <c r="AE46">
        <v>8.2935009471693175E-2</v>
      </c>
      <c r="AF46">
        <v>2.0810924939114118E-2</v>
      </c>
      <c r="AG46">
        <v>1.8983172452091468</v>
      </c>
      <c r="AH46">
        <v>8.3402132967347973E-3</v>
      </c>
      <c r="AI46">
        <v>0.41859824830254344</v>
      </c>
      <c r="AJ46">
        <v>3.5730615384007218</v>
      </c>
      <c r="AK46">
        <v>15.285357986826696</v>
      </c>
      <c r="AL46" s="27">
        <f t="shared" si="2"/>
        <v>414.42270428156053</v>
      </c>
      <c r="AM46" s="6" t="s">
        <v>498</v>
      </c>
    </row>
    <row r="47" spans="1:39">
      <c r="A47" t="s">
        <v>259</v>
      </c>
      <c r="B47" t="s">
        <v>261</v>
      </c>
      <c r="C47" s="2" t="s">
        <v>25</v>
      </c>
      <c r="D47" s="6">
        <v>2</v>
      </c>
      <c r="E47" s="6" t="s">
        <v>16</v>
      </c>
      <c r="F47" s="8">
        <v>33.248466666666701</v>
      </c>
      <c r="G47" s="8">
        <v>2.9341033333333302</v>
      </c>
      <c r="H47" s="8">
        <v>19.753866666666699</v>
      </c>
      <c r="I47" s="9">
        <v>2.8118333333333301E-2</v>
      </c>
      <c r="J47" s="8">
        <v>3.5821633333333298</v>
      </c>
      <c r="K47" s="8">
        <v>25.108933333333301</v>
      </c>
      <c r="L47" s="8">
        <v>0.33933999999999997</v>
      </c>
      <c r="M47" s="8">
        <v>0.106774333333333</v>
      </c>
      <c r="N47" s="8">
        <v>9.2540133333333294</v>
      </c>
      <c r="O47" s="10">
        <v>5.2080666666666699E-2</v>
      </c>
      <c r="P47" s="10">
        <v>0.74661133333333296</v>
      </c>
      <c r="Q47">
        <f t="shared" si="0"/>
        <v>0.32611570850963784</v>
      </c>
      <c r="R47" s="8">
        <f t="shared" si="1"/>
        <v>94.828355624823729</v>
      </c>
      <c r="T47">
        <v>1.24366666666667E-2</v>
      </c>
      <c r="U47">
        <v>2.1365333333333299E-2</v>
      </c>
      <c r="W47">
        <v>5.2351668281386097</v>
      </c>
      <c r="X47">
        <v>0.34765194432038038</v>
      </c>
      <c r="Y47">
        <v>3.6657208895620719</v>
      </c>
      <c r="Z47">
        <v>2.7648331718613903</v>
      </c>
      <c r="AA47">
        <v>0.90088771770068155</v>
      </c>
      <c r="AB47">
        <v>4.7438119347901772E-3</v>
      </c>
      <c r="AC47">
        <v>0.84081984279984678</v>
      </c>
      <c r="AD47">
        <v>3.3063750957312439</v>
      </c>
      <c r="AE47">
        <v>4.5255732777227491E-2</v>
      </c>
      <c r="AF47">
        <v>3.2597334906694302E-2</v>
      </c>
      <c r="AG47">
        <v>1.8588822975517729</v>
      </c>
      <c r="AH47">
        <v>1.3898789387972215E-2</v>
      </c>
      <c r="AI47">
        <v>0.37179485314518013</v>
      </c>
      <c r="AJ47">
        <v>3.6143063574668477</v>
      </c>
      <c r="AK47">
        <v>15.33721377772264</v>
      </c>
      <c r="AL47" s="27">
        <f t="shared" si="2"/>
        <v>457.71342953730772</v>
      </c>
      <c r="AM47" s="6" t="s">
        <v>498</v>
      </c>
    </row>
    <row r="48" spans="1:39">
      <c r="A48" t="s">
        <v>259</v>
      </c>
      <c r="B48" t="s">
        <v>262</v>
      </c>
      <c r="C48" s="2" t="s">
        <v>25</v>
      </c>
      <c r="D48" s="6">
        <v>2</v>
      </c>
      <c r="E48" s="6" t="s">
        <v>16</v>
      </c>
      <c r="F48" s="8">
        <v>33.736366666666697</v>
      </c>
      <c r="G48" s="8">
        <v>2.8827099999999999</v>
      </c>
      <c r="H48" s="8">
        <v>19.7001666666667</v>
      </c>
      <c r="I48" s="9">
        <v>2.9940000000000001E-3</v>
      </c>
      <c r="J48" s="8">
        <v>3.2599533333333301</v>
      </c>
      <c r="K48" s="8">
        <v>24.812066666666698</v>
      </c>
      <c r="L48" s="8">
        <v>0.28809099999999999</v>
      </c>
      <c r="M48" s="8">
        <v>9.0271666666666694E-2</v>
      </c>
      <c r="N48" s="8">
        <v>9.3358466666666704</v>
      </c>
      <c r="O48" s="10">
        <v>4.6668666666666699E-2</v>
      </c>
      <c r="P48" s="10">
        <v>0.64881833333333305</v>
      </c>
      <c r="Q48">
        <f t="shared" si="0"/>
        <v>0.28371838269863642</v>
      </c>
      <c r="R48" s="8">
        <f t="shared" si="1"/>
        <v>94.52023528396812</v>
      </c>
      <c r="T48">
        <v>1.27556666666667E-2</v>
      </c>
      <c r="U48">
        <v>2.2149666666666699E-2</v>
      </c>
      <c r="W48">
        <v>5.3164953554518553</v>
      </c>
      <c r="X48">
        <v>0.34185213810809156</v>
      </c>
      <c r="Y48">
        <v>3.6588621504661965</v>
      </c>
      <c r="Z48">
        <v>2.6835046445481447</v>
      </c>
      <c r="AA48">
        <v>0.9753575059180517</v>
      </c>
      <c r="AB48">
        <v>5.0550421083632772E-4</v>
      </c>
      <c r="AC48">
        <v>0.76583727994548889</v>
      </c>
      <c r="AD48">
        <v>3.2700513651431629</v>
      </c>
      <c r="AE48">
        <v>3.8453460659468468E-2</v>
      </c>
      <c r="AF48">
        <v>2.7582393261595849E-2</v>
      </c>
      <c r="AG48">
        <v>1.8769107667938727</v>
      </c>
      <c r="AH48">
        <v>1.2465045015787874E-2</v>
      </c>
      <c r="AI48">
        <v>0.32337014937245023</v>
      </c>
      <c r="AJ48">
        <v>3.6641648056117622</v>
      </c>
      <c r="AK48">
        <v>15.296550414040569</v>
      </c>
      <c r="AL48" s="27">
        <f t="shared" si="2"/>
        <v>455.63523159125737</v>
      </c>
      <c r="AM48" s="6" t="s">
        <v>498</v>
      </c>
    </row>
    <row r="49" spans="1:39">
      <c r="A49" t="s">
        <v>259</v>
      </c>
      <c r="B49" t="s">
        <v>263</v>
      </c>
      <c r="C49" s="2" t="s">
        <v>25</v>
      </c>
      <c r="D49" s="6">
        <v>2</v>
      </c>
      <c r="E49" s="6" t="s">
        <v>16</v>
      </c>
      <c r="F49" s="8">
        <v>34.409399999999998</v>
      </c>
      <c r="G49" s="8">
        <v>2.6102300000000001</v>
      </c>
      <c r="H49" s="8">
        <v>19.667533333333299</v>
      </c>
      <c r="I49" s="9">
        <v>2.2643E-2</v>
      </c>
      <c r="J49" s="8">
        <v>4.3836633333333301</v>
      </c>
      <c r="K49" s="8">
        <v>23.586066666666699</v>
      </c>
      <c r="L49" s="8">
        <v>0.629344666666667</v>
      </c>
      <c r="M49" s="8">
        <v>7.3099666666666702E-2</v>
      </c>
      <c r="N49" s="8">
        <v>9.3408666666666704</v>
      </c>
      <c r="O49" s="10">
        <v>2.7368E-2</v>
      </c>
      <c r="P49" s="10">
        <v>0.79743299999999995</v>
      </c>
      <c r="Q49">
        <f t="shared" si="0"/>
        <v>0.34193739855986927</v>
      </c>
      <c r="R49" s="8">
        <f t="shared" si="1"/>
        <v>95.205710934773464</v>
      </c>
      <c r="T49">
        <v>1.3070666666666699E-2</v>
      </c>
      <c r="U49">
        <v>2.2447333333333298E-2</v>
      </c>
      <c r="W49">
        <v>5.3443296401199287</v>
      </c>
      <c r="X49">
        <v>0.30507354985489227</v>
      </c>
      <c r="Y49">
        <v>3.6001046829419683</v>
      </c>
      <c r="Z49">
        <v>2.6556703598800713</v>
      </c>
      <c r="AA49">
        <v>0.94443432306189701</v>
      </c>
      <c r="AB49">
        <v>3.7680586077975713E-3</v>
      </c>
      <c r="AC49">
        <v>1.0149667486501348</v>
      </c>
      <c r="AD49">
        <v>3.0636352509112452</v>
      </c>
      <c r="AE49">
        <v>8.27910348638662E-2</v>
      </c>
      <c r="AF49">
        <v>2.2013298224304503E-2</v>
      </c>
      <c r="AG49">
        <v>1.8508275359339379</v>
      </c>
      <c r="AH49">
        <v>7.2044432240218406E-3</v>
      </c>
      <c r="AI49">
        <v>0.39170572782643814</v>
      </c>
      <c r="AJ49">
        <v>3.6010898289495401</v>
      </c>
      <c r="AK49">
        <v>15.287509800108076</v>
      </c>
      <c r="AL49" s="27">
        <f t="shared" si="2"/>
        <v>437.83171893141628</v>
      </c>
      <c r="AM49" s="6" t="s">
        <v>498</v>
      </c>
    </row>
    <row r="50" spans="1:39">
      <c r="A50" t="s">
        <v>79</v>
      </c>
      <c r="B50" t="s">
        <v>264</v>
      </c>
      <c r="C50" s="3" t="s">
        <v>25</v>
      </c>
      <c r="D50" s="6">
        <v>2</v>
      </c>
      <c r="E50" s="6" t="s">
        <v>16</v>
      </c>
      <c r="F50" s="8">
        <v>34.496133333333297</v>
      </c>
      <c r="G50" s="8">
        <v>1.8542766666666699</v>
      </c>
      <c r="H50" s="8">
        <v>21.764199999999999</v>
      </c>
      <c r="I50" s="9">
        <v>2.1798333333333302E-2</v>
      </c>
      <c r="J50" s="8">
        <v>1.30246333333333</v>
      </c>
      <c r="K50" s="8">
        <v>23.646999999999998</v>
      </c>
      <c r="L50" s="8">
        <v>0.67966599999999999</v>
      </c>
      <c r="M50" s="8">
        <v>0.140470333333333</v>
      </c>
      <c r="N50" s="8">
        <v>9.27762666666667</v>
      </c>
      <c r="O50" s="10">
        <v>4.6835666666666699E-2</v>
      </c>
      <c r="P50" s="10">
        <v>1.9485033333333299</v>
      </c>
      <c r="Q50">
        <f t="shared" si="0"/>
        <v>0.83099185905525297</v>
      </c>
      <c r="R50" s="8">
        <f t="shared" si="1"/>
        <v>94.347981807611362</v>
      </c>
      <c r="T50">
        <v>1.15846666666667E-2</v>
      </c>
      <c r="U50">
        <v>1.9131333333333299E-2</v>
      </c>
      <c r="W50">
        <v>5.3538893541880146</v>
      </c>
      <c r="X50">
        <v>0.21656318075642858</v>
      </c>
      <c r="Y50">
        <v>3.9809940569514137</v>
      </c>
      <c r="Z50">
        <v>2.6461106458119854</v>
      </c>
      <c r="AA50">
        <v>1.3348834111394283</v>
      </c>
      <c r="AB50">
        <v>3.624928911374468E-3</v>
      </c>
      <c r="AC50">
        <v>0.30134443824270785</v>
      </c>
      <c r="AD50">
        <v>3.0693041744756933</v>
      </c>
      <c r="AE50">
        <v>8.9345683254161062E-2</v>
      </c>
      <c r="AF50">
        <v>4.2270525408140414E-2</v>
      </c>
      <c r="AG50">
        <v>1.8369556999056613</v>
      </c>
      <c r="AH50">
        <v>1.232018225123907E-2</v>
      </c>
      <c r="AI50">
        <v>0.95642283203507039</v>
      </c>
      <c r="AJ50">
        <v>3.0312569857136906</v>
      </c>
      <c r="AK50">
        <v>14.894292042093596</v>
      </c>
      <c r="AL50" s="27">
        <f t="shared" si="2"/>
        <v>553.24119925627826</v>
      </c>
      <c r="AM50" s="6" t="s">
        <v>498</v>
      </c>
    </row>
    <row r="51" spans="1:39">
      <c r="A51" t="s">
        <v>79</v>
      </c>
      <c r="B51" t="s">
        <v>265</v>
      </c>
      <c r="C51" s="3" t="s">
        <v>25</v>
      </c>
      <c r="D51" s="6">
        <v>2</v>
      </c>
      <c r="E51" s="6" t="s">
        <v>16</v>
      </c>
      <c r="F51" s="8">
        <v>34.887500000000003</v>
      </c>
      <c r="G51" s="8">
        <v>1.40356666666667</v>
      </c>
      <c r="H51" s="8">
        <v>21.828966666666702</v>
      </c>
      <c r="I51" s="9">
        <v>2.77013333333333E-2</v>
      </c>
      <c r="J51" s="8">
        <v>1.55389</v>
      </c>
      <c r="K51" s="8">
        <v>23.045933333333299</v>
      </c>
      <c r="L51" s="8">
        <v>0.71868500000000002</v>
      </c>
      <c r="M51" s="8">
        <v>0.16280133333333299</v>
      </c>
      <c r="N51" s="8">
        <v>9.2807833333333303</v>
      </c>
      <c r="O51" s="10">
        <v>2.9309666666666699E-2</v>
      </c>
      <c r="P51" s="10">
        <v>2.1621800000000002</v>
      </c>
      <c r="Q51">
        <f t="shared" si="0"/>
        <v>0.91700589018385181</v>
      </c>
      <c r="R51" s="8">
        <f t="shared" si="1"/>
        <v>94.184311443149483</v>
      </c>
      <c r="T51">
        <v>1.2448333333333301E-2</v>
      </c>
      <c r="U51">
        <v>1.9466333333333301E-2</v>
      </c>
      <c r="W51">
        <v>5.3964727352983832</v>
      </c>
      <c r="X51">
        <v>0.163374203603698</v>
      </c>
      <c r="Y51">
        <v>3.9794365732798442</v>
      </c>
      <c r="Z51">
        <v>2.6035272647016168</v>
      </c>
      <c r="AA51">
        <v>1.3759093085782275</v>
      </c>
      <c r="AB51">
        <v>4.5910623931389432E-3</v>
      </c>
      <c r="AC51">
        <v>0.35831033859617661</v>
      </c>
      <c r="AD51">
        <v>2.9812535772385322</v>
      </c>
      <c r="AE51">
        <v>9.4158083267364273E-2</v>
      </c>
      <c r="AF51">
        <v>4.8826419917366373E-2</v>
      </c>
      <c r="AG51">
        <v>1.8314187040689702</v>
      </c>
      <c r="AH51">
        <v>7.6840919965917914E-3</v>
      </c>
      <c r="AI51">
        <v>1.0577471855787985</v>
      </c>
      <c r="AJ51">
        <v>2.9345687224246095</v>
      </c>
      <c r="AK51">
        <v>14.857841697663474</v>
      </c>
      <c r="AL51" s="27">
        <f t="shared" si="2"/>
        <v>552.76928170379267</v>
      </c>
      <c r="AM51" s="6" t="s">
        <v>498</v>
      </c>
    </row>
    <row r="52" spans="1:39">
      <c r="A52" t="s">
        <v>79</v>
      </c>
      <c r="B52" t="s">
        <v>266</v>
      </c>
      <c r="C52" s="3" t="s">
        <v>25</v>
      </c>
      <c r="D52" s="6">
        <v>2</v>
      </c>
      <c r="E52" s="6" t="s">
        <v>16</v>
      </c>
      <c r="F52" s="8">
        <v>36.883166666666703</v>
      </c>
      <c r="G52" s="8">
        <v>1.45634333333333</v>
      </c>
      <c r="H52" s="8">
        <v>22.217333333333301</v>
      </c>
      <c r="I52" s="9">
        <v>1.4158E-2</v>
      </c>
      <c r="J52" s="8">
        <v>1.1094949999999999</v>
      </c>
      <c r="K52" s="8">
        <v>20.464933333333299</v>
      </c>
      <c r="L52" s="8">
        <v>0.57197133333333305</v>
      </c>
      <c r="M52" s="8">
        <v>0.137907</v>
      </c>
      <c r="N52" s="8">
        <v>9.5177433333333301</v>
      </c>
      <c r="O52" s="10">
        <v>1.03536666666667E-2</v>
      </c>
      <c r="P52" s="10">
        <v>2.5866066666666701</v>
      </c>
      <c r="Q52">
        <f t="shared" si="0"/>
        <v>1.0914340553782211</v>
      </c>
      <c r="R52" s="8">
        <f t="shared" si="1"/>
        <v>93.878577611288421</v>
      </c>
      <c r="T52">
        <v>1.19873333333333E-2</v>
      </c>
      <c r="U52">
        <v>1.9615E-2</v>
      </c>
      <c r="W52">
        <v>5.6035280608450844</v>
      </c>
      <c r="X52">
        <v>0.16649722559849547</v>
      </c>
      <c r="Y52">
        <v>3.9780893348611603</v>
      </c>
      <c r="Z52">
        <v>2.3964719391549156</v>
      </c>
      <c r="AA52">
        <v>1.5816173957062447</v>
      </c>
      <c r="AB52">
        <v>2.3046681980056862E-3</v>
      </c>
      <c r="AC52">
        <v>0.25128017234742595</v>
      </c>
      <c r="AD52">
        <v>2.600206784651327</v>
      </c>
      <c r="AE52">
        <v>7.3601458580867946E-2</v>
      </c>
      <c r="AF52">
        <v>4.0623282698759845E-2</v>
      </c>
      <c r="AG52">
        <v>1.8447197872534618</v>
      </c>
      <c r="AH52">
        <v>2.6660549715954115E-3</v>
      </c>
      <c r="AI52">
        <v>1.2428355571631235</v>
      </c>
      <c r="AJ52">
        <v>2.7544983878652811</v>
      </c>
      <c r="AK52">
        <v>14.56085077503459</v>
      </c>
      <c r="AL52" s="27">
        <f t="shared" si="2"/>
        <v>552.3610684629316</v>
      </c>
      <c r="AM52" s="6" t="s">
        <v>498</v>
      </c>
    </row>
    <row r="53" spans="1:39">
      <c r="A53" t="s">
        <v>79</v>
      </c>
      <c r="B53" t="s">
        <v>267</v>
      </c>
      <c r="C53" s="3" t="s">
        <v>25</v>
      </c>
      <c r="D53" s="6">
        <v>2</v>
      </c>
      <c r="E53" s="6" t="s">
        <v>16</v>
      </c>
      <c r="F53" s="8">
        <v>37.320433333333298</v>
      </c>
      <c r="G53" s="8">
        <v>1.05430333333333</v>
      </c>
      <c r="H53" s="8">
        <v>22.684066666666698</v>
      </c>
      <c r="I53" s="9">
        <v>2.8877E-2</v>
      </c>
      <c r="J53" s="8">
        <v>1.14702666666667</v>
      </c>
      <c r="K53" s="8">
        <v>19.529</v>
      </c>
      <c r="L53" s="8">
        <v>0.64282333333333297</v>
      </c>
      <c r="M53" s="8">
        <v>0.13291966666666699</v>
      </c>
      <c r="N53" s="8">
        <v>9.5736333333333299</v>
      </c>
      <c r="O53" s="10">
        <v>7.4830000000000001E-3</v>
      </c>
      <c r="P53" s="10">
        <v>2.64380666666667</v>
      </c>
      <c r="Q53">
        <f t="shared" si="0"/>
        <v>1.1148704426793372</v>
      </c>
      <c r="R53" s="8">
        <f t="shared" si="1"/>
        <v>93.649502557320673</v>
      </c>
      <c r="T53">
        <v>1.2614999999999999E-2</v>
      </c>
      <c r="U53">
        <v>1.9332999999999999E-2</v>
      </c>
      <c r="W53">
        <v>5.6480224075526531</v>
      </c>
      <c r="X53">
        <v>0.12006720266328037</v>
      </c>
      <c r="Y53">
        <v>4.0459479397069753</v>
      </c>
      <c r="Z53">
        <v>2.3519775924473469</v>
      </c>
      <c r="AA53">
        <v>1.6939703472596284</v>
      </c>
      <c r="AB53">
        <v>4.6824798337096775E-3</v>
      </c>
      <c r="AC53">
        <v>0.25877478108973079</v>
      </c>
      <c r="AD53">
        <v>2.4716946089593179</v>
      </c>
      <c r="AE53">
        <v>8.2398560452455444E-2</v>
      </c>
      <c r="AF53">
        <v>3.9002597553312188E-2</v>
      </c>
      <c r="AG53">
        <v>1.8483710473443138</v>
      </c>
      <c r="AH53">
        <v>1.9194059632832222E-3</v>
      </c>
      <c r="AI53">
        <v>1.2654038284840075</v>
      </c>
      <c r="AJ53">
        <v>2.7326767655527089</v>
      </c>
      <c r="AK53">
        <v>14.518961625155749</v>
      </c>
      <c r="AL53" s="27">
        <f t="shared" si="2"/>
        <v>572.9222257312133</v>
      </c>
      <c r="AM53" s="6" t="s">
        <v>498</v>
      </c>
    </row>
    <row r="54" spans="1:39">
      <c r="A54" t="s">
        <v>79</v>
      </c>
      <c r="B54" t="s">
        <v>268</v>
      </c>
      <c r="C54" s="3" t="s">
        <v>25</v>
      </c>
      <c r="D54" s="6">
        <v>2</v>
      </c>
      <c r="E54" s="6" t="s">
        <v>16</v>
      </c>
      <c r="F54" s="8">
        <v>36.314633333333298</v>
      </c>
      <c r="G54" s="8">
        <v>1.7512333333333301</v>
      </c>
      <c r="H54" s="8">
        <v>21.4954</v>
      </c>
      <c r="I54" s="9">
        <v>8.89766666666667E-3</v>
      </c>
      <c r="J54" s="8">
        <v>1.1416233333333301</v>
      </c>
      <c r="K54" s="8">
        <v>21.092166666666699</v>
      </c>
      <c r="L54" s="8">
        <v>0.63166666666666704</v>
      </c>
      <c r="M54" s="8">
        <v>0.15452333333333301</v>
      </c>
      <c r="N54" s="8">
        <v>9.0072333333333301</v>
      </c>
      <c r="O54" s="10">
        <v>1.4775666666666701E-2</v>
      </c>
      <c r="P54" s="10">
        <v>2.54857666666667</v>
      </c>
      <c r="Q54">
        <f t="shared" si="0"/>
        <v>1.0764193363521652</v>
      </c>
      <c r="R54" s="8">
        <f t="shared" si="1"/>
        <v>93.084310663647827</v>
      </c>
      <c r="T54">
        <v>1.11356666666667E-2</v>
      </c>
      <c r="U54">
        <v>1.9637000000000002E-2</v>
      </c>
      <c r="W54">
        <v>5.5834026207378891</v>
      </c>
      <c r="X54">
        <v>0.2026148333424192</v>
      </c>
      <c r="Y54">
        <v>3.8950308041283712</v>
      </c>
      <c r="Z54">
        <v>2.4165973792621109</v>
      </c>
      <c r="AA54">
        <v>1.4784334248662603</v>
      </c>
      <c r="AB54">
        <v>1.4657417623671956E-3</v>
      </c>
      <c r="AC54">
        <v>0.26166103228426196</v>
      </c>
      <c r="AD54">
        <v>2.7120756768079182</v>
      </c>
      <c r="AE54">
        <v>8.2259078968497587E-2</v>
      </c>
      <c r="AF54">
        <v>4.6064544566042864E-2</v>
      </c>
      <c r="AG54">
        <v>1.7667338766952312</v>
      </c>
      <c r="AH54">
        <v>3.850397117458537E-3</v>
      </c>
      <c r="AI54">
        <v>1.2392658932688165</v>
      </c>
      <c r="AJ54">
        <v>2.7568837096137249</v>
      </c>
      <c r="AK54">
        <v>14.551308209293</v>
      </c>
      <c r="AL54" s="27">
        <f t="shared" si="2"/>
        <v>527.1943336508964</v>
      </c>
      <c r="AM54" s="6" t="s">
        <v>498</v>
      </c>
    </row>
    <row r="55" spans="1:39">
      <c r="A55" t="s">
        <v>79</v>
      </c>
      <c r="B55" t="s">
        <v>269</v>
      </c>
      <c r="C55" s="3" t="s">
        <v>25</v>
      </c>
      <c r="D55" s="6">
        <v>2</v>
      </c>
      <c r="E55" s="6" t="s">
        <v>16</v>
      </c>
      <c r="F55" s="8">
        <v>34.364033333333303</v>
      </c>
      <c r="G55" s="8">
        <v>1.50797</v>
      </c>
      <c r="H55" s="8">
        <v>22.298766666666701</v>
      </c>
      <c r="I55" s="9">
        <v>0</v>
      </c>
      <c r="J55" s="8">
        <v>1.2067766666666699</v>
      </c>
      <c r="K55" s="8">
        <v>22.8357666666667</v>
      </c>
      <c r="L55" s="8">
        <v>0.66988266666666696</v>
      </c>
      <c r="M55" s="8">
        <v>0.141296</v>
      </c>
      <c r="N55" s="8">
        <v>9.4335833333333294</v>
      </c>
      <c r="O55" s="10">
        <v>4.2292666666666701E-2</v>
      </c>
      <c r="P55" s="10">
        <v>2.1302500000000002</v>
      </c>
      <c r="Q55">
        <f t="shared" si="0"/>
        <v>0.90649155271818482</v>
      </c>
      <c r="R55" s="8">
        <f t="shared" si="1"/>
        <v>93.724126447281861</v>
      </c>
      <c r="T55">
        <v>1.1546000000000001E-2</v>
      </c>
      <c r="U55">
        <v>1.9512666666666699E-2</v>
      </c>
      <c r="W55">
        <v>5.3450532823190242</v>
      </c>
      <c r="X55">
        <v>0.17650231545439074</v>
      </c>
      <c r="Y55">
        <v>4.0876863282458222</v>
      </c>
      <c r="Z55">
        <v>2.6549467176809758</v>
      </c>
      <c r="AA55">
        <v>1.4327396105648464</v>
      </c>
      <c r="AB55">
        <v>0</v>
      </c>
      <c r="AC55">
        <v>0.27981597682615955</v>
      </c>
      <c r="AD55">
        <v>2.9704910519613223</v>
      </c>
      <c r="AE55">
        <v>8.8252163621060725E-2</v>
      </c>
      <c r="AF55">
        <v>4.2612013148965754E-2</v>
      </c>
      <c r="AG55">
        <v>1.8719192997586642</v>
      </c>
      <c r="AH55">
        <v>1.1149465423842682E-2</v>
      </c>
      <c r="AI55">
        <v>1.0479194610203173</v>
      </c>
      <c r="AJ55">
        <v>2.94093107355584</v>
      </c>
      <c r="AK55">
        <v>14.862332431335409</v>
      </c>
      <c r="AL55" s="27">
        <f t="shared" si="2"/>
        <v>585.56895745848408</v>
      </c>
      <c r="AM55" s="6" t="s">
        <v>498</v>
      </c>
    </row>
    <row r="56" spans="1:39">
      <c r="A56" t="s">
        <v>67</v>
      </c>
      <c r="B56" t="s">
        <v>270</v>
      </c>
      <c r="C56" s="3" t="s">
        <v>25</v>
      </c>
      <c r="D56" s="6">
        <v>2</v>
      </c>
      <c r="E56" s="6" t="s">
        <v>32</v>
      </c>
      <c r="F56" s="8">
        <v>33.079866666666703</v>
      </c>
      <c r="G56" s="8">
        <v>2.92235333333333</v>
      </c>
      <c r="H56" s="8">
        <v>18.6677</v>
      </c>
      <c r="I56" s="9">
        <v>1.8578000000000001E-2</v>
      </c>
      <c r="J56" s="8">
        <v>4.2449033333333297</v>
      </c>
      <c r="K56" s="8">
        <v>24.427133333333298</v>
      </c>
      <c r="L56" s="8">
        <v>0.44017666666666699</v>
      </c>
      <c r="M56" s="8">
        <v>8.3339666666666701E-2</v>
      </c>
      <c r="N56" s="8">
        <v>9.4476066666666707</v>
      </c>
      <c r="O56" s="10">
        <v>5.6342999999999997E-2</v>
      </c>
      <c r="P56" s="10">
        <v>0.87573999999999996</v>
      </c>
      <c r="Q56">
        <f t="shared" si="0"/>
        <v>0.38144755400489938</v>
      </c>
      <c r="R56" s="8">
        <f t="shared" si="1"/>
        <v>93.88229311266177</v>
      </c>
      <c r="T56">
        <v>1.09396666666667E-2</v>
      </c>
      <c r="U56">
        <v>1.89726666666667E-2</v>
      </c>
      <c r="W56">
        <v>5.2641363451759906</v>
      </c>
      <c r="X56">
        <v>0.34995032932845255</v>
      </c>
      <c r="Y56">
        <v>3.501082830371153</v>
      </c>
      <c r="Z56">
        <v>2.7358636548240094</v>
      </c>
      <c r="AA56">
        <v>0.76521917554714358</v>
      </c>
      <c r="AB56">
        <v>3.167645913919207E-3</v>
      </c>
      <c r="AC56">
        <v>1.0070016610216086</v>
      </c>
      <c r="AD56">
        <v>3.2508773762373933</v>
      </c>
      <c r="AE56">
        <v>5.9329285701477184E-2</v>
      </c>
      <c r="AF56">
        <v>2.5713861177648869E-2</v>
      </c>
      <c r="AG56">
        <v>1.9179966446381933</v>
      </c>
      <c r="AH56">
        <v>1.5196537165377914E-2</v>
      </c>
      <c r="AI56">
        <v>0.44074583013874657</v>
      </c>
      <c r="AJ56">
        <v>3.5440576326958753</v>
      </c>
      <c r="AK56">
        <v>15.379255979565837</v>
      </c>
      <c r="AL56" s="27">
        <f t="shared" si="2"/>
        <v>407.82809760245931</v>
      </c>
      <c r="AM56" s="6" t="s">
        <v>498</v>
      </c>
    </row>
    <row r="57" spans="1:39">
      <c r="A57" t="s">
        <v>67</v>
      </c>
      <c r="B57" t="s">
        <v>271</v>
      </c>
      <c r="C57" s="3" t="s">
        <v>25</v>
      </c>
      <c r="D57" s="6">
        <v>2</v>
      </c>
      <c r="E57" s="6" t="s">
        <v>32</v>
      </c>
      <c r="F57" s="8">
        <v>32.884733333333301</v>
      </c>
      <c r="G57" s="8">
        <v>2.7441900000000001</v>
      </c>
      <c r="H57" s="8">
        <v>18.864899999999999</v>
      </c>
      <c r="I57" s="9">
        <v>8.6266666666666696E-3</v>
      </c>
      <c r="J57" s="8">
        <v>4.3514666666666697</v>
      </c>
      <c r="K57" s="8">
        <v>24.2936333333333</v>
      </c>
      <c r="L57" s="8">
        <v>0.45186033333333298</v>
      </c>
      <c r="M57" s="8">
        <v>9.0230666666666695E-2</v>
      </c>
      <c r="N57" s="8">
        <v>9.4431700000000003</v>
      </c>
      <c r="O57" s="10">
        <v>4.7740999999999999E-2</v>
      </c>
      <c r="P57" s="10">
        <v>0.80964833333333297</v>
      </c>
      <c r="Q57">
        <f t="shared" si="0"/>
        <v>0.35167827085343811</v>
      </c>
      <c r="R57" s="8">
        <f t="shared" si="1"/>
        <v>93.638522062479822</v>
      </c>
      <c r="T57">
        <v>1.2397E-2</v>
      </c>
      <c r="U57">
        <v>1.9793666666666699E-2</v>
      </c>
      <c r="W57">
        <v>5.2471761937179053</v>
      </c>
      <c r="X57">
        <v>0.32949915690678266</v>
      </c>
      <c r="Y57">
        <v>3.5475992736303241</v>
      </c>
      <c r="Z57">
        <v>2.7528238062820947</v>
      </c>
      <c r="AA57">
        <v>0.79477546734822946</v>
      </c>
      <c r="AB57">
        <v>1.4748201286024251E-3</v>
      </c>
      <c r="AC57">
        <v>1.035060100074888</v>
      </c>
      <c r="AD57">
        <v>3.2418152863285195</v>
      </c>
      <c r="AE57">
        <v>6.1068018458034161E-2</v>
      </c>
      <c r="AF57">
        <v>2.7915367511532552E-2</v>
      </c>
      <c r="AG57">
        <v>1.9222578668530603</v>
      </c>
      <c r="AH57">
        <v>1.2911116722052293E-2</v>
      </c>
      <c r="AI57">
        <v>0.4085799755435342</v>
      </c>
      <c r="AJ57">
        <v>3.5785089077344132</v>
      </c>
      <c r="AK57">
        <v>15.413866083609649</v>
      </c>
      <c r="AL57" s="27">
        <f t="shared" si="2"/>
        <v>421.92257990998803</v>
      </c>
      <c r="AM57" s="6" t="s">
        <v>498</v>
      </c>
    </row>
    <row r="58" spans="1:39">
      <c r="A58" t="s">
        <v>67</v>
      </c>
      <c r="B58" t="s">
        <v>272</v>
      </c>
      <c r="C58" s="3" t="s">
        <v>25</v>
      </c>
      <c r="D58" s="6">
        <v>2</v>
      </c>
      <c r="E58" s="6" t="s">
        <v>32</v>
      </c>
      <c r="F58" s="8">
        <v>33.236600000000003</v>
      </c>
      <c r="G58" s="8">
        <v>2.3498966666666701</v>
      </c>
      <c r="H58" s="8">
        <v>18.686966666666699</v>
      </c>
      <c r="I58" s="9">
        <v>1.47833333333333E-3</v>
      </c>
      <c r="J58" s="8">
        <v>4.3382066666666699</v>
      </c>
      <c r="K58" s="8">
        <v>24.633033333333302</v>
      </c>
      <c r="L58" s="8">
        <v>0.40066333333333298</v>
      </c>
      <c r="M58" s="8">
        <v>6.6121333333333296E-2</v>
      </c>
      <c r="N58" s="8">
        <v>9.4834366666666696</v>
      </c>
      <c r="O58" s="10">
        <v>4.2683333333333302E-2</v>
      </c>
      <c r="P58" s="10">
        <v>0.89192133333333301</v>
      </c>
      <c r="Q58">
        <f t="shared" si="0"/>
        <v>0.38517817058867176</v>
      </c>
      <c r="R58" s="8">
        <f t="shared" si="1"/>
        <v>93.745829496077988</v>
      </c>
      <c r="T58">
        <v>1.2593999999999999E-2</v>
      </c>
      <c r="U58">
        <v>1.9308333333333299E-2</v>
      </c>
      <c r="W58">
        <v>5.2980604562753832</v>
      </c>
      <c r="X58">
        <v>0.28187693868024066</v>
      </c>
      <c r="Y58">
        <v>3.5106483702156113</v>
      </c>
      <c r="Z58">
        <v>2.7019395437246168</v>
      </c>
      <c r="AA58">
        <v>0.80870882649099451</v>
      </c>
      <c r="AB58">
        <v>2.5251645442992343E-4</v>
      </c>
      <c r="AC58">
        <v>1.0308813541869066</v>
      </c>
      <c r="AD58">
        <v>3.2838436770752648</v>
      </c>
      <c r="AE58">
        <v>5.4095140004865566E-2</v>
      </c>
      <c r="AF58">
        <v>2.0435927606719861E-2</v>
      </c>
      <c r="AG58">
        <v>1.928540284700317</v>
      </c>
      <c r="AH58">
        <v>1.1531871776441369E-2</v>
      </c>
      <c r="AI58">
        <v>0.44965185000424168</v>
      </c>
      <c r="AJ58">
        <v>3.5388162782193171</v>
      </c>
      <c r="AK58">
        <v>15.408634665199735</v>
      </c>
      <c r="AL58" s="27">
        <f t="shared" si="2"/>
        <v>410.72645617533016</v>
      </c>
      <c r="AM58" s="6" t="s">
        <v>498</v>
      </c>
    </row>
    <row r="59" spans="1:39">
      <c r="A59" t="s">
        <v>67</v>
      </c>
      <c r="B59" t="s">
        <v>273</v>
      </c>
      <c r="C59" s="3" t="s">
        <v>25</v>
      </c>
      <c r="D59" s="6">
        <v>2</v>
      </c>
      <c r="E59" s="6" t="s">
        <v>32</v>
      </c>
      <c r="F59" s="8">
        <v>32.945399999999999</v>
      </c>
      <c r="G59" s="8">
        <v>2.8651066666666698</v>
      </c>
      <c r="H59" s="8">
        <v>18.350000000000001</v>
      </c>
      <c r="I59" s="9">
        <v>2.6907E-2</v>
      </c>
      <c r="J59" s="8">
        <v>4.3795666666666699</v>
      </c>
      <c r="K59" s="8">
        <v>24.2356333333333</v>
      </c>
      <c r="L59" s="8">
        <v>0.41295233333333298</v>
      </c>
      <c r="M59" s="8">
        <v>8.1514666666666694E-2</v>
      </c>
      <c r="N59" s="8">
        <v>9.3823633333333305</v>
      </c>
      <c r="O59" s="10">
        <v>5.1076666666666701E-2</v>
      </c>
      <c r="P59" s="10">
        <v>0.97321733333333305</v>
      </c>
      <c r="Q59">
        <f t="shared" si="0"/>
        <v>0.42130218850369916</v>
      </c>
      <c r="R59" s="8">
        <f t="shared" si="1"/>
        <v>93.282435811496271</v>
      </c>
      <c r="T59">
        <v>1.1738E-2</v>
      </c>
      <c r="U59">
        <v>1.9538666666666701E-2</v>
      </c>
      <c r="W59">
        <v>5.2726427374110374</v>
      </c>
      <c r="X59">
        <v>0.34505150069503482</v>
      </c>
      <c r="Y59">
        <v>3.4611274734510538</v>
      </c>
      <c r="Z59">
        <v>2.7273572625889626</v>
      </c>
      <c r="AA59">
        <v>0.73377021086209115</v>
      </c>
      <c r="AB59">
        <v>4.6139330085617535E-3</v>
      </c>
      <c r="AC59">
        <v>1.0448724757041485</v>
      </c>
      <c r="AD59">
        <v>3.2437770779469131</v>
      </c>
      <c r="AE59">
        <v>5.597724474221203E-2</v>
      </c>
      <c r="AF59">
        <v>2.529428288970682E-2</v>
      </c>
      <c r="AG59">
        <v>1.9156123943872314</v>
      </c>
      <c r="AH59">
        <v>1.3854690246707876E-2</v>
      </c>
      <c r="AI59">
        <v>0.49259779689522692</v>
      </c>
      <c r="AJ59">
        <v>3.4935475128580649</v>
      </c>
      <c r="AK59">
        <v>15.368969120235899</v>
      </c>
      <c r="AL59" s="27">
        <f t="shared" si="2"/>
        <v>395.72162445566914</v>
      </c>
      <c r="AM59" s="6" t="s">
        <v>498</v>
      </c>
    </row>
    <row r="60" spans="1:39">
      <c r="A60" t="s">
        <v>67</v>
      </c>
      <c r="B60" t="s">
        <v>274</v>
      </c>
      <c r="C60" s="3" t="s">
        <v>25</v>
      </c>
      <c r="D60" s="6">
        <v>2</v>
      </c>
      <c r="E60" s="6" t="s">
        <v>32</v>
      </c>
      <c r="F60" s="8">
        <v>32.5118333333333</v>
      </c>
      <c r="G60" s="8">
        <v>2.7757499999999999</v>
      </c>
      <c r="H60" s="8">
        <v>19.029633333333301</v>
      </c>
      <c r="I60" s="9">
        <v>7.1180000000000002E-3</v>
      </c>
      <c r="J60" s="8">
        <v>4.2814199999999998</v>
      </c>
      <c r="K60" s="8">
        <v>23.9111333333333</v>
      </c>
      <c r="L60" s="8">
        <v>0.41663933333333297</v>
      </c>
      <c r="M60" s="8">
        <v>0.109194666666667</v>
      </c>
      <c r="N60" s="8">
        <v>9.4666233333333292</v>
      </c>
      <c r="O60" s="10">
        <v>3.7755999999999998E-2</v>
      </c>
      <c r="P60" s="10">
        <v>0.93286666666666695</v>
      </c>
      <c r="Q60">
        <f t="shared" si="0"/>
        <v>0.40130635983470675</v>
      </c>
      <c r="R60" s="8">
        <f t="shared" si="1"/>
        <v>93.078661640165194</v>
      </c>
      <c r="T60">
        <v>1.2106333333333301E-2</v>
      </c>
      <c r="U60">
        <v>2.01043333333333E-2</v>
      </c>
      <c r="W60">
        <v>5.211990194354537</v>
      </c>
      <c r="X60">
        <v>0.33485128812978271</v>
      </c>
      <c r="Y60">
        <v>3.5953409581638103</v>
      </c>
      <c r="Z60">
        <v>2.788009805645463</v>
      </c>
      <c r="AA60">
        <v>0.80733115251834731</v>
      </c>
      <c r="AB60">
        <v>1.2225732772117256E-3</v>
      </c>
      <c r="AC60">
        <v>1.0231714563659653</v>
      </c>
      <c r="AD60">
        <v>3.2057252051587644</v>
      </c>
      <c r="AE60">
        <v>5.6571918670650721E-2</v>
      </c>
      <c r="AF60">
        <v>3.3940489112019669E-2</v>
      </c>
      <c r="AG60">
        <v>1.9360627209873165</v>
      </c>
      <c r="AH60">
        <v>1.0258619930585968E-2</v>
      </c>
      <c r="AI60">
        <v>0.47296705859619143</v>
      </c>
      <c r="AJ60">
        <v>3.5167743214732226</v>
      </c>
      <c r="AK60">
        <v>15.398876804220057</v>
      </c>
      <c r="AL60" s="27">
        <f t="shared" si="2"/>
        <v>436.38831032363441</v>
      </c>
      <c r="AM60" s="6" t="s">
        <v>498</v>
      </c>
    </row>
    <row r="61" spans="1:39">
      <c r="A61" t="s">
        <v>67</v>
      </c>
      <c r="B61" t="s">
        <v>275</v>
      </c>
      <c r="C61" s="3" t="s">
        <v>25</v>
      </c>
      <c r="D61" s="6">
        <v>2</v>
      </c>
      <c r="E61" s="6" t="s">
        <v>32</v>
      </c>
      <c r="F61" s="8">
        <v>33.038049999999998</v>
      </c>
      <c r="G61" s="8">
        <v>2.9861900000000001</v>
      </c>
      <c r="H61" s="8">
        <v>18.738</v>
      </c>
      <c r="I61" s="9">
        <v>1.0655E-3</v>
      </c>
      <c r="J61" s="8">
        <v>4.2002100000000002</v>
      </c>
      <c r="K61" s="8">
        <v>24.374300000000002</v>
      </c>
      <c r="L61" s="8">
        <v>0.43763400000000002</v>
      </c>
      <c r="M61" s="8">
        <v>8.5014000000000006E-2</v>
      </c>
      <c r="N61" s="8">
        <v>9.5408200000000001</v>
      </c>
      <c r="O61" s="10">
        <v>5.1484500000000002E-2</v>
      </c>
      <c r="P61" s="10">
        <v>0.84453849999999997</v>
      </c>
      <c r="Q61">
        <f t="shared" si="0"/>
        <v>0.36721366283126716</v>
      </c>
      <c r="R61" s="8">
        <f t="shared" si="1"/>
        <v>93.930092837168743</v>
      </c>
      <c r="T61">
        <v>1.03155E-2</v>
      </c>
      <c r="U61">
        <v>1.73215E-2</v>
      </c>
      <c r="W61">
        <v>5.2570055632720489</v>
      </c>
      <c r="X61">
        <v>0.35756202530457742</v>
      </c>
      <c r="Y61">
        <v>3.5139398386559066</v>
      </c>
      <c r="Z61">
        <v>2.7429944367279511</v>
      </c>
      <c r="AA61">
        <v>0.77094540192795558</v>
      </c>
      <c r="AB61">
        <v>1.8165403960962147E-4</v>
      </c>
      <c r="AC61">
        <v>0.99630732690923318</v>
      </c>
      <c r="AD61">
        <v>3.2435553085728626</v>
      </c>
      <c r="AE61">
        <v>5.8981149782896522E-2</v>
      </c>
      <c r="AF61">
        <v>2.6228301785238297E-2</v>
      </c>
      <c r="AG61">
        <v>1.9367423404503714</v>
      </c>
      <c r="AH61">
        <v>1.388485834037528E-2</v>
      </c>
      <c r="AI61">
        <v>0.42500375054057377</v>
      </c>
      <c r="AJ61">
        <v>3.5611113911190508</v>
      </c>
      <c r="AK61">
        <v>15.390503508772744</v>
      </c>
      <c r="AL61" s="27">
        <f t="shared" si="2"/>
        <v>411.72377111273954</v>
      </c>
      <c r="AM61" s="6" t="s">
        <v>498</v>
      </c>
    </row>
    <row r="62" spans="1:39">
      <c r="A62" t="s">
        <v>67</v>
      </c>
      <c r="B62" t="s">
        <v>276</v>
      </c>
      <c r="C62" s="3" t="s">
        <v>25</v>
      </c>
      <c r="D62" s="6">
        <v>2</v>
      </c>
      <c r="E62" s="6" t="s">
        <v>32</v>
      </c>
      <c r="F62" s="8">
        <v>32.668666666666702</v>
      </c>
      <c r="G62" s="8">
        <v>2.5834266666666701</v>
      </c>
      <c r="H62" s="8">
        <v>18.988</v>
      </c>
      <c r="I62" s="9">
        <v>2.3310999999999998E-2</v>
      </c>
      <c r="J62" s="8">
        <v>4.1225833333333304</v>
      </c>
      <c r="K62" s="8">
        <v>24.5500333333333</v>
      </c>
      <c r="L62" s="8">
        <v>0.42222700000000002</v>
      </c>
      <c r="M62" s="8">
        <v>8.5781999999999997E-2</v>
      </c>
      <c r="N62" s="8">
        <v>9.3864099999999997</v>
      </c>
      <c r="O62" s="10">
        <v>5.3193999999999998E-2</v>
      </c>
      <c r="P62" s="10">
        <v>0.83393633333333295</v>
      </c>
      <c r="Q62">
        <f t="shared" si="0"/>
        <v>0.36313537544849411</v>
      </c>
      <c r="R62" s="8">
        <f t="shared" si="1"/>
        <v>93.354434957884834</v>
      </c>
      <c r="T62">
        <v>1.1469E-2</v>
      </c>
      <c r="U62">
        <v>1.9327666666666701E-2</v>
      </c>
      <c r="W62">
        <v>5.2351062141669198</v>
      </c>
      <c r="X62">
        <v>0.31152960351885833</v>
      </c>
      <c r="Y62">
        <v>3.5860954918775323</v>
      </c>
      <c r="Z62">
        <v>2.7648937858330802</v>
      </c>
      <c r="AA62">
        <v>0.82120170604445208</v>
      </c>
      <c r="AB62">
        <v>4.0023988443788332E-3</v>
      </c>
      <c r="AC62">
        <v>0.98483067151708525</v>
      </c>
      <c r="AD62">
        <v>3.2901123541080426</v>
      </c>
      <c r="AE62">
        <v>5.7308408405287066E-2</v>
      </c>
      <c r="AF62">
        <v>2.6652967856228452E-2</v>
      </c>
      <c r="AG62">
        <v>1.9189162829721347</v>
      </c>
      <c r="AH62">
        <v>1.4447670147727605E-2</v>
      </c>
      <c r="AI62">
        <v>0.42264566689861327</v>
      </c>
      <c r="AJ62">
        <v>3.562906662953659</v>
      </c>
      <c r="AK62">
        <v>15.414554393266469</v>
      </c>
      <c r="AL62" s="27">
        <f t="shared" si="2"/>
        <v>433.5869340388922</v>
      </c>
      <c r="AM62" s="6" t="s">
        <v>498</v>
      </c>
    </row>
    <row r="63" spans="1:39">
      <c r="A63" t="s">
        <v>67</v>
      </c>
      <c r="B63" t="s">
        <v>277</v>
      </c>
      <c r="C63" s="3" t="s">
        <v>25</v>
      </c>
      <c r="D63" s="6">
        <v>2</v>
      </c>
      <c r="E63" s="6" t="s">
        <v>32</v>
      </c>
      <c r="F63" s="8">
        <v>32.5009333333333</v>
      </c>
      <c r="G63" s="8">
        <v>2.7624033333333302</v>
      </c>
      <c r="H63" s="8">
        <v>18.863700000000001</v>
      </c>
      <c r="I63" s="9">
        <v>2.2273333333333299E-3</v>
      </c>
      <c r="J63" s="8">
        <v>3.9611066666666699</v>
      </c>
      <c r="K63" s="8">
        <v>24.4562666666667</v>
      </c>
      <c r="L63" s="8">
        <v>0.44671866666666699</v>
      </c>
      <c r="M63" s="8">
        <v>7.0231666666666706E-2</v>
      </c>
      <c r="N63" s="8">
        <v>9.4748133333333406</v>
      </c>
      <c r="O63" s="10">
        <v>5.3876333333333297E-2</v>
      </c>
      <c r="P63" s="10">
        <v>0.875236666666667</v>
      </c>
      <c r="Q63">
        <f t="shared" si="0"/>
        <v>0.38067897161804376</v>
      </c>
      <c r="R63" s="8">
        <f t="shared" si="1"/>
        <v>93.086835028381984</v>
      </c>
      <c r="T63">
        <v>1.3776999999999999E-2</v>
      </c>
      <c r="U63">
        <v>1.9575333333333299E-2</v>
      </c>
      <c r="W63">
        <v>5.2272470160650197</v>
      </c>
      <c r="X63">
        <v>0.33433057148774853</v>
      </c>
      <c r="Y63">
        <v>3.5756355857855091</v>
      </c>
      <c r="Z63">
        <v>2.7727529839349803</v>
      </c>
      <c r="AA63">
        <v>0.80288260185052884</v>
      </c>
      <c r="AB63">
        <v>3.8377920496526915E-4</v>
      </c>
      <c r="AC63">
        <v>0.94971403928635745</v>
      </c>
      <c r="AD63">
        <v>3.2895133792993358</v>
      </c>
      <c r="AE63">
        <v>6.0854191132417738E-2</v>
      </c>
      <c r="AF63">
        <v>2.1901008605792808E-2</v>
      </c>
      <c r="AG63">
        <v>1.9440668768153806</v>
      </c>
      <c r="AH63">
        <v>1.4686460795040934E-2</v>
      </c>
      <c r="AI63">
        <v>0.44519776837003189</v>
      </c>
      <c r="AJ63">
        <v>3.5401157708349271</v>
      </c>
      <c r="AK63">
        <v>15.403646447682528</v>
      </c>
      <c r="AL63" s="27">
        <f t="shared" si="2"/>
        <v>430.41758249300921</v>
      </c>
      <c r="AM63" s="6" t="s">
        <v>498</v>
      </c>
    </row>
    <row r="64" spans="1:39">
      <c r="A64" t="s">
        <v>78</v>
      </c>
      <c r="B64" t="s">
        <v>278</v>
      </c>
      <c r="C64" s="3" t="s">
        <v>25</v>
      </c>
      <c r="D64" s="6">
        <v>2</v>
      </c>
      <c r="E64" s="6" t="s">
        <v>16</v>
      </c>
      <c r="F64" s="8">
        <v>34.731999999999999</v>
      </c>
      <c r="G64" s="8">
        <v>2.2473800000000002</v>
      </c>
      <c r="H64" s="8">
        <v>21.8115666666667</v>
      </c>
      <c r="I64" s="9">
        <v>0</v>
      </c>
      <c r="J64" s="8">
        <v>1.7499199999999999</v>
      </c>
      <c r="K64" s="8">
        <v>24.235533333333301</v>
      </c>
      <c r="L64" s="8">
        <v>0.60855199999999998</v>
      </c>
      <c r="M64" s="8">
        <v>0.115034</v>
      </c>
      <c r="N64" s="8">
        <v>9.7007966666666707</v>
      </c>
      <c r="O64" s="10">
        <v>3.7752666666666698E-2</v>
      </c>
      <c r="P64" s="10">
        <v>1.38887</v>
      </c>
      <c r="Q64">
        <f t="shared" si="0"/>
        <v>0.59330701111028628</v>
      </c>
      <c r="R64" s="8">
        <f t="shared" si="1"/>
        <v>96.034098322223045</v>
      </c>
      <c r="T64">
        <v>1.2324666666666701E-2</v>
      </c>
      <c r="U64">
        <v>1.9746E-2</v>
      </c>
      <c r="W64">
        <v>5.3312566642534849</v>
      </c>
      <c r="X64">
        <v>0.25958833749415994</v>
      </c>
      <c r="Y64">
        <v>3.9457972372965933</v>
      </c>
      <c r="Z64">
        <v>2.6687433357465151</v>
      </c>
      <c r="AA64">
        <v>1.2770539015500781</v>
      </c>
      <c r="AB64">
        <v>0</v>
      </c>
      <c r="AC64">
        <v>0.40041970407757016</v>
      </c>
      <c r="AD64">
        <v>3.1111147307201965</v>
      </c>
      <c r="AE64">
        <v>7.9118097481462132E-2</v>
      </c>
      <c r="AF64">
        <v>3.4235585574307593E-2</v>
      </c>
      <c r="AG64">
        <v>1.8996316706179064</v>
      </c>
      <c r="AH64">
        <v>9.8217408464489602E-3</v>
      </c>
      <c r="AI64">
        <v>0.67423421952252605</v>
      </c>
      <c r="AJ64">
        <v>3.3159440396310247</v>
      </c>
      <c r="AK64">
        <v>15.061162027515682</v>
      </c>
      <c r="AL64" s="27">
        <f t="shared" si="2"/>
        <v>542.57656290086777</v>
      </c>
      <c r="AM64" s="6" t="s">
        <v>498</v>
      </c>
    </row>
    <row r="65" spans="1:39">
      <c r="A65" t="s">
        <v>78</v>
      </c>
      <c r="B65" t="s">
        <v>279</v>
      </c>
      <c r="C65" s="3" t="s">
        <v>25</v>
      </c>
      <c r="D65" s="6">
        <v>2</v>
      </c>
      <c r="E65" s="6" t="s">
        <v>16</v>
      </c>
      <c r="F65" s="8">
        <v>35.144500000000001</v>
      </c>
      <c r="G65" s="8">
        <v>1.3988066666666701</v>
      </c>
      <c r="H65" s="8">
        <v>22.0346333333333</v>
      </c>
      <c r="I65" s="9">
        <v>3.1158666666666699E-2</v>
      </c>
      <c r="J65" s="8">
        <v>1.85293666666667</v>
      </c>
      <c r="K65" s="8">
        <v>23.273700000000002</v>
      </c>
      <c r="L65" s="8">
        <v>0.55069733333333304</v>
      </c>
      <c r="M65" s="8">
        <v>7.1974999999999997E-2</v>
      </c>
      <c r="N65" s="8">
        <v>9.8396399999999993</v>
      </c>
      <c r="O65" s="10">
        <v>2.63313333333333E-2</v>
      </c>
      <c r="P65" s="10">
        <v>1.5288266666666701</v>
      </c>
      <c r="Q65">
        <f t="shared" si="0"/>
        <v>0.6496586821072442</v>
      </c>
      <c r="R65" s="8">
        <f t="shared" si="1"/>
        <v>95.103546984559401</v>
      </c>
      <c r="T65">
        <v>1.1956E-2</v>
      </c>
      <c r="U65">
        <v>1.985E-2</v>
      </c>
      <c r="W65">
        <v>5.4121568844504964</v>
      </c>
      <c r="X65">
        <v>0.16209926596268301</v>
      </c>
      <c r="Y65">
        <v>3.9991500749587239</v>
      </c>
      <c r="Z65">
        <v>2.5878431155495036</v>
      </c>
      <c r="AA65">
        <v>1.4113069594092202</v>
      </c>
      <c r="AB65">
        <v>5.1411332399975244E-3</v>
      </c>
      <c r="AC65">
        <v>0.4253751030733196</v>
      </c>
      <c r="AD65">
        <v>2.9973852271109216</v>
      </c>
      <c r="AE65">
        <v>7.1829856080531024E-2</v>
      </c>
      <c r="AF65">
        <v>2.1490597247999847E-2</v>
      </c>
      <c r="AG65">
        <v>1.9331026334448038</v>
      </c>
      <c r="AH65">
        <v>6.8726985804417884E-3</v>
      </c>
      <c r="AI65">
        <v>0.74459660518832094</v>
      </c>
      <c r="AJ65">
        <v>3.2485306962312372</v>
      </c>
      <c r="AK65">
        <v>15.027730775569475</v>
      </c>
      <c r="AL65" s="27">
        <f t="shared" si="2"/>
        <v>558.74247271249317</v>
      </c>
      <c r="AM65" s="6" t="s">
        <v>498</v>
      </c>
    </row>
    <row r="66" spans="1:39">
      <c r="A66" t="s">
        <v>78</v>
      </c>
      <c r="B66" t="s">
        <v>280</v>
      </c>
      <c r="C66" s="3" t="s">
        <v>25</v>
      </c>
      <c r="D66" s="6">
        <v>2</v>
      </c>
      <c r="E66" s="6" t="s">
        <v>16</v>
      </c>
      <c r="F66" s="8">
        <v>34.831666666666699</v>
      </c>
      <c r="G66" s="8">
        <v>2.40642333333333</v>
      </c>
      <c r="H66" s="8">
        <v>21.551300000000001</v>
      </c>
      <c r="I66" s="9">
        <v>6.3796333333333302E-2</v>
      </c>
      <c r="J66" s="8">
        <v>1.6992499999999999</v>
      </c>
      <c r="K66" s="8">
        <v>23.5080666666667</v>
      </c>
      <c r="L66" s="8">
        <v>0.58289966666666704</v>
      </c>
      <c r="M66" s="8">
        <v>6.9408999999999998E-2</v>
      </c>
      <c r="N66" s="8">
        <v>9.7146799999999995</v>
      </c>
      <c r="O66" s="10">
        <v>2.4618333333333301E-2</v>
      </c>
      <c r="P66" s="10">
        <v>1.41896333333333</v>
      </c>
      <c r="Q66">
        <f t="shared" si="0"/>
        <v>0.60301386385568867</v>
      </c>
      <c r="R66" s="8">
        <f t="shared" si="1"/>
        <v>95.268059469477691</v>
      </c>
      <c r="T66">
        <v>1.248E-2</v>
      </c>
      <c r="U66">
        <v>1.9832333333333299E-2</v>
      </c>
      <c r="W66">
        <v>5.3711932727939757</v>
      </c>
      <c r="X66">
        <v>0.27924095959109207</v>
      </c>
      <c r="Y66">
        <v>3.9166890155413179</v>
      </c>
      <c r="Z66">
        <v>2.6288067272060243</v>
      </c>
      <c r="AA66">
        <v>1.2878822883352936</v>
      </c>
      <c r="AB66">
        <v>1.0540604792791968E-2</v>
      </c>
      <c r="AC66">
        <v>0.39061796453937886</v>
      </c>
      <c r="AD66">
        <v>3.0316448659832829</v>
      </c>
      <c r="AE66">
        <v>7.6132371415324709E-2</v>
      </c>
      <c r="AF66">
        <v>2.075226942536899E-2</v>
      </c>
      <c r="AG66">
        <v>1.9111195098049103</v>
      </c>
      <c r="AH66">
        <v>6.4342326393932187E-3</v>
      </c>
      <c r="AI66">
        <v>0.6920183985045455</v>
      </c>
      <c r="AJ66">
        <v>3.3015473688560615</v>
      </c>
      <c r="AK66">
        <v>15.007930833887444</v>
      </c>
      <c r="AL66" s="27">
        <f t="shared" si="2"/>
        <v>533.75677170901929</v>
      </c>
      <c r="AM66" s="6" t="s">
        <v>498</v>
      </c>
    </row>
    <row r="67" spans="1:39">
      <c r="A67" t="s">
        <v>78</v>
      </c>
      <c r="B67" t="s">
        <v>281</v>
      </c>
      <c r="C67" s="3" t="s">
        <v>25</v>
      </c>
      <c r="D67" s="6">
        <v>2</v>
      </c>
      <c r="E67" s="6" t="s">
        <v>16</v>
      </c>
      <c r="F67" s="8">
        <v>34.777200000000001</v>
      </c>
      <c r="G67" s="8">
        <v>1.81581666666667</v>
      </c>
      <c r="H67" s="8">
        <v>22.287800000000001</v>
      </c>
      <c r="I67" s="9">
        <v>0</v>
      </c>
      <c r="J67" s="8">
        <v>1.5243933333333299</v>
      </c>
      <c r="K67" s="8">
        <v>23.236633333333302</v>
      </c>
      <c r="L67" s="8">
        <v>0.55498133333333299</v>
      </c>
      <c r="M67" s="8">
        <v>9.7917666666666694E-2</v>
      </c>
      <c r="N67" s="8">
        <v>9.8447233333333308</v>
      </c>
      <c r="O67" s="10">
        <v>1.08503333333333E-2</v>
      </c>
      <c r="P67" s="10">
        <v>1.54725</v>
      </c>
      <c r="Q67">
        <f t="shared" si="0"/>
        <v>0.65392227847474826</v>
      </c>
      <c r="R67" s="8">
        <f t="shared" si="1"/>
        <v>95.043643721525214</v>
      </c>
      <c r="T67">
        <v>1.3950333333333301E-2</v>
      </c>
      <c r="U67">
        <v>2.0355999999999999E-2</v>
      </c>
      <c r="W67">
        <v>5.3618100944603659</v>
      </c>
      <c r="X67">
        <v>0.21066744261326478</v>
      </c>
      <c r="Y67">
        <v>4.0497927869851518</v>
      </c>
      <c r="Z67">
        <v>2.6381899055396341</v>
      </c>
      <c r="AA67">
        <v>1.4116028814455177</v>
      </c>
      <c r="AB67">
        <v>0</v>
      </c>
      <c r="AC67">
        <v>0.35035857171487311</v>
      </c>
      <c r="AD67">
        <v>2.9960777879270664</v>
      </c>
      <c r="AE67">
        <v>7.2472499292956905E-2</v>
      </c>
      <c r="AF67">
        <v>2.9270604714867542E-2</v>
      </c>
      <c r="AG67">
        <v>1.9363446458001141</v>
      </c>
      <c r="AH67">
        <v>2.8353115530944445E-3</v>
      </c>
      <c r="AI67">
        <v>0.75444321081216004</v>
      </c>
      <c r="AJ67">
        <v>3.2427214776347455</v>
      </c>
      <c r="AK67">
        <v>15.006794433508659</v>
      </c>
      <c r="AL67" s="27">
        <f t="shared" si="2"/>
        <v>574.08721445650087</v>
      </c>
      <c r="AM67" s="6" t="s">
        <v>498</v>
      </c>
    </row>
    <row r="68" spans="1:39">
      <c r="A68" t="s">
        <v>78</v>
      </c>
      <c r="B68" t="s">
        <v>282</v>
      </c>
      <c r="C68" s="3" t="s">
        <v>25</v>
      </c>
      <c r="D68" s="6">
        <v>2</v>
      </c>
      <c r="E68" s="6" t="s">
        <v>16</v>
      </c>
      <c r="F68" s="8">
        <v>35.510100000000001</v>
      </c>
      <c r="G68" s="8">
        <v>1.23644333333333</v>
      </c>
      <c r="H68" s="8">
        <v>22.198966666666699</v>
      </c>
      <c r="I68" s="9">
        <v>6.2946666666666698E-3</v>
      </c>
      <c r="J68" s="8">
        <v>1.39106333333333</v>
      </c>
      <c r="K68" s="8">
        <v>22.757466666666701</v>
      </c>
      <c r="L68" s="8">
        <v>0.52546800000000005</v>
      </c>
      <c r="M68" s="8">
        <v>6.5681666666666694E-2</v>
      </c>
      <c r="N68" s="8">
        <v>9.9395833333333297</v>
      </c>
      <c r="O68" s="10">
        <v>1.6418333333333299E-2</v>
      </c>
      <c r="P68" s="10">
        <v>1.78579333333333</v>
      </c>
      <c r="Q68">
        <f t="shared" si="0"/>
        <v>0.7556181070447614</v>
      </c>
      <c r="R68" s="8">
        <f t="shared" si="1"/>
        <v>94.67766122628862</v>
      </c>
      <c r="T68">
        <v>1.27786666666667E-2</v>
      </c>
      <c r="U68">
        <v>2.0035666666666702E-2</v>
      </c>
      <c r="W68">
        <v>5.4659894420196782</v>
      </c>
      <c r="X68">
        <v>0.14321915699215376</v>
      </c>
      <c r="Y68">
        <v>4.0271412825785609</v>
      </c>
      <c r="Z68">
        <v>2.5340105579803218</v>
      </c>
      <c r="AA68">
        <v>1.493130724598239</v>
      </c>
      <c r="AB68">
        <v>1.0381309712491546E-3</v>
      </c>
      <c r="AC68">
        <v>0.31919962102859761</v>
      </c>
      <c r="AD68">
        <v>2.9295763289493881</v>
      </c>
      <c r="AE68">
        <v>6.8508091679138836E-2</v>
      </c>
      <c r="AF68">
        <v>1.9602528028302271E-2</v>
      </c>
      <c r="AG68">
        <v>1.9518554328032545</v>
      </c>
      <c r="AH68">
        <v>4.2833859033031378E-3</v>
      </c>
      <c r="AI68">
        <v>0.86935606422538991</v>
      </c>
      <c r="AJ68">
        <v>3.1263605498713067</v>
      </c>
      <c r="AK68">
        <v>14.926130015050322</v>
      </c>
      <c r="AL68" s="27">
        <f t="shared" si="2"/>
        <v>567.22380862130376</v>
      </c>
      <c r="AM68" s="6" t="s">
        <v>498</v>
      </c>
    </row>
    <row r="69" spans="1:39">
      <c r="A69" t="s">
        <v>78</v>
      </c>
      <c r="B69" t="s">
        <v>283</v>
      </c>
      <c r="C69" s="3" t="s">
        <v>25</v>
      </c>
      <c r="D69" s="6">
        <v>2</v>
      </c>
      <c r="E69" s="6" t="s">
        <v>16</v>
      </c>
      <c r="F69" s="8">
        <v>35.039933333333302</v>
      </c>
      <c r="G69" s="8">
        <v>1.69081666666667</v>
      </c>
      <c r="H69" s="8">
        <v>21.6321333333333</v>
      </c>
      <c r="I69" s="9">
        <v>5.1014999999999998E-2</v>
      </c>
      <c r="J69" s="8">
        <v>1.9153899999999999</v>
      </c>
      <c r="K69" s="8">
        <v>23.620066666666698</v>
      </c>
      <c r="L69" s="8">
        <v>0.56078300000000003</v>
      </c>
      <c r="M69" s="8">
        <v>6.3150999999999999E-2</v>
      </c>
      <c r="N69" s="8">
        <v>9.7607133333333298</v>
      </c>
      <c r="O69" s="10">
        <v>2.6543333333333301E-2</v>
      </c>
      <c r="P69" s="10">
        <v>1.50532</v>
      </c>
      <c r="Q69">
        <f t="shared" si="0"/>
        <v>0.63980898027862321</v>
      </c>
      <c r="R69" s="8">
        <f t="shared" si="1"/>
        <v>95.226056686388006</v>
      </c>
      <c r="T69">
        <v>1.25253333333333E-2</v>
      </c>
      <c r="U69">
        <v>2.0427333333333301E-2</v>
      </c>
      <c r="W69">
        <v>5.4022780556173933</v>
      </c>
      <c r="X69">
        <v>0.19616412261867525</v>
      </c>
      <c r="Y69">
        <v>3.9306206823605749</v>
      </c>
      <c r="Z69">
        <v>2.5977219443826067</v>
      </c>
      <c r="AA69">
        <v>1.3328987379779682</v>
      </c>
      <c r="AB69">
        <v>8.4272454560913087E-3</v>
      </c>
      <c r="AC69">
        <v>0.44022017499040772</v>
      </c>
      <c r="AD69">
        <v>3.0455002733402847</v>
      </c>
      <c r="AE69">
        <v>7.3229662750528585E-2</v>
      </c>
      <c r="AF69">
        <v>1.8877796261606357E-2</v>
      </c>
      <c r="AG69">
        <v>1.9198075764072331</v>
      </c>
      <c r="AH69">
        <v>6.9360189528856952E-3</v>
      </c>
      <c r="AI69">
        <v>0.73399313527764432</v>
      </c>
      <c r="AJ69">
        <v>3.2590708457694704</v>
      </c>
      <c r="AK69">
        <v>15.035125589802796</v>
      </c>
      <c r="AL69" s="27">
        <f t="shared" si="2"/>
        <v>537.97806675525408</v>
      </c>
      <c r="AM69" s="6" t="s">
        <v>498</v>
      </c>
    </row>
    <row r="70" spans="1:39">
      <c r="A70" t="s">
        <v>54</v>
      </c>
      <c r="B70" t="s">
        <v>284</v>
      </c>
      <c r="C70" s="6" t="s">
        <v>55</v>
      </c>
      <c r="D70" s="6">
        <v>1</v>
      </c>
      <c r="E70" s="6" t="s">
        <v>14</v>
      </c>
      <c r="F70" s="8">
        <v>35.066800000000001</v>
      </c>
      <c r="G70" s="8">
        <v>3.8008966666666701</v>
      </c>
      <c r="H70" s="8">
        <v>17.311299999999999</v>
      </c>
      <c r="I70" s="9">
        <v>5.9473333333333296E-3</v>
      </c>
      <c r="J70" s="8">
        <v>7.6066966666666698</v>
      </c>
      <c r="K70" s="8">
        <v>21.056733333333302</v>
      </c>
      <c r="L70" s="8">
        <v>0.40913300000000002</v>
      </c>
      <c r="M70" s="8">
        <v>0.122909</v>
      </c>
      <c r="N70" s="8">
        <v>9.9013766666666694</v>
      </c>
      <c r="O70" s="10">
        <v>9.60573333333333E-2</v>
      </c>
      <c r="P70" s="10">
        <v>0.29024566666666701</v>
      </c>
      <c r="Q70">
        <f t="shared" ref="Q70:Q133" si="3" xml:space="preserve"> O70*(16/70.9) + P70*(16/38)</f>
        <v>0.14388595610323424</v>
      </c>
      <c r="R70" s="8">
        <f t="shared" ref="R70:R133" si="4" xml:space="preserve"> SUM(F70:P70) - Q70</f>
        <v>95.524209710563412</v>
      </c>
      <c r="T70">
        <v>8.7250000000000001E-3</v>
      </c>
      <c r="U70">
        <v>1.4175666666666699E-2</v>
      </c>
      <c r="W70">
        <v>5.4049072676442522</v>
      </c>
      <c r="X70">
        <v>0.44084815907325553</v>
      </c>
      <c r="Y70">
        <v>3.1446350358262642</v>
      </c>
      <c r="Z70">
        <v>2.5950927323557478</v>
      </c>
      <c r="AA70">
        <v>0.54954230347051647</v>
      </c>
      <c r="AB70">
        <v>9.8212577674103405E-4</v>
      </c>
      <c r="AC70">
        <v>1.7477824615087623</v>
      </c>
      <c r="AD70">
        <v>2.7142397963409635</v>
      </c>
      <c r="AE70">
        <v>5.3411600851071564E-2</v>
      </c>
      <c r="AF70">
        <v>3.6730873359915692E-2</v>
      </c>
      <c r="AG70">
        <v>1.9469324329582511</v>
      </c>
      <c r="AH70">
        <v>2.5093685227816034E-2</v>
      </c>
      <c r="AI70">
        <v>0.14148422515009432</v>
      </c>
      <c r="AJ70">
        <v>3.8334220896220899</v>
      </c>
      <c r="AK70">
        <v>15.490469753339477</v>
      </c>
      <c r="AL70" s="27">
        <f t="shared" ref="AL70:AL133" si="5" xml:space="preserve"> ((3.03*Y70)-6.53)*100</f>
        <v>299.82441585535798</v>
      </c>
      <c r="AM70" s="27">
        <v>702.61033282277765</v>
      </c>
    </row>
    <row r="71" spans="1:39">
      <c r="A71" t="s">
        <v>54</v>
      </c>
      <c r="B71" t="s">
        <v>285</v>
      </c>
      <c r="C71" s="6" t="s">
        <v>55</v>
      </c>
      <c r="D71" s="6">
        <v>1</v>
      </c>
      <c r="E71" s="6" t="s">
        <v>14</v>
      </c>
      <c r="F71" s="8">
        <v>35.240766666666701</v>
      </c>
      <c r="G71" s="8">
        <v>3.5099533333333301</v>
      </c>
      <c r="H71" s="8">
        <v>17.119333333333302</v>
      </c>
      <c r="I71" s="9">
        <v>2.5000000000000001E-2</v>
      </c>
      <c r="J71" s="8">
        <v>7.8398399999999997</v>
      </c>
      <c r="K71" s="8">
        <v>21.005199999999999</v>
      </c>
      <c r="L71" s="8">
        <v>0.369570333333333</v>
      </c>
      <c r="M71" s="8">
        <v>0.15438333333333301</v>
      </c>
      <c r="N71" s="8">
        <v>9.3783066666666706</v>
      </c>
      <c r="O71" s="10">
        <v>9.7147666666666702E-2</v>
      </c>
      <c r="P71" s="10">
        <v>0.31689533333333297</v>
      </c>
      <c r="Q71">
        <f t="shared" si="3"/>
        <v>0.15535292386113364</v>
      </c>
      <c r="R71" s="8">
        <f t="shared" si="4"/>
        <v>94.901043742805541</v>
      </c>
      <c r="T71">
        <v>8.3320000000000009E-3</v>
      </c>
      <c r="U71">
        <v>1.4411999999999999E-2</v>
      </c>
      <c r="W71">
        <v>5.446909906150724</v>
      </c>
      <c r="X71">
        <v>0.40824108926549713</v>
      </c>
      <c r="Y71">
        <v>3.1184638434967913</v>
      </c>
      <c r="Z71">
        <v>2.553090093849276</v>
      </c>
      <c r="AA71">
        <v>0.5653737496475153</v>
      </c>
      <c r="AB71">
        <v>4.1401508586677129E-3</v>
      </c>
      <c r="AC71">
        <v>1.8063875625094268</v>
      </c>
      <c r="AD71">
        <v>2.7151641537765099</v>
      </c>
      <c r="AE71">
        <v>4.838162997779967E-2</v>
      </c>
      <c r="AF71">
        <v>4.6265832789250172E-2</v>
      </c>
      <c r="AG71">
        <v>1.8492354185509923</v>
      </c>
      <c r="AH71">
        <v>2.5449461773062215E-2</v>
      </c>
      <c r="AI71">
        <v>0.15490678048663714</v>
      </c>
      <c r="AJ71">
        <v>3.8196437577403008</v>
      </c>
      <c r="AK71">
        <v>15.443189587375656</v>
      </c>
      <c r="AL71" s="27">
        <f t="shared" si="5"/>
        <v>291.89454457952763</v>
      </c>
      <c r="AM71" s="27">
        <v>692.42990128177541</v>
      </c>
    </row>
    <row r="72" spans="1:39">
      <c r="A72" t="s">
        <v>54</v>
      </c>
      <c r="B72" t="s">
        <v>286</v>
      </c>
      <c r="C72" s="6" t="s">
        <v>55</v>
      </c>
      <c r="D72" s="6">
        <v>1</v>
      </c>
      <c r="E72" s="6" t="s">
        <v>14</v>
      </c>
      <c r="F72" s="8">
        <v>35.139699999999998</v>
      </c>
      <c r="G72" s="8">
        <v>3.66858</v>
      </c>
      <c r="H72" s="8">
        <v>17.2663333333333</v>
      </c>
      <c r="I72" s="9">
        <v>0</v>
      </c>
      <c r="J72" s="8">
        <v>7.8070199999999996</v>
      </c>
      <c r="K72" s="8">
        <v>21.0075</v>
      </c>
      <c r="L72" s="8">
        <v>0.39813033333333298</v>
      </c>
      <c r="M72" s="8">
        <v>0.136347</v>
      </c>
      <c r="N72" s="8">
        <v>9.8643266666666705</v>
      </c>
      <c r="O72" s="10">
        <v>8.1268999999999994E-2</v>
      </c>
      <c r="P72" s="10">
        <v>0.30512466666666699</v>
      </c>
      <c r="Q72">
        <f t="shared" si="3"/>
        <v>0.14681351565090456</v>
      </c>
      <c r="R72" s="8">
        <f t="shared" si="4"/>
        <v>95.527517484349062</v>
      </c>
      <c r="T72">
        <v>8.9833333333333293E-3</v>
      </c>
      <c r="U72">
        <v>1.4279999999999999E-2</v>
      </c>
      <c r="W72">
        <v>5.4119998815744239</v>
      </c>
      <c r="X72">
        <v>0.4251746597733555</v>
      </c>
      <c r="Y72">
        <v>3.1340665708319442</v>
      </c>
      <c r="Z72">
        <v>2.5880001184255761</v>
      </c>
      <c r="AA72">
        <v>0.54606645240636809</v>
      </c>
      <c r="AB72">
        <v>0</v>
      </c>
      <c r="AC72">
        <v>1.7924353900699095</v>
      </c>
      <c r="AD72">
        <v>2.7058238443345233</v>
      </c>
      <c r="AE72">
        <v>5.1935441446284931E-2</v>
      </c>
      <c r="AF72">
        <v>4.0715662812732867E-2</v>
      </c>
      <c r="AG72">
        <v>1.938159762678578</v>
      </c>
      <c r="AH72">
        <v>2.121415852348791E-2</v>
      </c>
      <c r="AI72">
        <v>0.14862318639681363</v>
      </c>
      <c r="AJ72">
        <v>3.8301626550796986</v>
      </c>
      <c r="AK72">
        <v>15.500311213521753</v>
      </c>
      <c r="AL72" s="27">
        <f t="shared" si="5"/>
        <v>296.62217096207905</v>
      </c>
      <c r="AM72" s="27">
        <v>698.21137905293449</v>
      </c>
    </row>
    <row r="73" spans="1:39">
      <c r="A73" t="s">
        <v>54</v>
      </c>
      <c r="B73" t="s">
        <v>287</v>
      </c>
      <c r="C73" s="6" t="s">
        <v>55</v>
      </c>
      <c r="D73" s="6">
        <v>1</v>
      </c>
      <c r="E73" s="6" t="s">
        <v>14</v>
      </c>
      <c r="F73" s="8">
        <v>35.299900000000001</v>
      </c>
      <c r="G73" s="8">
        <v>3.6941233333333301</v>
      </c>
      <c r="H73" s="8">
        <v>17.491433333333301</v>
      </c>
      <c r="I73" s="9">
        <v>1.03156666666667E-2</v>
      </c>
      <c r="J73" s="8">
        <v>7.9690266666666698</v>
      </c>
      <c r="K73" s="8">
        <v>20.520499999999998</v>
      </c>
      <c r="L73" s="8">
        <v>0.376338333333333</v>
      </c>
      <c r="M73" s="8">
        <v>0.17389399999999999</v>
      </c>
      <c r="N73" s="8">
        <v>8.9455366666666691</v>
      </c>
      <c r="O73" s="10">
        <v>9.0301000000000006E-2</v>
      </c>
      <c r="P73" s="10">
        <v>0.31129833333333301</v>
      </c>
      <c r="Q73">
        <f t="shared" si="3"/>
        <v>0.15145120530522344</v>
      </c>
      <c r="R73" s="8">
        <f t="shared" si="4"/>
        <v>94.73121612802808</v>
      </c>
      <c r="T73">
        <v>8.7896666666666696E-3</v>
      </c>
      <c r="U73">
        <v>1.4265E-2</v>
      </c>
      <c r="W73">
        <v>5.4347222674207458</v>
      </c>
      <c r="X73">
        <v>0.42798099301259496</v>
      </c>
      <c r="Y73">
        <v>3.1737872948086689</v>
      </c>
      <c r="Z73">
        <v>2.5652777325792542</v>
      </c>
      <c r="AA73">
        <v>0.60850956222941477</v>
      </c>
      <c r="AB73">
        <v>1.7016858136108932E-3</v>
      </c>
      <c r="AC73">
        <v>1.8289734088109368</v>
      </c>
      <c r="AD73">
        <v>2.6421371911472473</v>
      </c>
      <c r="AE73">
        <v>4.9074963140933889E-2</v>
      </c>
      <c r="AF73">
        <v>5.1909149889691641E-2</v>
      </c>
      <c r="AG73">
        <v>1.757002318053112</v>
      </c>
      <c r="AH73">
        <v>2.3563355769762807E-2</v>
      </c>
      <c r="AI73">
        <v>0.15157575230260409</v>
      </c>
      <c r="AJ73">
        <v>3.8248608919276332</v>
      </c>
      <c r="AK73">
        <v>15.367289272097542</v>
      </c>
      <c r="AL73" s="27">
        <f t="shared" si="5"/>
        <v>308.65755032702651</v>
      </c>
      <c r="AM73" s="27">
        <v>700.4424199178801</v>
      </c>
    </row>
    <row r="74" spans="1:39">
      <c r="A74" t="s">
        <v>54</v>
      </c>
      <c r="B74" t="s">
        <v>288</v>
      </c>
      <c r="C74" s="6" t="s">
        <v>55</v>
      </c>
      <c r="D74" s="6">
        <v>1</v>
      </c>
      <c r="E74" s="6" t="s">
        <v>14</v>
      </c>
      <c r="F74" s="8">
        <v>34.968800000000002</v>
      </c>
      <c r="G74" s="8">
        <v>3.78297666666667</v>
      </c>
      <c r="H74" s="8">
        <v>16.868666666666702</v>
      </c>
      <c r="I74" s="9">
        <v>1.3795999999999999E-2</v>
      </c>
      <c r="J74" s="8">
        <v>7.7615600000000002</v>
      </c>
      <c r="K74" s="8">
        <v>20.9677333333333</v>
      </c>
      <c r="L74" s="8">
        <v>0.37942466666666702</v>
      </c>
      <c r="M74" s="8">
        <v>0.129710666666667</v>
      </c>
      <c r="N74" s="8">
        <v>9.3244900000000008</v>
      </c>
      <c r="O74" s="10">
        <v>8.7472666666666699E-2</v>
      </c>
      <c r="P74" s="10">
        <v>0.32221</v>
      </c>
      <c r="Q74">
        <f t="shared" si="3"/>
        <v>0.15540732140647812</v>
      </c>
      <c r="R74" s="8">
        <f t="shared" si="4"/>
        <v>94.451433345260199</v>
      </c>
      <c r="T74">
        <v>9.0293333333333302E-3</v>
      </c>
      <c r="U74">
        <v>1.4612E-2</v>
      </c>
      <c r="W74">
        <v>5.4348829241670185</v>
      </c>
      <c r="X74">
        <v>0.44243866537106125</v>
      </c>
      <c r="Y74">
        <v>3.0898614888984874</v>
      </c>
      <c r="Z74">
        <v>2.5651170758329815</v>
      </c>
      <c r="AA74">
        <v>0.5247444130655059</v>
      </c>
      <c r="AB74">
        <v>2.2974082223720465E-3</v>
      </c>
      <c r="AC74">
        <v>1.7982804630055853</v>
      </c>
      <c r="AD74">
        <v>2.7253689851220817</v>
      </c>
      <c r="AE74">
        <v>4.9947498510567193E-2</v>
      </c>
      <c r="AF74">
        <v>3.9087658008235909E-2</v>
      </c>
      <c r="AG74">
        <v>1.8488313314398617</v>
      </c>
      <c r="AH74">
        <v>2.3042172526386989E-2</v>
      </c>
      <c r="AI74">
        <v>0.1583793034565166</v>
      </c>
      <c r="AJ74">
        <v>3.8185785240170964</v>
      </c>
      <c r="AK74">
        <v>15.43099642274527</v>
      </c>
      <c r="AL74" s="27">
        <f t="shared" si="5"/>
        <v>283.22803113624167</v>
      </c>
      <c r="AM74" s="27">
        <v>703.79027833586667</v>
      </c>
    </row>
    <row r="75" spans="1:39">
      <c r="A75" t="s">
        <v>54</v>
      </c>
      <c r="B75" t="s">
        <v>289</v>
      </c>
      <c r="C75" s="6" t="s">
        <v>55</v>
      </c>
      <c r="D75" s="6">
        <v>1</v>
      </c>
      <c r="E75" s="6" t="s">
        <v>14</v>
      </c>
      <c r="F75" s="8">
        <v>35.082733333333302</v>
      </c>
      <c r="G75" s="8">
        <v>3.7547933333333301</v>
      </c>
      <c r="H75" s="8">
        <v>17.0107</v>
      </c>
      <c r="I75" s="9">
        <v>2.8960000000000001E-3</v>
      </c>
      <c r="J75" s="8">
        <v>7.8731133333333299</v>
      </c>
      <c r="K75" s="8">
        <v>20.888000000000002</v>
      </c>
      <c r="L75" s="8">
        <v>0.37948999999999999</v>
      </c>
      <c r="M75" s="8">
        <v>0.15235733333333301</v>
      </c>
      <c r="N75" s="8">
        <v>9.7719633333333302</v>
      </c>
      <c r="O75" s="10">
        <v>9.7350333333333303E-2</v>
      </c>
      <c r="P75" s="10">
        <v>0.311296666666667</v>
      </c>
      <c r="Q75">
        <f t="shared" si="3"/>
        <v>0.15304132630589179</v>
      </c>
      <c r="R75" s="8">
        <f t="shared" si="4"/>
        <v>95.171652340360737</v>
      </c>
      <c r="T75">
        <v>8.2656666666666694E-3</v>
      </c>
      <c r="U75">
        <v>1.42266666666667E-2</v>
      </c>
      <c r="W75">
        <v>5.4210648472404053</v>
      </c>
      <c r="X75">
        <v>0.43660454471543764</v>
      </c>
      <c r="Y75">
        <v>3.0978621378780269</v>
      </c>
      <c r="Z75">
        <v>2.5789351527595947</v>
      </c>
      <c r="AA75">
        <v>0.51892698511843216</v>
      </c>
      <c r="AB75">
        <v>4.7952793726440199E-4</v>
      </c>
      <c r="AC75">
        <v>1.8135822350911392</v>
      </c>
      <c r="AD75">
        <v>2.6993242510973161</v>
      </c>
      <c r="AE75">
        <v>4.9667343555402012E-2</v>
      </c>
      <c r="AF75">
        <v>4.5646811750939841E-2</v>
      </c>
      <c r="AG75">
        <v>1.9263560976884919</v>
      </c>
      <c r="AH75">
        <v>2.5495927357265351E-2</v>
      </c>
      <c r="AI75">
        <v>0.15213046638361291</v>
      </c>
      <c r="AJ75">
        <v>3.8223736062591218</v>
      </c>
      <c r="AK75">
        <v>15.490587796954424</v>
      </c>
      <c r="AL75" s="27">
        <f t="shared" si="5"/>
        <v>285.65222777704207</v>
      </c>
      <c r="AM75" s="27">
        <v>702.41454505949685</v>
      </c>
    </row>
    <row r="76" spans="1:39">
      <c r="A76" t="s">
        <v>60</v>
      </c>
      <c r="B76" t="s">
        <v>290</v>
      </c>
      <c r="C76" s="6" t="s">
        <v>55</v>
      </c>
      <c r="D76" s="6">
        <v>1</v>
      </c>
      <c r="E76" s="6" t="s">
        <v>14</v>
      </c>
      <c r="F76" s="8">
        <v>35.653033333333298</v>
      </c>
      <c r="G76" s="8">
        <v>3.8172000000000001</v>
      </c>
      <c r="H76" s="8">
        <v>17.167933333333298</v>
      </c>
      <c r="I76" s="9">
        <v>3.6334333333333302E-2</v>
      </c>
      <c r="J76" s="8">
        <v>7.9691266666666696</v>
      </c>
      <c r="K76" s="8">
        <v>20.626566666666701</v>
      </c>
      <c r="L76" s="8">
        <v>0.36527900000000002</v>
      </c>
      <c r="M76" s="8">
        <v>0.164409</v>
      </c>
      <c r="N76" s="8">
        <v>8.9593066666666594</v>
      </c>
      <c r="O76" s="10">
        <v>6.6469333333333297E-2</v>
      </c>
      <c r="P76" s="10">
        <v>0.32578433333333301</v>
      </c>
      <c r="Q76">
        <f t="shared" si="3"/>
        <v>0.15217248251800147</v>
      </c>
      <c r="R76" s="8">
        <f t="shared" si="4"/>
        <v>94.999270184148642</v>
      </c>
      <c r="T76">
        <v>1.2397999999999999E-2</v>
      </c>
      <c r="U76">
        <v>1.93203333333333E-2</v>
      </c>
      <c r="W76">
        <v>5.472638736801426</v>
      </c>
      <c r="X76">
        <v>0.44091672041496982</v>
      </c>
      <c r="Y76">
        <v>3.1057628591112043</v>
      </c>
      <c r="Z76">
        <v>2.527361263198574</v>
      </c>
      <c r="AA76">
        <v>0.5784015959126303</v>
      </c>
      <c r="AB76">
        <v>5.9757359986234602E-3</v>
      </c>
      <c r="AC76">
        <v>1.823521694795482</v>
      </c>
      <c r="AD76">
        <v>2.6478479952954208</v>
      </c>
      <c r="AE76">
        <v>4.7490278358218417E-2</v>
      </c>
      <c r="AF76">
        <v>4.8930808224402378E-2</v>
      </c>
      <c r="AG76">
        <v>1.7544402375115122</v>
      </c>
      <c r="AH76">
        <v>1.7292748467729439E-2</v>
      </c>
      <c r="AI76">
        <v>0.15815439070167173</v>
      </c>
      <c r="AJ76">
        <v>3.824552860830599</v>
      </c>
      <c r="AK76">
        <v>15.347525066511256</v>
      </c>
      <c r="AL76" s="27">
        <f t="shared" si="5"/>
        <v>288.04614631069478</v>
      </c>
      <c r="AM76" s="27">
        <v>704.52813171572211</v>
      </c>
    </row>
    <row r="77" spans="1:39">
      <c r="A77" t="s">
        <v>60</v>
      </c>
      <c r="B77" t="s">
        <v>291</v>
      </c>
      <c r="C77" s="6" t="s">
        <v>55</v>
      </c>
      <c r="D77" s="6">
        <v>1</v>
      </c>
      <c r="E77" s="6" t="s">
        <v>14</v>
      </c>
      <c r="F77" s="8">
        <v>35.576466666666697</v>
      </c>
      <c r="G77" s="8">
        <v>3.8496299999999999</v>
      </c>
      <c r="H77" s="8">
        <v>17.3146666666667</v>
      </c>
      <c r="I77" s="9">
        <v>2.2367666666666699E-2</v>
      </c>
      <c r="J77" s="8">
        <v>7.9580399999999996</v>
      </c>
      <c r="K77" s="8">
        <v>20.9377</v>
      </c>
      <c r="L77" s="8">
        <v>0.36004866666666702</v>
      </c>
      <c r="M77" s="8">
        <v>0.13699666666666699</v>
      </c>
      <c r="N77" s="8">
        <v>9.0262600000000006</v>
      </c>
      <c r="O77" s="10">
        <v>8.2507999999999998E-2</v>
      </c>
      <c r="P77" s="10">
        <v>0.32377866666666699</v>
      </c>
      <c r="Q77">
        <f t="shared" si="3"/>
        <v>0.15494743651795229</v>
      </c>
      <c r="R77" s="8">
        <f t="shared" si="4"/>
        <v>95.433515563482104</v>
      </c>
      <c r="T77">
        <v>1.08686666666667E-2</v>
      </c>
      <c r="U77">
        <v>1.8636E-2</v>
      </c>
      <c r="W77">
        <v>5.4454738648703129</v>
      </c>
      <c r="X77">
        <v>0.44340648462416948</v>
      </c>
      <c r="Y77">
        <v>3.1234529983036725</v>
      </c>
      <c r="Z77">
        <v>2.5545261351296871</v>
      </c>
      <c r="AA77">
        <v>0.56892686317398544</v>
      </c>
      <c r="AB77">
        <v>3.6682147776411684E-3</v>
      </c>
      <c r="AC77">
        <v>1.8158389420170591</v>
      </c>
      <c r="AD77">
        <v>2.6801971818505446</v>
      </c>
      <c r="AE77">
        <v>4.6678003612668481E-2</v>
      </c>
      <c r="AF77">
        <v>4.0657211337013055E-2</v>
      </c>
      <c r="AG77">
        <v>1.7625563867878313</v>
      </c>
      <c r="AH77">
        <v>2.1404735452810259E-2</v>
      </c>
      <c r="AI77">
        <v>0.15673658901756862</v>
      </c>
      <c r="AJ77">
        <v>3.8218586755296213</v>
      </c>
      <c r="AK77">
        <v>15.361929288180914</v>
      </c>
      <c r="AL77" s="27">
        <f t="shared" si="5"/>
        <v>293.40625848601263</v>
      </c>
      <c r="AM77" s="27">
        <v>704.84793492068991</v>
      </c>
    </row>
    <row r="78" spans="1:39">
      <c r="A78" t="s">
        <v>60</v>
      </c>
      <c r="B78" t="s">
        <v>292</v>
      </c>
      <c r="C78" s="6" t="s">
        <v>55</v>
      </c>
      <c r="D78" s="6">
        <v>1</v>
      </c>
      <c r="E78" s="6" t="s">
        <v>14</v>
      </c>
      <c r="F78" s="8">
        <v>35.498633333333302</v>
      </c>
      <c r="G78" s="8">
        <v>3.9623333333333299</v>
      </c>
      <c r="H78" s="8">
        <v>17.038399999999999</v>
      </c>
      <c r="I78" s="9">
        <v>2.0628333333333301E-2</v>
      </c>
      <c r="J78" s="8">
        <v>7.9561000000000002</v>
      </c>
      <c r="K78" s="8">
        <v>20.854399999999998</v>
      </c>
      <c r="L78" s="8">
        <v>0.351953666666667</v>
      </c>
      <c r="M78" s="8">
        <v>0.16822500000000001</v>
      </c>
      <c r="N78" s="8">
        <v>9.2110599999999998</v>
      </c>
      <c r="O78" s="10">
        <v>7.4038333333333303E-2</v>
      </c>
      <c r="P78" s="10">
        <v>0.35718899999999998</v>
      </c>
      <c r="Q78">
        <f t="shared" si="3"/>
        <v>0.16710359597159327</v>
      </c>
      <c r="R78" s="8">
        <f t="shared" si="4"/>
        <v>95.325857404028397</v>
      </c>
      <c r="T78">
        <v>1.29923333333333E-2</v>
      </c>
      <c r="U78">
        <v>1.8518E-2</v>
      </c>
      <c r="W78">
        <v>5.4472672564312674</v>
      </c>
      <c r="X78">
        <v>0.45754075055340915</v>
      </c>
      <c r="Y78">
        <v>3.0813827147043198</v>
      </c>
      <c r="Z78">
        <v>2.5527327435687326</v>
      </c>
      <c r="AA78">
        <v>0.5286499711355872</v>
      </c>
      <c r="AB78">
        <v>3.3916060840460155E-3</v>
      </c>
      <c r="AC78">
        <v>1.8199814700490646</v>
      </c>
      <c r="AD78">
        <v>2.6762738586174728</v>
      </c>
      <c r="AE78">
        <v>4.5743815201787469E-2</v>
      </c>
      <c r="AF78">
        <v>5.0051042327921048E-2</v>
      </c>
      <c r="AG78">
        <v>1.8031845123247112</v>
      </c>
      <c r="AH78">
        <v>1.9255995482654935E-2</v>
      </c>
      <c r="AI78">
        <v>0.1733467779082995</v>
      </c>
      <c r="AJ78">
        <v>3.8073972266090457</v>
      </c>
      <c r="AK78">
        <v>15.384817026293998</v>
      </c>
      <c r="AL78" s="27">
        <f t="shared" si="5"/>
        <v>280.65896255540883</v>
      </c>
      <c r="AM78" s="27">
        <v>709.36380027056202</v>
      </c>
    </row>
    <row r="79" spans="1:39">
      <c r="A79" t="s">
        <v>60</v>
      </c>
      <c r="B79" t="s">
        <v>293</v>
      </c>
      <c r="C79" s="6" t="s">
        <v>55</v>
      </c>
      <c r="D79" s="6">
        <v>1</v>
      </c>
      <c r="E79" s="6" t="s">
        <v>14</v>
      </c>
      <c r="F79" s="8">
        <v>35.434766666666697</v>
      </c>
      <c r="G79" s="8">
        <v>3.6180400000000001</v>
      </c>
      <c r="H79" s="8">
        <v>16.864599999999999</v>
      </c>
      <c r="I79" s="9">
        <v>8.7166666666666694E-3</v>
      </c>
      <c r="J79" s="8">
        <v>7.9247500000000004</v>
      </c>
      <c r="K79" s="8">
        <v>20.453600000000002</v>
      </c>
      <c r="L79" s="8">
        <v>0.36652333333333298</v>
      </c>
      <c r="M79" s="8">
        <v>0.122452333333333</v>
      </c>
      <c r="N79" s="8">
        <v>9.0658300000000001</v>
      </c>
      <c r="O79" s="10">
        <v>5.7024333333333302E-2</v>
      </c>
      <c r="P79" s="10">
        <v>0.36481599999999997</v>
      </c>
      <c r="Q79">
        <f t="shared" si="3"/>
        <v>0.16647541573256128</v>
      </c>
      <c r="R79" s="8">
        <f t="shared" si="4"/>
        <v>94.114643917600802</v>
      </c>
      <c r="T79">
        <v>1.38056666666667E-2</v>
      </c>
      <c r="U79">
        <v>1.8754666666666701E-2</v>
      </c>
      <c r="W79">
        <v>5.4939902874554125</v>
      </c>
      <c r="X79">
        <v>0.42212622477428963</v>
      </c>
      <c r="Y79">
        <v>3.0816497193143668</v>
      </c>
      <c r="Z79">
        <v>2.5060097125445875</v>
      </c>
      <c r="AA79">
        <v>0.57564000676977933</v>
      </c>
      <c r="AB79">
        <v>1.4480992454558841E-3</v>
      </c>
      <c r="AC79">
        <v>1.8316516577775612</v>
      </c>
      <c r="AD79">
        <v>2.6521173105739373</v>
      </c>
      <c r="AE79">
        <v>4.8132508375898997E-2</v>
      </c>
      <c r="AF79">
        <v>3.681145032443308E-2</v>
      </c>
      <c r="AG79">
        <v>1.7932006124215789</v>
      </c>
      <c r="AH79">
        <v>1.4985122538889608E-2</v>
      </c>
      <c r="AI79">
        <v>0.17888845590747418</v>
      </c>
      <c r="AJ79">
        <v>3.8061264215536363</v>
      </c>
      <c r="AK79">
        <v>15.361127870262935</v>
      </c>
      <c r="AL79" s="27">
        <f t="shared" si="5"/>
        <v>280.73986495225301</v>
      </c>
      <c r="AM79" s="27">
        <v>698.39501898063793</v>
      </c>
    </row>
    <row r="80" spans="1:39">
      <c r="A80" t="s">
        <v>60</v>
      </c>
      <c r="B80" t="s">
        <v>294</v>
      </c>
      <c r="C80" s="6" t="s">
        <v>55</v>
      </c>
      <c r="D80" s="6">
        <v>1</v>
      </c>
      <c r="E80" s="6" t="s">
        <v>14</v>
      </c>
      <c r="F80" s="8">
        <v>35.621933333333303</v>
      </c>
      <c r="G80" s="8">
        <v>3.77762666666667</v>
      </c>
      <c r="H80" s="8">
        <v>17.009066666666701</v>
      </c>
      <c r="I80" s="9">
        <v>0</v>
      </c>
      <c r="J80" s="8">
        <v>8.0165266666666692</v>
      </c>
      <c r="K80" s="8">
        <v>20.732700000000001</v>
      </c>
      <c r="L80" s="8">
        <v>0.37090833333333301</v>
      </c>
      <c r="M80" s="8">
        <v>0.14082966666666699</v>
      </c>
      <c r="N80" s="8">
        <v>8.9291</v>
      </c>
      <c r="O80" s="10">
        <v>8.0818000000000001E-2</v>
      </c>
      <c r="P80" s="10">
        <v>0.31870533333333301</v>
      </c>
      <c r="Q80">
        <f t="shared" si="3"/>
        <v>0.15242991393858396</v>
      </c>
      <c r="R80" s="8">
        <f t="shared" si="4"/>
        <v>94.845784752728079</v>
      </c>
      <c r="T80">
        <v>1.2102999999999999E-2</v>
      </c>
      <c r="U80">
        <v>1.89313333333333E-2</v>
      </c>
      <c r="W80">
        <v>5.4800437077036035</v>
      </c>
      <c r="X80">
        <v>0.43731699931901186</v>
      </c>
      <c r="Y80">
        <v>3.0838780765481011</v>
      </c>
      <c r="Z80">
        <v>2.5199562922963965</v>
      </c>
      <c r="AA80">
        <v>0.56392178425170458</v>
      </c>
      <c r="AB80">
        <v>0</v>
      </c>
      <c r="AC80">
        <v>1.8384519217301103</v>
      </c>
      <c r="AD80">
        <v>2.6674001265010685</v>
      </c>
      <c r="AE80">
        <v>4.8329553332115631E-2</v>
      </c>
      <c r="AF80">
        <v>4.2006451783835726E-2</v>
      </c>
      <c r="AG80">
        <v>1.7524183333758805</v>
      </c>
      <c r="AH80">
        <v>2.1072542785580683E-2</v>
      </c>
      <c r="AI80">
        <v>0.15506241119335834</v>
      </c>
      <c r="AJ80">
        <v>3.8238650460210608</v>
      </c>
      <c r="AK80">
        <v>15.349845170293726</v>
      </c>
      <c r="AL80" s="27">
        <f t="shared" si="5"/>
        <v>281.41505719407462</v>
      </c>
      <c r="AM80" s="27">
        <v>703.38963308971506</v>
      </c>
    </row>
    <row r="81" spans="1:39">
      <c r="A81" t="s">
        <v>60</v>
      </c>
      <c r="B81" t="s">
        <v>295</v>
      </c>
      <c r="C81" s="6" t="s">
        <v>55</v>
      </c>
      <c r="D81" s="6">
        <v>1</v>
      </c>
      <c r="E81" s="6" t="s">
        <v>14</v>
      </c>
      <c r="F81" s="8">
        <v>35.541366666666697</v>
      </c>
      <c r="G81" s="8">
        <v>3.60530666666667</v>
      </c>
      <c r="H81" s="8">
        <v>17.168333333333301</v>
      </c>
      <c r="I81" s="9">
        <v>1.7079666666666701E-2</v>
      </c>
      <c r="J81" s="8">
        <v>7.9188133333333299</v>
      </c>
      <c r="K81" s="8">
        <v>20.6445333333333</v>
      </c>
      <c r="L81" s="8">
        <v>0.35213933333333303</v>
      </c>
      <c r="M81" s="8">
        <v>0.14614766666666701</v>
      </c>
      <c r="N81" s="8">
        <v>9.3081166666666704</v>
      </c>
      <c r="O81" s="10">
        <v>6.6977999999999996E-2</v>
      </c>
      <c r="P81" s="10">
        <v>0.337212333333333</v>
      </c>
      <c r="Q81">
        <f t="shared" si="3"/>
        <v>0.15709906277682911</v>
      </c>
      <c r="R81" s="8">
        <f t="shared" si="4"/>
        <v>94.948927937223132</v>
      </c>
      <c r="T81">
        <v>1.20796666666667E-2</v>
      </c>
      <c r="U81">
        <v>1.8846000000000002E-2</v>
      </c>
      <c r="W81">
        <v>5.4711563988567509</v>
      </c>
      <c r="X81">
        <v>0.41763523098864652</v>
      </c>
      <c r="Y81">
        <v>3.1147410637523776</v>
      </c>
      <c r="Z81">
        <v>2.5288436011432491</v>
      </c>
      <c r="AA81">
        <v>0.58589746260912845</v>
      </c>
      <c r="AB81">
        <v>2.8170458981142212E-3</v>
      </c>
      <c r="AC81">
        <v>1.8172039396966806</v>
      </c>
      <c r="AD81">
        <v>2.6577506943841618</v>
      </c>
      <c r="AE81">
        <v>4.5913302122975633E-2</v>
      </c>
      <c r="AF81">
        <v>4.3620656886282277E-2</v>
      </c>
      <c r="AG81">
        <v>1.8279728458660558</v>
      </c>
      <c r="AH81">
        <v>1.747506558271672E-2</v>
      </c>
      <c r="AI81">
        <v>0.16417175682236956</v>
      </c>
      <c r="AJ81">
        <v>3.8183531775949136</v>
      </c>
      <c r="AK81">
        <v>15.398811178452045</v>
      </c>
      <c r="AL81" s="27">
        <f t="shared" si="5"/>
        <v>290.76654231697023</v>
      </c>
      <c r="AM81" s="27">
        <v>696.5493870764052</v>
      </c>
    </row>
    <row r="82" spans="1:39">
      <c r="A82" t="s">
        <v>60</v>
      </c>
      <c r="B82" t="s">
        <v>296</v>
      </c>
      <c r="C82" s="6" t="s">
        <v>55</v>
      </c>
      <c r="D82" s="6">
        <v>1</v>
      </c>
      <c r="E82" s="6" t="s">
        <v>14</v>
      </c>
      <c r="F82" s="8">
        <v>35.071750000000002</v>
      </c>
      <c r="G82" s="8">
        <v>4.0058400000000001</v>
      </c>
      <c r="H82" s="8">
        <v>17.143999999999998</v>
      </c>
      <c r="I82" s="9">
        <v>7.1094500000000005E-2</v>
      </c>
      <c r="J82" s="8">
        <v>7.7124050000000004</v>
      </c>
      <c r="K82" s="8">
        <v>20.86045</v>
      </c>
      <c r="L82" s="8">
        <v>0.37086150000000001</v>
      </c>
      <c r="M82" s="8">
        <v>0.144456</v>
      </c>
      <c r="N82" s="8">
        <v>8.6524350000000005</v>
      </c>
      <c r="O82" s="10">
        <v>9.5273999999999998E-2</v>
      </c>
      <c r="P82" s="10">
        <v>0.337725</v>
      </c>
      <c r="Q82">
        <f t="shared" si="3"/>
        <v>0.16370047954866007</v>
      </c>
      <c r="R82" s="8">
        <f t="shared" si="4"/>
        <v>94.302590520451346</v>
      </c>
      <c r="T82">
        <v>1.0172499999999999E-2</v>
      </c>
      <c r="U82">
        <v>1.6865000000000002E-2</v>
      </c>
      <c r="W82">
        <v>5.4303260008729328</v>
      </c>
      <c r="X82">
        <v>0.46673813040035728</v>
      </c>
      <c r="Y82">
        <v>3.1284433013307731</v>
      </c>
      <c r="Z82">
        <v>2.5696739991270672</v>
      </c>
      <c r="AA82">
        <v>0.55876930220370591</v>
      </c>
      <c r="AB82">
        <v>1.1794450115104013E-2</v>
      </c>
      <c r="AC82">
        <v>1.7801520597895533</v>
      </c>
      <c r="AD82">
        <v>2.7011952411873579</v>
      </c>
      <c r="AE82">
        <v>4.8636101589672069E-2</v>
      </c>
      <c r="AF82">
        <v>4.3366950530222229E-2</v>
      </c>
      <c r="AG82">
        <v>1.7091090072197963</v>
      </c>
      <c r="AH82">
        <v>2.500254146127669E-2</v>
      </c>
      <c r="AI82">
        <v>0.16537936633984759</v>
      </c>
      <c r="AJ82">
        <v>3.8096180921988756</v>
      </c>
      <c r="AK82">
        <v>15.319761243035769</v>
      </c>
      <c r="AL82" s="27">
        <f t="shared" si="5"/>
        <v>294.91832030322422</v>
      </c>
      <c r="AM82" s="27">
        <v>711.25929070947154</v>
      </c>
    </row>
    <row r="83" spans="1:39">
      <c r="A83" t="s">
        <v>65</v>
      </c>
      <c r="B83" t="s">
        <v>297</v>
      </c>
      <c r="C83" s="3" t="s">
        <v>55</v>
      </c>
      <c r="D83" s="6">
        <v>1</v>
      </c>
      <c r="E83" s="6" t="s">
        <v>14</v>
      </c>
      <c r="F83" s="8">
        <v>34.980699999999999</v>
      </c>
      <c r="G83" s="8">
        <v>3.5309266666666699</v>
      </c>
      <c r="H83" s="8">
        <v>17.558900000000001</v>
      </c>
      <c r="I83" s="9">
        <v>1.7840000000000002E-2</v>
      </c>
      <c r="J83" s="8">
        <v>8.1362166666666695</v>
      </c>
      <c r="K83" s="8">
        <v>20.678533333333299</v>
      </c>
      <c r="L83" s="8">
        <v>0.40438633333333301</v>
      </c>
      <c r="M83" s="8">
        <v>0.129538666666667</v>
      </c>
      <c r="N83" s="8">
        <v>10.0901333333333</v>
      </c>
      <c r="O83" s="10">
        <v>6.3533999999999993E-2</v>
      </c>
      <c r="P83" s="10">
        <v>0.35997600000000002</v>
      </c>
      <c r="Q83">
        <f t="shared" si="3"/>
        <v>0.16590655719694158</v>
      </c>
      <c r="R83" s="8">
        <f t="shared" si="4"/>
        <v>95.784778442803002</v>
      </c>
      <c r="T83">
        <v>1.19393333333333E-2</v>
      </c>
      <c r="U83">
        <v>2.1032333333333299E-2</v>
      </c>
      <c r="W83">
        <v>5.3709208543061981</v>
      </c>
      <c r="X83">
        <v>0.40796119831235583</v>
      </c>
      <c r="Y83">
        <v>3.1773622664905647</v>
      </c>
      <c r="Z83">
        <v>2.6290791456938019</v>
      </c>
      <c r="AA83">
        <v>0.54828312079676289</v>
      </c>
      <c r="AB83">
        <v>2.9349011254267456E-3</v>
      </c>
      <c r="AC83">
        <v>1.8622649420245536</v>
      </c>
      <c r="AD83">
        <v>2.6552421666294554</v>
      </c>
      <c r="AE83">
        <v>5.258906553187883E-2</v>
      </c>
      <c r="AF83">
        <v>3.8563394815123719E-2</v>
      </c>
      <c r="AG83">
        <v>1.9764249348200633</v>
      </c>
      <c r="AH83">
        <v>1.6533619404247381E-2</v>
      </c>
      <c r="AI83">
        <v>0.17480089039201246</v>
      </c>
      <c r="AJ83">
        <v>3.8086654902037402</v>
      </c>
      <c r="AK83">
        <v>15.544263724055622</v>
      </c>
      <c r="AL83" s="27">
        <f t="shared" si="5"/>
        <v>309.74076674664104</v>
      </c>
      <c r="AM83" s="27">
        <v>693.91901096295885</v>
      </c>
    </row>
    <row r="84" spans="1:39">
      <c r="A84" t="s">
        <v>65</v>
      </c>
      <c r="B84" t="s">
        <v>298</v>
      </c>
      <c r="C84" s="3" t="s">
        <v>55</v>
      </c>
      <c r="D84" s="6">
        <v>1</v>
      </c>
      <c r="E84" s="6" t="s">
        <v>14</v>
      </c>
      <c r="F84" s="8">
        <v>34.9889333333333</v>
      </c>
      <c r="G84" s="8">
        <v>3.3456633333333299</v>
      </c>
      <c r="H84" s="8">
        <v>17.7789</v>
      </c>
      <c r="I84" s="9">
        <v>1.40916666666667E-2</v>
      </c>
      <c r="J84" s="8">
        <v>8.2152166666666702</v>
      </c>
      <c r="K84" s="8">
        <v>20.371600000000001</v>
      </c>
      <c r="L84" s="8">
        <v>0.38452366666666699</v>
      </c>
      <c r="M84" s="8">
        <v>0.15045066666666701</v>
      </c>
      <c r="N84" s="8">
        <v>10.0790333333333</v>
      </c>
      <c r="O84" s="10">
        <v>7.0739333333333307E-2</v>
      </c>
      <c r="P84" s="10">
        <v>0.38547300000000001</v>
      </c>
      <c r="Q84">
        <f t="shared" si="3"/>
        <v>0.17826816341276319</v>
      </c>
      <c r="R84" s="8">
        <f t="shared" si="4"/>
        <v>95.606356836587182</v>
      </c>
      <c r="T84">
        <v>1.1795999999999999E-2</v>
      </c>
      <c r="U84">
        <v>2.0323999999999998E-2</v>
      </c>
      <c r="W84">
        <v>5.3711924534045128</v>
      </c>
      <c r="X84">
        <v>0.38648527440157615</v>
      </c>
      <c r="Y84">
        <v>3.2165760300217596</v>
      </c>
      <c r="Z84">
        <v>2.6288075465954872</v>
      </c>
      <c r="AA84">
        <v>0.58776848342627241</v>
      </c>
      <c r="AB84">
        <v>2.3178165698097661E-3</v>
      </c>
      <c r="AC84">
        <v>1.880001599091822</v>
      </c>
      <c r="AD84">
        <v>2.615357079476397</v>
      </c>
      <c r="AE84">
        <v>4.9996799532654845E-2</v>
      </c>
      <c r="AF84">
        <v>4.4780500595329321E-2</v>
      </c>
      <c r="AG84">
        <v>1.9738810311033748</v>
      </c>
      <c r="AH84">
        <v>1.8405298153311211E-2</v>
      </c>
      <c r="AI84">
        <v>0.18714757951698363</v>
      </c>
      <c r="AJ84">
        <v>3.7944471223297049</v>
      </c>
      <c r="AK84">
        <v>15.540588584197236</v>
      </c>
      <c r="AL84" s="27">
        <f t="shared" si="5"/>
        <v>321.62253709659308</v>
      </c>
      <c r="AM84" s="27">
        <v>686.73469826680719</v>
      </c>
    </row>
    <row r="85" spans="1:39">
      <c r="A85" t="s">
        <v>65</v>
      </c>
      <c r="B85" t="s">
        <v>299</v>
      </c>
      <c r="C85" s="3" t="s">
        <v>55</v>
      </c>
      <c r="D85" s="6">
        <v>1</v>
      </c>
      <c r="E85" s="6" t="s">
        <v>14</v>
      </c>
      <c r="F85" s="8">
        <v>35.281599999999997</v>
      </c>
      <c r="G85" s="8">
        <v>3.5283600000000002</v>
      </c>
      <c r="H85" s="8">
        <v>17.538033333333299</v>
      </c>
      <c r="I85" s="9">
        <v>3.0892333333333299E-2</v>
      </c>
      <c r="J85" s="8">
        <v>8.0649866666666696</v>
      </c>
      <c r="K85" s="8">
        <v>20.460799999999999</v>
      </c>
      <c r="L85" s="8">
        <v>0.39044200000000001</v>
      </c>
      <c r="M85" s="8">
        <v>0.15657333333333301</v>
      </c>
      <c r="N85" s="8">
        <v>10.04853</v>
      </c>
      <c r="O85" s="10">
        <v>6.89143333333333E-2</v>
      </c>
      <c r="P85" s="10">
        <v>0.37250533333333302</v>
      </c>
      <c r="Q85">
        <f t="shared" si="3"/>
        <v>0.17239624556454591</v>
      </c>
      <c r="R85" s="8">
        <f t="shared" si="4"/>
        <v>95.769241087768762</v>
      </c>
      <c r="T85">
        <v>1.20206666666667E-2</v>
      </c>
      <c r="U85">
        <v>2.0506666666666701E-2</v>
      </c>
      <c r="W85">
        <v>5.405840220708809</v>
      </c>
      <c r="X85">
        <v>0.40681651909366479</v>
      </c>
      <c r="Y85">
        <v>3.1669740460405276</v>
      </c>
      <c r="Z85">
        <v>2.594159779291191</v>
      </c>
      <c r="AA85">
        <v>0.57281426674933655</v>
      </c>
      <c r="AB85">
        <v>5.0715403723937524E-3</v>
      </c>
      <c r="AC85">
        <v>1.8421180172666238</v>
      </c>
      <c r="AD85">
        <v>2.6218173850383137</v>
      </c>
      <c r="AE85">
        <v>5.0670000568967671E-2</v>
      </c>
      <c r="AF85">
        <v>4.6514506915046196E-2</v>
      </c>
      <c r="AG85">
        <v>1.964177562788912</v>
      </c>
      <c r="AH85">
        <v>1.7896429953783391E-2</v>
      </c>
      <c r="AI85">
        <v>0.18050851651819239</v>
      </c>
      <c r="AJ85">
        <v>3.8015950535280241</v>
      </c>
      <c r="AK85">
        <v>15.50999979879326</v>
      </c>
      <c r="AL85" s="27">
        <f t="shared" si="5"/>
        <v>306.5931359502797</v>
      </c>
      <c r="AM85" s="27">
        <v>693.56474592724908</v>
      </c>
    </row>
    <row r="86" spans="1:39">
      <c r="A86" t="s">
        <v>65</v>
      </c>
      <c r="B86" t="s">
        <v>300</v>
      </c>
      <c r="C86" s="3" t="s">
        <v>55</v>
      </c>
      <c r="D86" s="6">
        <v>1</v>
      </c>
      <c r="E86" s="6" t="s">
        <v>14</v>
      </c>
      <c r="F86" s="8">
        <v>34.350299999999997</v>
      </c>
      <c r="G86" s="8">
        <v>3.38892333333333</v>
      </c>
      <c r="H86" s="8">
        <v>17.511566666666699</v>
      </c>
      <c r="I86" s="9">
        <v>1.0130666666666699E-2</v>
      </c>
      <c r="J86" s="8">
        <v>8.0505566666666706</v>
      </c>
      <c r="K86" s="8">
        <v>20.5452333333333</v>
      </c>
      <c r="L86" s="8">
        <v>0.400758</v>
      </c>
      <c r="M86" s="8">
        <v>0.126089333333333</v>
      </c>
      <c r="N86" s="8">
        <v>10.118866666666699</v>
      </c>
      <c r="O86" s="10">
        <v>6.7383999999999999E-2</v>
      </c>
      <c r="P86" s="10">
        <v>0.36035699999999998</v>
      </c>
      <c r="Q86">
        <f t="shared" si="3"/>
        <v>0.16693580758666765</v>
      </c>
      <c r="R86" s="8">
        <f t="shared" si="4"/>
        <v>94.763229859080027</v>
      </c>
      <c r="T86">
        <v>1.2392E-2</v>
      </c>
      <c r="U86">
        <v>2.0598999999999999E-2</v>
      </c>
      <c r="W86">
        <v>5.3408478077218904</v>
      </c>
      <c r="X86">
        <v>0.39650820087565131</v>
      </c>
      <c r="Y86">
        <v>3.2088781602025573</v>
      </c>
      <c r="Z86">
        <v>2.6591521922781096</v>
      </c>
      <c r="AA86">
        <v>0.54972596792444772</v>
      </c>
      <c r="AB86">
        <v>1.6876014069051861E-3</v>
      </c>
      <c r="AC86">
        <v>1.8659677162749424</v>
      </c>
      <c r="AD86">
        <v>2.6714948938871088</v>
      </c>
      <c r="AE86">
        <v>5.2776547897675302E-2</v>
      </c>
      <c r="AF86">
        <v>3.8011332234703571E-2</v>
      </c>
      <c r="AG86">
        <v>2.0071198183445209</v>
      </c>
      <c r="AH86">
        <v>1.7757339650841933E-2</v>
      </c>
      <c r="AI86">
        <v>0.17719947583883472</v>
      </c>
      <c r="AJ86">
        <v>3.805043184510323</v>
      </c>
      <c r="AK86">
        <v>15.583292078845956</v>
      </c>
      <c r="AL86" s="27">
        <f t="shared" si="5"/>
        <v>319.29008254137472</v>
      </c>
      <c r="AM86" s="27">
        <v>689.61013774073047</v>
      </c>
    </row>
    <row r="87" spans="1:39">
      <c r="A87" t="s">
        <v>65</v>
      </c>
      <c r="B87" t="s">
        <v>301</v>
      </c>
      <c r="C87" s="3" t="s">
        <v>55</v>
      </c>
      <c r="D87" s="6">
        <v>1</v>
      </c>
      <c r="E87" s="6" t="s">
        <v>14</v>
      </c>
      <c r="F87" s="8">
        <v>34.572233333333301</v>
      </c>
      <c r="G87" s="8">
        <v>3.4395566666666699</v>
      </c>
      <c r="H87" s="8">
        <v>17.4660333333333</v>
      </c>
      <c r="I87" s="9">
        <v>1.8578000000000001E-2</v>
      </c>
      <c r="J87" s="8">
        <v>8.0769099999999998</v>
      </c>
      <c r="K87" s="8">
        <v>20.542033333333301</v>
      </c>
      <c r="L87" s="8">
        <v>0.38248233333333298</v>
      </c>
      <c r="M87" s="8">
        <v>0.120342</v>
      </c>
      <c r="N87" s="8">
        <v>10.011103333333301</v>
      </c>
      <c r="O87" s="10">
        <v>5.3730666666666697E-2</v>
      </c>
      <c r="P87" s="10">
        <v>0.39389666666666701</v>
      </c>
      <c r="Q87">
        <f t="shared" si="3"/>
        <v>0.17797662534333025</v>
      </c>
      <c r="R87" s="8">
        <f t="shared" si="4"/>
        <v>94.898923041323187</v>
      </c>
      <c r="T87">
        <v>1.2878000000000001E-2</v>
      </c>
      <c r="U87">
        <v>1.96663333333333E-2</v>
      </c>
      <c r="W87">
        <v>5.3588020949534041</v>
      </c>
      <c r="X87">
        <v>0.40119301441520966</v>
      </c>
      <c r="Y87">
        <v>3.1906875366821943</v>
      </c>
      <c r="Z87">
        <v>2.6411979050465959</v>
      </c>
      <c r="AA87">
        <v>0.54948963163559839</v>
      </c>
      <c r="AB87">
        <v>3.085416682868563E-3</v>
      </c>
      <c r="AC87">
        <v>1.8663124248932865</v>
      </c>
      <c r="AD87">
        <v>2.6628580287029453</v>
      </c>
      <c r="AE87">
        <v>5.0214583071560022E-2</v>
      </c>
      <c r="AF87">
        <v>3.6167021642165877E-2</v>
      </c>
      <c r="AG87">
        <v>1.9796376042745589</v>
      </c>
      <c r="AH87">
        <v>1.4115754365945841E-2</v>
      </c>
      <c r="AI87">
        <v>0.19309566549497251</v>
      </c>
      <c r="AJ87">
        <v>3.7927885801390815</v>
      </c>
      <c r="AK87">
        <v>15.548957725318193</v>
      </c>
      <c r="AL87" s="27">
        <f t="shared" si="5"/>
        <v>313.77832361470485</v>
      </c>
      <c r="AM87" s="27">
        <v>691.44796263801061</v>
      </c>
    </row>
    <row r="88" spans="1:39">
      <c r="A88" t="s">
        <v>65</v>
      </c>
      <c r="B88" t="s">
        <v>302</v>
      </c>
      <c r="C88" s="3" t="s">
        <v>55</v>
      </c>
      <c r="D88" s="6">
        <v>1</v>
      </c>
      <c r="E88" s="6" t="s">
        <v>14</v>
      </c>
      <c r="F88" s="8">
        <v>34.979233333333298</v>
      </c>
      <c r="G88" s="8">
        <v>3.6988733333333301</v>
      </c>
      <c r="H88" s="8">
        <v>17.321666666666701</v>
      </c>
      <c r="I88" s="9">
        <v>8.5953333333333298E-3</v>
      </c>
      <c r="J88" s="8">
        <v>8.0289566666666694</v>
      </c>
      <c r="K88" s="8">
        <v>20.3978</v>
      </c>
      <c r="L88" s="8">
        <v>0.372429333333333</v>
      </c>
      <c r="M88" s="8">
        <v>0.14202999999999999</v>
      </c>
      <c r="N88" s="8">
        <v>10.0919666666667</v>
      </c>
      <c r="O88" s="10">
        <v>6.1665666666666702E-2</v>
      </c>
      <c r="P88" s="10">
        <v>0.37027933333333302</v>
      </c>
      <c r="Q88">
        <f t="shared" si="3"/>
        <v>0.1698231761066982</v>
      </c>
      <c r="R88" s="8">
        <f t="shared" si="4"/>
        <v>95.303673157226655</v>
      </c>
      <c r="T88">
        <v>1.1996E-2</v>
      </c>
      <c r="U88">
        <v>2.0513666666666701E-2</v>
      </c>
      <c r="W88">
        <v>5.3922645795699591</v>
      </c>
      <c r="X88">
        <v>0.42908289970002239</v>
      </c>
      <c r="Y88">
        <v>3.1470239588244304</v>
      </c>
      <c r="Z88">
        <v>2.6077354204300409</v>
      </c>
      <c r="AA88">
        <v>0.53928853839438951</v>
      </c>
      <c r="AB88">
        <v>1.4196898746918012E-3</v>
      </c>
      <c r="AC88">
        <v>1.8450981247930087</v>
      </c>
      <c r="AD88">
        <v>2.6297179999865401</v>
      </c>
      <c r="AE88">
        <v>4.8627739997656828E-2</v>
      </c>
      <c r="AF88">
        <v>4.245185534508706E-2</v>
      </c>
      <c r="AG88">
        <v>1.9847210128467232</v>
      </c>
      <c r="AH88">
        <v>1.6111879384646716E-2</v>
      </c>
      <c r="AI88">
        <v>0.1805263495665233</v>
      </c>
      <c r="AJ88">
        <v>3.8033617710488299</v>
      </c>
      <c r="AK88">
        <v>15.520407860938118</v>
      </c>
      <c r="AL88" s="27">
        <f t="shared" si="5"/>
        <v>300.54825952380241</v>
      </c>
      <c r="AM88" s="27">
        <v>701.21853598080554</v>
      </c>
    </row>
    <row r="89" spans="1:39">
      <c r="A89" t="s">
        <v>7</v>
      </c>
      <c r="B89" t="s">
        <v>303</v>
      </c>
      <c r="C89" s="2" t="s">
        <v>9</v>
      </c>
      <c r="D89" s="6">
        <v>2</v>
      </c>
      <c r="E89" s="6" t="s">
        <v>8</v>
      </c>
      <c r="F89" s="8">
        <v>34.7931666666667</v>
      </c>
      <c r="G89" s="8">
        <v>3.4474566666666702</v>
      </c>
      <c r="H89" s="8">
        <v>18.195233333333299</v>
      </c>
      <c r="I89" s="9">
        <v>1.8938666666666701E-2</v>
      </c>
      <c r="J89" s="8">
        <v>5.5507933333333304</v>
      </c>
      <c r="K89" s="8">
        <v>22.971499999999999</v>
      </c>
      <c r="L89" s="8">
        <v>0.382000333333333</v>
      </c>
      <c r="M89" s="8">
        <v>0.17979366666666699</v>
      </c>
      <c r="N89" s="8">
        <v>9.3263599999999993</v>
      </c>
      <c r="O89" s="10">
        <v>6.4844666666666703E-2</v>
      </c>
      <c r="P89" s="10">
        <v>0.52390966666666705</v>
      </c>
      <c r="Q89">
        <f t="shared" si="3"/>
        <v>0.23522703704253597</v>
      </c>
      <c r="R89" s="8">
        <f t="shared" si="4"/>
        <v>95.218769962957467</v>
      </c>
      <c r="T89">
        <v>1.23286666666667E-2</v>
      </c>
      <c r="U89">
        <v>1.9536666666666699E-2</v>
      </c>
      <c r="W89">
        <v>5.398957282923142</v>
      </c>
      <c r="X89">
        <v>0.40255470069784582</v>
      </c>
      <c r="Y89">
        <v>3.3275281341989231</v>
      </c>
      <c r="Z89">
        <v>2.601042717076858</v>
      </c>
      <c r="AA89">
        <v>0.72648541712206516</v>
      </c>
      <c r="AB89">
        <v>3.148739850498405E-3</v>
      </c>
      <c r="AC89">
        <v>1.2840142711405735</v>
      </c>
      <c r="AD89">
        <v>2.9810585436413151</v>
      </c>
      <c r="AE89">
        <v>5.0206321653124018E-2</v>
      </c>
      <c r="AF89">
        <v>5.4093562494611988E-2</v>
      </c>
      <c r="AG89">
        <v>1.846252098517007</v>
      </c>
      <c r="AH89">
        <v>1.7054221079422723E-2</v>
      </c>
      <c r="AI89">
        <v>0.25711202825722607</v>
      </c>
      <c r="AJ89">
        <v>3.7258337506633512</v>
      </c>
      <c r="AK89">
        <v>15.347813655117044</v>
      </c>
      <c r="AL89" s="27">
        <f t="shared" si="5"/>
        <v>355.24102466227356</v>
      </c>
      <c r="AM89" s="27">
        <v>680.94774819116583</v>
      </c>
    </row>
    <row r="90" spans="1:39">
      <c r="A90" t="s">
        <v>7</v>
      </c>
      <c r="B90" t="s">
        <v>304</v>
      </c>
      <c r="C90" s="2" t="s">
        <v>9</v>
      </c>
      <c r="D90" s="6">
        <v>2</v>
      </c>
      <c r="E90" s="6" t="s">
        <v>8</v>
      </c>
      <c r="F90" s="8">
        <v>34.469700000000003</v>
      </c>
      <c r="G90" s="8">
        <v>3.80500666666667</v>
      </c>
      <c r="H90" s="8">
        <v>17.979866666666702</v>
      </c>
      <c r="I90" s="9">
        <v>2.3352333333333301E-2</v>
      </c>
      <c r="J90" s="8">
        <v>5.3725100000000001</v>
      </c>
      <c r="K90" s="8">
        <v>23.587399999999999</v>
      </c>
      <c r="L90" s="8">
        <v>0.29341699999999998</v>
      </c>
      <c r="M90" s="8">
        <v>0.18639800000000001</v>
      </c>
      <c r="N90" s="8">
        <v>9.3256366666666697</v>
      </c>
      <c r="O90" s="10">
        <v>7.5089666666666693E-2</v>
      </c>
      <c r="P90" s="10">
        <v>0.54311933333333295</v>
      </c>
      <c r="Q90">
        <f t="shared" si="3"/>
        <v>0.24562730646079217</v>
      </c>
      <c r="R90" s="8">
        <f t="shared" si="4"/>
        <v>95.415869026872599</v>
      </c>
      <c r="T90">
        <v>1.2023000000000001E-2</v>
      </c>
      <c r="U90">
        <v>1.91566666666667E-2</v>
      </c>
      <c r="W90">
        <v>5.358805607318061</v>
      </c>
      <c r="X90">
        <v>0.44513905780768576</v>
      </c>
      <c r="Y90">
        <v>3.2943138886412711</v>
      </c>
      <c r="Z90">
        <v>2.641194392681939</v>
      </c>
      <c r="AA90">
        <v>0.65311949595933205</v>
      </c>
      <c r="AB90">
        <v>3.889817350293855E-3</v>
      </c>
      <c r="AC90">
        <v>1.2451041898298123</v>
      </c>
      <c r="AD90">
        <v>3.0667187036025374</v>
      </c>
      <c r="AE90">
        <v>3.8636145175084603E-2</v>
      </c>
      <c r="AF90">
        <v>5.618583996135397E-2</v>
      </c>
      <c r="AG90">
        <v>1.8495712487961375</v>
      </c>
      <c r="AH90">
        <v>1.978570475309889E-2</v>
      </c>
      <c r="AI90">
        <v>0.267039168147163</v>
      </c>
      <c r="AJ90">
        <v>3.7131751270997384</v>
      </c>
      <c r="AK90">
        <v>15.358364498482239</v>
      </c>
      <c r="AL90" s="27">
        <f t="shared" si="5"/>
        <v>345.17710825830494</v>
      </c>
      <c r="AM90" s="27">
        <v>695.04885500379635</v>
      </c>
    </row>
    <row r="91" spans="1:39">
      <c r="A91" t="s">
        <v>7</v>
      </c>
      <c r="B91" t="s">
        <v>305</v>
      </c>
      <c r="C91" s="2" t="s">
        <v>9</v>
      </c>
      <c r="D91" s="6">
        <v>2</v>
      </c>
      <c r="E91" s="6" t="s">
        <v>8</v>
      </c>
      <c r="F91" s="8">
        <v>34.429833333333299</v>
      </c>
      <c r="G91" s="8">
        <v>3.6997733333333298</v>
      </c>
      <c r="H91" s="8">
        <v>17.7547</v>
      </c>
      <c r="I91" s="9">
        <v>4.2745333333333302E-2</v>
      </c>
      <c r="J91" s="8">
        <v>5.4880199999999997</v>
      </c>
      <c r="K91" s="8">
        <v>23.7016666666667</v>
      </c>
      <c r="L91" s="8">
        <v>0.27632299999999999</v>
      </c>
      <c r="M91" s="8">
        <v>0.20531133333333301</v>
      </c>
      <c r="N91" s="8">
        <v>9.0157466666666704</v>
      </c>
      <c r="O91" s="10">
        <v>6.1718666666666699E-2</v>
      </c>
      <c r="P91" s="10">
        <v>0.58396866666666702</v>
      </c>
      <c r="Q91">
        <f t="shared" si="3"/>
        <v>0.25980959275480675</v>
      </c>
      <c r="R91" s="8">
        <f t="shared" si="4"/>
        <v>94.999997407245189</v>
      </c>
      <c r="T91">
        <v>1.2932000000000001E-2</v>
      </c>
      <c r="U91">
        <v>1.8883333333333301E-2</v>
      </c>
      <c r="W91">
        <v>5.3711313383583175</v>
      </c>
      <c r="X91">
        <v>0.4343269113311154</v>
      </c>
      <c r="Y91">
        <v>3.2643207838923787</v>
      </c>
      <c r="Z91">
        <v>2.6288686616416825</v>
      </c>
      <c r="AA91">
        <v>0.63545212225069614</v>
      </c>
      <c r="AB91">
        <v>7.1447861006878341E-3</v>
      </c>
      <c r="AC91">
        <v>1.2762786247448852</v>
      </c>
      <c r="AD91">
        <v>3.0922477530607826</v>
      </c>
      <c r="AE91">
        <v>3.6511276667841014E-2</v>
      </c>
      <c r="AF91">
        <v>6.2101063156119102E-2</v>
      </c>
      <c r="AG91">
        <v>1.7943018280035772</v>
      </c>
      <c r="AH91">
        <v>1.6318832780983804E-2</v>
      </c>
      <c r="AI91">
        <v>0.28811804447608458</v>
      </c>
      <c r="AJ91">
        <v>3.6955631227429317</v>
      </c>
      <c r="AK91">
        <v>15.338364365315703</v>
      </c>
      <c r="AL91" s="27">
        <f t="shared" si="5"/>
        <v>336.08919751939055</v>
      </c>
      <c r="AM91" s="27">
        <v>691.67229233528417</v>
      </c>
    </row>
    <row r="92" spans="1:39">
      <c r="A92" t="s">
        <v>11</v>
      </c>
      <c r="B92" t="s">
        <v>306</v>
      </c>
      <c r="C92" s="2" t="s">
        <v>9</v>
      </c>
      <c r="D92" s="6">
        <v>2</v>
      </c>
      <c r="E92" s="6" t="s">
        <v>8</v>
      </c>
      <c r="F92" s="8">
        <v>34.726266666666703</v>
      </c>
      <c r="G92" s="8">
        <v>3.4317433333333298</v>
      </c>
      <c r="H92" s="8">
        <v>18.228066666666699</v>
      </c>
      <c r="I92" s="9">
        <v>5.5856666666666702E-3</v>
      </c>
      <c r="J92" s="8">
        <v>5.3857566666666701</v>
      </c>
      <c r="K92" s="8">
        <v>23.882200000000001</v>
      </c>
      <c r="L92" s="8">
        <v>0.33384799999999998</v>
      </c>
      <c r="M92" s="8">
        <v>0.124128</v>
      </c>
      <c r="N92" s="8">
        <v>9.5854066666666693</v>
      </c>
      <c r="O92" s="10">
        <v>4.13136666666667E-2</v>
      </c>
      <c r="P92" s="10">
        <v>0.45302033333333303</v>
      </c>
      <c r="Q92">
        <f t="shared" si="3"/>
        <v>0.20006865691732845</v>
      </c>
      <c r="R92" s="8">
        <f t="shared" si="4"/>
        <v>95.997267009749422</v>
      </c>
      <c r="T92">
        <v>1.2560999999999999E-2</v>
      </c>
      <c r="U92">
        <v>1.8778E-2</v>
      </c>
      <c r="W92">
        <v>5.3756717879268443</v>
      </c>
      <c r="X92">
        <v>0.39976080698076999</v>
      </c>
      <c r="Y92">
        <v>3.325553234311633</v>
      </c>
      <c r="Z92">
        <v>2.6243282120731557</v>
      </c>
      <c r="AA92">
        <v>0.70122502223847727</v>
      </c>
      <c r="AB92">
        <v>9.2643926916300681E-4</v>
      </c>
      <c r="AC92">
        <v>1.2428533160511239</v>
      </c>
      <c r="AD92">
        <v>3.0918149266170771</v>
      </c>
      <c r="AE92">
        <v>4.3772613850275414E-2</v>
      </c>
      <c r="AF92">
        <v>3.7256163565776851E-2</v>
      </c>
      <c r="AG92">
        <v>1.8929894837408205</v>
      </c>
      <c r="AH92">
        <v>1.0839517859204825E-2</v>
      </c>
      <c r="AI92">
        <v>0.22179016069355625</v>
      </c>
      <c r="AJ92">
        <v>3.7673703214472392</v>
      </c>
      <c r="AK92">
        <v>15.410598772313485</v>
      </c>
      <c r="AL92" s="27">
        <f t="shared" si="5"/>
        <v>354.64262999642466</v>
      </c>
      <c r="AM92" s="27">
        <v>678.91402567305374</v>
      </c>
    </row>
    <row r="93" spans="1:39">
      <c r="A93" t="s">
        <v>11</v>
      </c>
      <c r="B93" t="s">
        <v>307</v>
      </c>
      <c r="C93" s="2" t="s">
        <v>9</v>
      </c>
      <c r="D93" s="6">
        <v>2</v>
      </c>
      <c r="E93" s="6" t="s">
        <v>8</v>
      </c>
      <c r="F93" s="8">
        <v>34.095033333333298</v>
      </c>
      <c r="G93" s="8">
        <v>3.1599266666666699</v>
      </c>
      <c r="H93" s="8">
        <v>17.9563666666667</v>
      </c>
      <c r="I93" s="9">
        <v>2.40466666666667E-3</v>
      </c>
      <c r="J93" s="8">
        <v>5.60612333333333</v>
      </c>
      <c r="K93" s="8">
        <v>23.6947333333333</v>
      </c>
      <c r="L93" s="8">
        <v>0.31151099999999998</v>
      </c>
      <c r="M93" s="8">
        <v>0.11486666666666701</v>
      </c>
      <c r="N93" s="8">
        <v>9.3018699999999992</v>
      </c>
      <c r="O93" s="10">
        <v>5.7973666666666701E-2</v>
      </c>
      <c r="P93" s="10">
        <v>0.45074199999999998</v>
      </c>
      <c r="Q93">
        <f t="shared" si="3"/>
        <v>0.20286902016677799</v>
      </c>
      <c r="R93" s="8">
        <f t="shared" si="4"/>
        <v>94.548682313166523</v>
      </c>
      <c r="T93">
        <v>1.1028E-2</v>
      </c>
      <c r="U93">
        <v>1.8290333333333301E-2</v>
      </c>
      <c r="W93">
        <v>5.3602424951421073</v>
      </c>
      <c r="X93">
        <v>0.37383567774011384</v>
      </c>
      <c r="Y93">
        <v>3.3270647822385722</v>
      </c>
      <c r="Z93">
        <v>2.6397575048578927</v>
      </c>
      <c r="AA93">
        <v>0.68730727738067943</v>
      </c>
      <c r="AB93">
        <v>4.0507645225419566E-4</v>
      </c>
      <c r="AC93">
        <v>1.3138795148318136</v>
      </c>
      <c r="AD93">
        <v>3.1153750969896028</v>
      </c>
      <c r="AE93">
        <v>4.1480679465921613E-2</v>
      </c>
      <c r="AF93">
        <v>3.5014316565055881E-2</v>
      </c>
      <c r="AG93">
        <v>1.865634823820971</v>
      </c>
      <c r="AH93">
        <v>1.5447774253606078E-2</v>
      </c>
      <c r="AI93">
        <v>0.22411531163657517</v>
      </c>
      <c r="AJ93">
        <v>3.7604369141098188</v>
      </c>
      <c r="AK93">
        <v>15.432932463246411</v>
      </c>
      <c r="AL93" s="27">
        <f t="shared" si="5"/>
        <v>355.10062901828735</v>
      </c>
      <c r="AM93" s="27">
        <v>669.22286460322493</v>
      </c>
    </row>
    <row r="94" spans="1:39">
      <c r="A94" t="s">
        <v>11</v>
      </c>
      <c r="B94" t="s">
        <v>308</v>
      </c>
      <c r="C94" s="2" t="s">
        <v>9</v>
      </c>
      <c r="D94" s="6">
        <v>2</v>
      </c>
      <c r="E94" s="6" t="s">
        <v>8</v>
      </c>
      <c r="F94" s="8">
        <v>34.551866666666697</v>
      </c>
      <c r="G94" s="8">
        <v>3.7422233333333299</v>
      </c>
      <c r="H94" s="8">
        <v>18.299099999999999</v>
      </c>
      <c r="I94" s="9">
        <v>1.9255666666666699E-2</v>
      </c>
      <c r="J94" s="8">
        <v>5.5658466666666699</v>
      </c>
      <c r="K94" s="8">
        <v>22.7434333333333</v>
      </c>
      <c r="L94" s="8">
        <v>0.312568333333333</v>
      </c>
      <c r="M94" s="8">
        <v>0.18414133333333299</v>
      </c>
      <c r="N94" s="8">
        <v>9.37618333333333</v>
      </c>
      <c r="O94" s="10">
        <v>8.2789000000000001E-2</v>
      </c>
      <c r="P94" s="10">
        <v>0.45977066666666699</v>
      </c>
      <c r="Q94">
        <f t="shared" si="3"/>
        <v>0.21227063924974651</v>
      </c>
      <c r="R94" s="8">
        <f t="shared" si="4"/>
        <v>95.124907694083575</v>
      </c>
      <c r="T94">
        <v>1.2359999999999999E-2</v>
      </c>
      <c r="U94">
        <v>1.9014E-2</v>
      </c>
      <c r="W94">
        <v>5.3665185602544785</v>
      </c>
      <c r="X94">
        <v>0.43738251777980219</v>
      </c>
      <c r="Y94">
        <v>3.3496588433213561</v>
      </c>
      <c r="Z94">
        <v>2.6334814397455215</v>
      </c>
      <c r="AA94">
        <v>0.71617740357583459</v>
      </c>
      <c r="AB94">
        <v>3.204382065651061E-3</v>
      </c>
      <c r="AC94">
        <v>1.2886998532788505</v>
      </c>
      <c r="AD94">
        <v>2.9542146974811208</v>
      </c>
      <c r="AE94">
        <v>4.1119292181485634E-2</v>
      </c>
      <c r="AF94">
        <v>5.5453368698664872E-2</v>
      </c>
      <c r="AG94">
        <v>1.8578492601828953</v>
      </c>
      <c r="AH94">
        <v>2.1793937265556392E-2</v>
      </c>
      <c r="AI94">
        <v>0.22584614173747611</v>
      </c>
      <c r="AJ94">
        <v>3.7523599209969674</v>
      </c>
      <c r="AK94">
        <v>15.354100775244305</v>
      </c>
      <c r="AL94" s="27">
        <f t="shared" si="5"/>
        <v>361.94662952637088</v>
      </c>
      <c r="AM94" s="27">
        <v>693.47952669572351</v>
      </c>
    </row>
    <row r="95" spans="1:39">
      <c r="A95" t="s">
        <v>11</v>
      </c>
      <c r="B95" t="s">
        <v>309</v>
      </c>
      <c r="C95" s="2" t="s">
        <v>9</v>
      </c>
      <c r="D95" s="6">
        <v>2</v>
      </c>
      <c r="E95" s="6" t="s">
        <v>8</v>
      </c>
      <c r="F95" s="8">
        <v>34.878033333333299</v>
      </c>
      <c r="G95" s="8">
        <v>3.1030333333333302</v>
      </c>
      <c r="H95" s="8">
        <v>18.4452</v>
      </c>
      <c r="I95" s="9">
        <v>1.4761666666666701E-2</v>
      </c>
      <c r="J95" s="8">
        <v>5.5663966666666704</v>
      </c>
      <c r="K95" s="8">
        <v>23.895466666666699</v>
      </c>
      <c r="L95" s="8">
        <v>0.35005633333333303</v>
      </c>
      <c r="M95" s="8">
        <v>0.117246</v>
      </c>
      <c r="N95" s="8">
        <v>9.6169466666666708</v>
      </c>
      <c r="O95" s="10">
        <v>6.02073333333333E-2</v>
      </c>
      <c r="P95" s="10">
        <v>0.43288433333333298</v>
      </c>
      <c r="Q95">
        <f t="shared" si="3"/>
        <v>0.19585407408507147</v>
      </c>
      <c r="R95" s="8">
        <f t="shared" si="4"/>
        <v>96.284378259248243</v>
      </c>
      <c r="T95">
        <v>1.21766666666667E-2</v>
      </c>
      <c r="U95">
        <v>1.9102000000000001E-2</v>
      </c>
      <c r="W95">
        <v>5.3804539605462489</v>
      </c>
      <c r="X95">
        <v>0.36021676858918317</v>
      </c>
      <c r="Y95">
        <v>3.3535005819896582</v>
      </c>
      <c r="Z95">
        <v>2.6195460394537511</v>
      </c>
      <c r="AA95">
        <v>0.73395454253590708</v>
      </c>
      <c r="AB95">
        <v>2.439896196307629E-3</v>
      </c>
      <c r="AC95">
        <v>1.2800901052679956</v>
      </c>
      <c r="AD95">
        <v>3.0828162247964652</v>
      </c>
      <c r="AE95">
        <v>4.573874812896498E-2</v>
      </c>
      <c r="AF95">
        <v>3.5068801645173418E-2</v>
      </c>
      <c r="AG95">
        <v>1.8926370834989852</v>
      </c>
      <c r="AH95">
        <v>1.5741933878683743E-2</v>
      </c>
      <c r="AI95">
        <v>0.21119756968699191</v>
      </c>
      <c r="AJ95">
        <v>3.773060496434324</v>
      </c>
      <c r="AK95">
        <v>15.432962170658982</v>
      </c>
      <c r="AL95" s="27">
        <f t="shared" si="5"/>
        <v>363.11067634286644</v>
      </c>
      <c r="AM95" s="27">
        <v>663.11665789024505</v>
      </c>
    </row>
    <row r="96" spans="1:39">
      <c r="A96" t="s">
        <v>11</v>
      </c>
      <c r="B96" t="s">
        <v>310</v>
      </c>
      <c r="C96" s="2" t="s">
        <v>9</v>
      </c>
      <c r="D96" s="6">
        <v>2</v>
      </c>
      <c r="E96" s="6" t="s">
        <v>8</v>
      </c>
      <c r="F96" s="8">
        <v>34.706733333333297</v>
      </c>
      <c r="G96" s="8">
        <v>3.37799</v>
      </c>
      <c r="H96" s="8">
        <v>18.478266666666698</v>
      </c>
      <c r="I96" s="9">
        <v>1.3495999999999999E-2</v>
      </c>
      <c r="J96" s="8">
        <v>5.5173433333333302</v>
      </c>
      <c r="K96" s="8">
        <v>23.007200000000001</v>
      </c>
      <c r="L96" s="8">
        <v>0.373686666666667</v>
      </c>
      <c r="M96" s="8">
        <v>0.118711333333333</v>
      </c>
      <c r="N96" s="8">
        <v>9.2454466666666697</v>
      </c>
      <c r="O96" s="10">
        <v>4.9228333333333298E-2</v>
      </c>
      <c r="P96" s="10">
        <v>0.51995066666666701</v>
      </c>
      <c r="Q96">
        <f t="shared" si="3"/>
        <v>0.2300359523915573</v>
      </c>
      <c r="R96" s="8">
        <f t="shared" si="4"/>
        <v>95.178017047608449</v>
      </c>
      <c r="T96">
        <v>1.2546666666666701E-2</v>
      </c>
      <c r="U96">
        <v>1.8752333333333301E-2</v>
      </c>
      <c r="W96">
        <v>5.3832738779302689</v>
      </c>
      <c r="X96">
        <v>0.39427714833466915</v>
      </c>
      <c r="Y96">
        <v>3.3778702625108767</v>
      </c>
      <c r="Z96">
        <v>2.6167261220697311</v>
      </c>
      <c r="AA96">
        <v>0.76114414044114564</v>
      </c>
      <c r="AB96">
        <v>2.2428582557570426E-3</v>
      </c>
      <c r="AC96">
        <v>1.2757386903034782</v>
      </c>
      <c r="AD96">
        <v>2.9844347592181291</v>
      </c>
      <c r="AE96">
        <v>4.9092970483781868E-2</v>
      </c>
      <c r="AF96">
        <v>3.5700871546644523E-2</v>
      </c>
      <c r="AG96">
        <v>1.8294625482185733</v>
      </c>
      <c r="AH96">
        <v>1.2941646141239735E-2</v>
      </c>
      <c r="AI96">
        <v>0.25506148497888081</v>
      </c>
      <c r="AJ96">
        <v>3.7319968688798797</v>
      </c>
      <c r="AK96">
        <v>15.332093986802182</v>
      </c>
      <c r="AL96" s="27">
        <f t="shared" si="5"/>
        <v>370.4946895407956</v>
      </c>
      <c r="AM96" s="27">
        <v>677.67100916200729</v>
      </c>
    </row>
    <row r="97" spans="1:39">
      <c r="A97" t="s">
        <v>11</v>
      </c>
      <c r="B97" t="s">
        <v>311</v>
      </c>
      <c r="C97" s="2" t="s">
        <v>9</v>
      </c>
      <c r="D97" s="6">
        <v>2</v>
      </c>
      <c r="E97" s="6" t="s">
        <v>8</v>
      </c>
      <c r="F97" s="8">
        <v>34.925699999999999</v>
      </c>
      <c r="G97" s="8">
        <v>3.0296400000000001</v>
      </c>
      <c r="H97" s="8">
        <v>18.759033333333299</v>
      </c>
      <c r="I97" s="9">
        <v>8.5203333333333294E-3</v>
      </c>
      <c r="J97" s="8">
        <v>5.8083433333333296</v>
      </c>
      <c r="K97" s="8">
        <v>22.444133333333301</v>
      </c>
      <c r="L97" s="8">
        <v>0.47489399999999998</v>
      </c>
      <c r="M97" s="8">
        <v>0.120790333333333</v>
      </c>
      <c r="N97" s="8">
        <v>9.5599299999999996</v>
      </c>
      <c r="O97" s="10">
        <v>4.2794333333333302E-2</v>
      </c>
      <c r="P97" s="10">
        <v>0.49770766666666699</v>
      </c>
      <c r="Q97">
        <f t="shared" si="3"/>
        <v>0.21921851819958935</v>
      </c>
      <c r="R97" s="8">
        <f t="shared" si="4"/>
        <v>95.452268148467013</v>
      </c>
      <c r="T97">
        <v>1.1856999999999999E-2</v>
      </c>
      <c r="U97">
        <v>1.9102666666666698E-2</v>
      </c>
      <c r="W97">
        <v>5.3938433750906984</v>
      </c>
      <c r="X97">
        <v>0.35209033613451951</v>
      </c>
      <c r="Y97">
        <v>3.4143839706568815</v>
      </c>
      <c r="Z97">
        <v>2.6061566249093016</v>
      </c>
      <c r="AA97">
        <v>0.80822734574757993</v>
      </c>
      <c r="AB97">
        <v>1.4098548716602031E-3</v>
      </c>
      <c r="AC97">
        <v>1.3372233971414205</v>
      </c>
      <c r="AD97">
        <v>2.898810231753727</v>
      </c>
      <c r="AE97">
        <v>6.2119610049049971E-2</v>
      </c>
      <c r="AF97">
        <v>3.6169075324266386E-2</v>
      </c>
      <c r="AG97">
        <v>1.8835207343393532</v>
      </c>
      <c r="AH97">
        <v>1.1201617213722722E-2</v>
      </c>
      <c r="AI97">
        <v>0.24309562861942999</v>
      </c>
      <c r="AJ97">
        <v>3.7457027541668473</v>
      </c>
      <c r="AK97">
        <v>15.379570585361577</v>
      </c>
      <c r="AL97" s="27">
        <f t="shared" si="5"/>
        <v>381.55834310903504</v>
      </c>
      <c r="AM97" s="27">
        <v>661.17732727955672</v>
      </c>
    </row>
    <row r="98" spans="1:39">
      <c r="A98" t="s">
        <v>11</v>
      </c>
      <c r="B98" t="s">
        <v>312</v>
      </c>
      <c r="C98" s="2" t="s">
        <v>9</v>
      </c>
      <c r="D98" s="6">
        <v>2</v>
      </c>
      <c r="E98" s="6" t="s">
        <v>8</v>
      </c>
      <c r="F98" s="8">
        <v>34.735133333333302</v>
      </c>
      <c r="G98" s="8">
        <v>3.3684233333333302</v>
      </c>
      <c r="H98" s="8">
        <v>18.634399999999999</v>
      </c>
      <c r="I98" s="9">
        <v>1.86853333333333E-2</v>
      </c>
      <c r="J98" s="8">
        <v>5.3130633333333304</v>
      </c>
      <c r="K98" s="8">
        <v>22.996566666666698</v>
      </c>
      <c r="L98" s="8">
        <v>0.42005566666666699</v>
      </c>
      <c r="M98" s="8">
        <v>0.129801</v>
      </c>
      <c r="N98" s="8">
        <v>9.4725733333333295</v>
      </c>
      <c r="O98" s="10">
        <v>5.2573666666666699E-2</v>
      </c>
      <c r="P98" s="10">
        <v>0.44535366666666698</v>
      </c>
      <c r="Q98">
        <f t="shared" si="3"/>
        <v>0.19938163046544441</v>
      </c>
      <c r="R98" s="8">
        <f t="shared" si="4"/>
        <v>95.387247702867882</v>
      </c>
      <c r="T98">
        <v>1.2045999999999999E-2</v>
      </c>
      <c r="U98">
        <v>1.9269000000000001E-2</v>
      </c>
      <c r="W98">
        <v>5.3842471809744694</v>
      </c>
      <c r="X98">
        <v>0.39291002258846075</v>
      </c>
      <c r="Y98">
        <v>3.4042474054057545</v>
      </c>
      <c r="Z98">
        <v>2.6157528190255306</v>
      </c>
      <c r="AA98">
        <v>0.78849458638022396</v>
      </c>
      <c r="AB98">
        <v>3.1033467577929342E-3</v>
      </c>
      <c r="AC98">
        <v>1.2277223771628858</v>
      </c>
      <c r="AD98">
        <v>2.9811566491977066</v>
      </c>
      <c r="AE98">
        <v>5.5149530204250799E-2</v>
      </c>
      <c r="AF98">
        <v>3.901128662777361E-2</v>
      </c>
      <c r="AG98">
        <v>1.8732126431518537</v>
      </c>
      <c r="AH98">
        <v>1.381230504821291E-2</v>
      </c>
      <c r="AI98">
        <v>0.21832892805790546</v>
      </c>
      <c r="AJ98">
        <v>3.7678587668938817</v>
      </c>
      <c r="AK98">
        <v>15.36076044207095</v>
      </c>
      <c r="AL98" s="27">
        <f t="shared" si="5"/>
        <v>378.48696383794362</v>
      </c>
      <c r="AM98" s="27">
        <v>676.60024067255381</v>
      </c>
    </row>
    <row r="99" spans="1:39">
      <c r="A99" t="s">
        <v>12</v>
      </c>
      <c r="B99" t="s">
        <v>313</v>
      </c>
      <c r="C99" s="2" t="s">
        <v>9</v>
      </c>
      <c r="D99" s="6">
        <v>2</v>
      </c>
      <c r="E99" s="6" t="s">
        <v>8</v>
      </c>
      <c r="F99" s="8">
        <v>34.763466666666702</v>
      </c>
      <c r="G99" s="8">
        <v>3.76941666666667</v>
      </c>
      <c r="H99" s="8">
        <v>19.081499999999998</v>
      </c>
      <c r="I99" s="9">
        <v>2.8393333333333302E-2</v>
      </c>
      <c r="J99" s="8">
        <v>5.0980366666666699</v>
      </c>
      <c r="K99" s="8">
        <v>23.136366666666699</v>
      </c>
      <c r="L99" s="8">
        <v>0.28158666666666698</v>
      </c>
      <c r="M99" s="8">
        <v>0.16295599999999999</v>
      </c>
      <c r="N99" s="8">
        <v>9.84422</v>
      </c>
      <c r="O99" s="10">
        <v>4.7361E-2</v>
      </c>
      <c r="P99" s="10">
        <v>0.70498833333333299</v>
      </c>
      <c r="Q99">
        <f t="shared" si="3"/>
        <v>0.30752514784846446</v>
      </c>
      <c r="R99" s="8">
        <f t="shared" si="4"/>
        <v>96.610766852151613</v>
      </c>
      <c r="T99">
        <v>1.3195999999999999E-2</v>
      </c>
      <c r="U99">
        <v>2.0153666666666702E-2</v>
      </c>
      <c r="W99">
        <v>5.320583837952789</v>
      </c>
      <c r="X99">
        <v>0.43413066643857767</v>
      </c>
      <c r="Y99">
        <v>3.4419046237880013</v>
      </c>
      <c r="Z99">
        <v>2.679416162047211</v>
      </c>
      <c r="AA99">
        <v>0.76248846174079032</v>
      </c>
      <c r="AB99">
        <v>4.6562247107557325E-3</v>
      </c>
      <c r="AC99">
        <v>1.1631554075722994</v>
      </c>
      <c r="AD99">
        <v>2.961396238860651</v>
      </c>
      <c r="AE99">
        <v>3.6502904049002256E-2</v>
      </c>
      <c r="AF99">
        <v>4.8357252667205038E-2</v>
      </c>
      <c r="AG99">
        <v>1.9221174997079205</v>
      </c>
      <c r="AH99">
        <v>1.2285655723077405E-2</v>
      </c>
      <c r="AI99">
        <v>0.34124615258690566</v>
      </c>
      <c r="AJ99">
        <v>3.6464681916900168</v>
      </c>
      <c r="AK99">
        <v>15.3328046557472</v>
      </c>
      <c r="AL99" s="27">
        <f t="shared" si="5"/>
        <v>389.89710100776421</v>
      </c>
      <c r="AM99" s="27">
        <v>690.9685467783346</v>
      </c>
    </row>
    <row r="100" spans="1:39">
      <c r="A100" t="s">
        <v>12</v>
      </c>
      <c r="B100" t="s">
        <v>314</v>
      </c>
      <c r="C100" s="2" t="s">
        <v>9</v>
      </c>
      <c r="D100" s="6">
        <v>2</v>
      </c>
      <c r="E100" s="6" t="s">
        <v>8</v>
      </c>
      <c r="F100" s="8">
        <v>33.969066666666698</v>
      </c>
      <c r="G100" s="8">
        <v>3.2347899999999998</v>
      </c>
      <c r="H100" s="8">
        <v>19.4666</v>
      </c>
      <c r="I100" s="9">
        <v>0</v>
      </c>
      <c r="J100" s="8">
        <v>5.2768633333333304</v>
      </c>
      <c r="K100" s="8">
        <v>22.669499999999999</v>
      </c>
      <c r="L100" s="8">
        <v>0.35562833333333299</v>
      </c>
      <c r="M100" s="8">
        <v>0.132552</v>
      </c>
      <c r="N100" s="8">
        <v>9.8238966666666698</v>
      </c>
      <c r="O100" s="10">
        <v>5.6867666666666698E-2</v>
      </c>
      <c r="P100" s="10">
        <v>0.71557166666666705</v>
      </c>
      <c r="Q100">
        <f t="shared" si="3"/>
        <v>0.31412665726375189</v>
      </c>
      <c r="R100" s="8">
        <f t="shared" si="4"/>
        <v>95.387209676069588</v>
      </c>
      <c r="T100">
        <v>1.22716666666667E-2</v>
      </c>
      <c r="U100">
        <v>2.01143333333333E-2</v>
      </c>
      <c r="W100">
        <v>5.2657401762763767</v>
      </c>
      <c r="X100">
        <v>0.37733991475888512</v>
      </c>
      <c r="Y100">
        <v>3.55643731634424</v>
      </c>
      <c r="Z100">
        <v>2.7342598237236233</v>
      </c>
      <c r="AA100">
        <v>0.82217749262061668</v>
      </c>
      <c r="AB100">
        <v>0</v>
      </c>
      <c r="AC100">
        <v>1.2194141865468486</v>
      </c>
      <c r="AD100">
        <v>2.9388886420305838</v>
      </c>
      <c r="AE100">
        <v>4.6693057010756302E-2</v>
      </c>
      <c r="AF100">
        <v>3.9839746198897595E-2</v>
      </c>
      <c r="AG100">
        <v>1.9427788164501119</v>
      </c>
      <c r="AH100">
        <v>1.4941134644839524E-2</v>
      </c>
      <c r="AI100">
        <v>0.35081621835599786</v>
      </c>
      <c r="AJ100">
        <v>3.6342426469991627</v>
      </c>
      <c r="AK100">
        <v>15.387131855616698</v>
      </c>
      <c r="AL100" s="27">
        <f t="shared" si="5"/>
        <v>424.60050685230459</v>
      </c>
      <c r="AM100" s="27">
        <v>670.44450506308954</v>
      </c>
    </row>
    <row r="101" spans="1:39">
      <c r="A101" t="s">
        <v>12</v>
      </c>
      <c r="B101" t="s">
        <v>315</v>
      </c>
      <c r="C101" s="2" t="s">
        <v>9</v>
      </c>
      <c r="D101" s="6">
        <v>2</v>
      </c>
      <c r="E101" s="6" t="s">
        <v>8</v>
      </c>
      <c r="F101" s="8">
        <v>34.544433333333302</v>
      </c>
      <c r="G101" s="8">
        <v>3.9342366666666702</v>
      </c>
      <c r="H101" s="8">
        <v>18.944500000000001</v>
      </c>
      <c r="I101" s="9">
        <v>3.3093666666666702E-2</v>
      </c>
      <c r="J101" s="8">
        <v>5.1813533333333304</v>
      </c>
      <c r="K101" s="8">
        <v>23.1706</v>
      </c>
      <c r="L101" s="8">
        <v>0.27324999999999999</v>
      </c>
      <c r="M101" s="8">
        <v>0.15658566666666701</v>
      </c>
      <c r="N101" s="8">
        <v>9.9201033333333406</v>
      </c>
      <c r="O101" s="10">
        <v>5.2270999999999998E-2</v>
      </c>
      <c r="P101" s="10">
        <v>0.76197499999999996</v>
      </c>
      <c r="Q101">
        <f t="shared" si="3"/>
        <v>0.33262757330561948</v>
      </c>
      <c r="R101" s="8">
        <f t="shared" si="4"/>
        <v>96.639774426694373</v>
      </c>
      <c r="T101">
        <v>1.3136666666666699E-2</v>
      </c>
      <c r="U101">
        <v>1.9373000000000001E-2</v>
      </c>
      <c r="W101">
        <v>5.2923962928165906</v>
      </c>
      <c r="X101">
        <v>0.4535711515230102</v>
      </c>
      <c r="Y101">
        <v>3.4206348068242498</v>
      </c>
      <c r="Z101">
        <v>2.7076037071834094</v>
      </c>
      <c r="AA101">
        <v>0.71303109964084044</v>
      </c>
      <c r="AB101">
        <v>5.4324292540683713E-3</v>
      </c>
      <c r="AC101">
        <v>1.1833594686609963</v>
      </c>
      <c r="AD101">
        <v>2.9687726431604022</v>
      </c>
      <c r="AE101">
        <v>3.5457930021540567E-2</v>
      </c>
      <c r="AF101">
        <v>4.6513737253751949E-2</v>
      </c>
      <c r="AG101">
        <v>1.938891204746483</v>
      </c>
      <c r="AH101">
        <v>1.357303031392949E-2</v>
      </c>
      <c r="AI101">
        <v>0.36920288766067533</v>
      </c>
      <c r="AJ101">
        <v>3.6172240820253951</v>
      </c>
      <c r="AK101">
        <v>15.345029664261091</v>
      </c>
      <c r="AL101" s="27">
        <f t="shared" si="5"/>
        <v>383.4523464677477</v>
      </c>
      <c r="AM101" s="27">
        <v>697.53512032181857</v>
      </c>
    </row>
    <row r="102" spans="1:39">
      <c r="A102" t="s">
        <v>12</v>
      </c>
      <c r="B102" t="s">
        <v>316</v>
      </c>
      <c r="C102" s="2" t="s">
        <v>9</v>
      </c>
      <c r="D102" s="6">
        <v>2</v>
      </c>
      <c r="E102" s="6" t="s">
        <v>8</v>
      </c>
      <c r="F102" s="8">
        <v>34.298400000000001</v>
      </c>
      <c r="G102" s="8">
        <v>3.1507366666666701</v>
      </c>
      <c r="H102" s="8">
        <v>19.717666666666702</v>
      </c>
      <c r="I102" s="9">
        <v>1.32333333333333E-3</v>
      </c>
      <c r="J102" s="8">
        <v>5.1252566666666697</v>
      </c>
      <c r="K102" s="8">
        <v>23.092199999999998</v>
      </c>
      <c r="L102" s="8">
        <v>0.326963</v>
      </c>
      <c r="M102" s="8">
        <v>0.123748333333333</v>
      </c>
      <c r="N102" s="8">
        <v>10.0189566666667</v>
      </c>
      <c r="O102" s="10">
        <v>4.4418333333333303E-2</v>
      </c>
      <c r="P102" s="10">
        <v>0.62080999999999997</v>
      </c>
      <c r="Q102">
        <f t="shared" si="3"/>
        <v>0.27141756761438146</v>
      </c>
      <c r="R102" s="8">
        <f t="shared" si="4"/>
        <v>96.249062099052381</v>
      </c>
      <c r="T102">
        <v>1.27333333333333E-2</v>
      </c>
      <c r="U102">
        <v>2.0656000000000001E-2</v>
      </c>
      <c r="W102">
        <v>5.2782560980209832</v>
      </c>
      <c r="X102">
        <v>0.3648711842723808</v>
      </c>
      <c r="Y102">
        <v>3.5761987382853024</v>
      </c>
      <c r="Z102">
        <v>2.7217439019790168</v>
      </c>
      <c r="AA102">
        <v>0.8544548363062856</v>
      </c>
      <c r="AB102">
        <v>2.1825267167422372E-4</v>
      </c>
      <c r="AC102">
        <v>1.175794662672897</v>
      </c>
      <c r="AD102">
        <v>2.9719901957666943</v>
      </c>
      <c r="AE102">
        <v>4.2618083471504857E-2</v>
      </c>
      <c r="AF102">
        <v>3.6924080544245043E-2</v>
      </c>
      <c r="AG102">
        <v>1.9669906587641672</v>
      </c>
      <c r="AH102">
        <v>1.158565235276173E-2</v>
      </c>
      <c r="AI102">
        <v>0.30215187514391495</v>
      </c>
      <c r="AJ102">
        <v>3.6862624725033233</v>
      </c>
      <c r="AK102">
        <v>15.41386195446985</v>
      </c>
      <c r="AL102" s="27">
        <f t="shared" si="5"/>
        <v>430.58821770044659</v>
      </c>
      <c r="AM102" s="27">
        <v>664.48084206590067</v>
      </c>
    </row>
    <row r="103" spans="1:39">
      <c r="A103" t="s">
        <v>12</v>
      </c>
      <c r="B103" t="s">
        <v>317</v>
      </c>
      <c r="C103" s="2" t="s">
        <v>9</v>
      </c>
      <c r="D103" s="6">
        <v>2</v>
      </c>
      <c r="E103" s="6" t="s">
        <v>8</v>
      </c>
      <c r="F103" s="8">
        <v>34.560299999999998</v>
      </c>
      <c r="G103" s="8">
        <v>3.0857749999999999</v>
      </c>
      <c r="H103" s="8">
        <v>19.76435</v>
      </c>
      <c r="I103" s="9">
        <v>3.4450000000000001E-2</v>
      </c>
      <c r="J103" s="8">
        <v>5.1339899999999998</v>
      </c>
      <c r="K103" s="8">
        <v>22.8978</v>
      </c>
      <c r="L103" s="8">
        <v>0.26456350000000001</v>
      </c>
      <c r="M103" s="8">
        <v>0.121807</v>
      </c>
      <c r="N103" s="8">
        <v>9.9880949999999995</v>
      </c>
      <c r="O103" s="10">
        <v>5.2449000000000003E-2</v>
      </c>
      <c r="P103" s="10">
        <v>0.55113999999999996</v>
      </c>
      <c r="Q103">
        <f t="shared" si="3"/>
        <v>0.24389511097914035</v>
      </c>
      <c r="R103" s="8">
        <f t="shared" si="4"/>
        <v>96.210824389020857</v>
      </c>
      <c r="T103">
        <v>1.0375499999999999E-2</v>
      </c>
      <c r="U103">
        <v>2.0567999999999999E-2</v>
      </c>
      <c r="W103">
        <v>5.3105079431962219</v>
      </c>
      <c r="X103">
        <v>0.3568082458084208</v>
      </c>
      <c r="Y103">
        <v>3.5792403989271997</v>
      </c>
      <c r="Z103">
        <v>2.6894920568037781</v>
      </c>
      <c r="AA103">
        <v>0.88974834212342158</v>
      </c>
      <c r="AB103">
        <v>5.6717439639983897E-3</v>
      </c>
      <c r="AC103">
        <v>1.1760158603363677</v>
      </c>
      <c r="AD103">
        <v>2.9425138658659744</v>
      </c>
      <c r="AE103">
        <v>3.4432461234450651E-2</v>
      </c>
      <c r="AF103">
        <v>3.6290047016881932E-2</v>
      </c>
      <c r="AG103">
        <v>1.9579592629269826</v>
      </c>
      <c r="AH103">
        <v>1.3659598779609053E-2</v>
      </c>
      <c r="AI103">
        <v>0.26783727567476734</v>
      </c>
      <c r="AJ103">
        <v>3.7185031255456233</v>
      </c>
      <c r="AK103">
        <v>15.399439829276499</v>
      </c>
      <c r="AL103" s="27">
        <f t="shared" si="5"/>
        <v>431.50984087494146</v>
      </c>
      <c r="AM103" s="27">
        <v>661.04537200812229</v>
      </c>
    </row>
    <row r="104" spans="1:39">
      <c r="A104" t="s">
        <v>13</v>
      </c>
      <c r="B104" t="s">
        <v>318</v>
      </c>
      <c r="C104" s="2" t="s">
        <v>9</v>
      </c>
      <c r="D104" s="6">
        <v>2</v>
      </c>
      <c r="E104" s="6" t="s">
        <v>14</v>
      </c>
      <c r="F104" s="8">
        <v>34.573599999999999</v>
      </c>
      <c r="G104" s="8">
        <v>4.1559799999999996</v>
      </c>
      <c r="H104" s="8">
        <v>17.744966666666699</v>
      </c>
      <c r="I104" s="9">
        <v>1.3551333333333301E-2</v>
      </c>
      <c r="J104" s="8">
        <v>6.7374366666666701</v>
      </c>
      <c r="K104" s="8">
        <v>22.0340666666667</v>
      </c>
      <c r="L104" s="8">
        <v>0.417281333333333</v>
      </c>
      <c r="M104" s="8">
        <v>0.13927899999999999</v>
      </c>
      <c r="N104" s="8">
        <v>9.7867999999999995</v>
      </c>
      <c r="O104" s="10">
        <v>0.12547133333333299</v>
      </c>
      <c r="P104" s="10">
        <v>0.37957633333333302</v>
      </c>
      <c r="Q104">
        <f t="shared" si="3"/>
        <v>0.18813672451933761</v>
      </c>
      <c r="R104" s="8">
        <f t="shared" si="4"/>
        <v>95.91987260881406</v>
      </c>
      <c r="T104">
        <v>1.1607333333333299E-2</v>
      </c>
      <c r="U104">
        <v>2.0820666666666699E-2</v>
      </c>
      <c r="W104">
        <v>5.330374144074022</v>
      </c>
      <c r="X104">
        <v>0.48216635422641224</v>
      </c>
      <c r="Y104">
        <v>3.224315004468957</v>
      </c>
      <c r="Z104">
        <v>2.669625855925978</v>
      </c>
      <c r="AA104">
        <v>0.55468914854297902</v>
      </c>
      <c r="AB104">
        <v>2.2386159252988902E-3</v>
      </c>
      <c r="AC104">
        <v>1.5484847531243082</v>
      </c>
      <c r="AD104">
        <v>2.8410124156775285</v>
      </c>
      <c r="AE104">
        <v>5.4490493331209318E-2</v>
      </c>
      <c r="AF104">
        <v>4.1634522610961511E-2</v>
      </c>
      <c r="AG104">
        <v>1.9249378945653168</v>
      </c>
      <c r="AH104">
        <v>3.2786822638159165E-2</v>
      </c>
      <c r="AI104">
        <v>0.18508119746026896</v>
      </c>
      <c r="AJ104">
        <v>3.782131979901572</v>
      </c>
      <c r="AK104">
        <v>15.449654198004016</v>
      </c>
      <c r="AL104" s="27">
        <f t="shared" si="5"/>
        <v>323.96744635409391</v>
      </c>
      <c r="AM104" s="27">
        <v>711.26780704264354</v>
      </c>
    </row>
    <row r="105" spans="1:39">
      <c r="A105" t="s">
        <v>13</v>
      </c>
      <c r="B105" t="s">
        <v>319</v>
      </c>
      <c r="C105" s="2" t="s">
        <v>9</v>
      </c>
      <c r="D105" s="6">
        <v>2</v>
      </c>
      <c r="E105" s="6" t="s">
        <v>14</v>
      </c>
      <c r="F105" s="8">
        <v>35.137366666666701</v>
      </c>
      <c r="G105" s="8">
        <v>4.0067399999999997</v>
      </c>
      <c r="H105" s="8">
        <v>18.046566666666699</v>
      </c>
      <c r="I105" s="9">
        <v>1.1913999999999999E-2</v>
      </c>
      <c r="J105" s="8">
        <v>6.9129066666666699</v>
      </c>
      <c r="K105" s="8">
        <v>21.9616333333333</v>
      </c>
      <c r="L105" s="8">
        <v>0.39217533333333299</v>
      </c>
      <c r="M105" s="8">
        <v>0.14488300000000001</v>
      </c>
      <c r="N105" s="8">
        <v>9.7853966666666707</v>
      </c>
      <c r="O105" s="10">
        <v>0.113126</v>
      </c>
      <c r="P105" s="10">
        <v>0.38544966666666702</v>
      </c>
      <c r="Q105">
        <f t="shared" si="3"/>
        <v>0.18782373612451453</v>
      </c>
      <c r="R105" s="8">
        <f t="shared" si="4"/>
        <v>96.710334263875509</v>
      </c>
      <c r="T105">
        <v>1.23503333333333E-2</v>
      </c>
      <c r="U105">
        <v>2.0379000000000001E-2</v>
      </c>
      <c r="W105">
        <v>5.3565794528667361</v>
      </c>
      <c r="X105">
        <v>0.45964169197040045</v>
      </c>
      <c r="Y105">
        <v>3.242364069172083</v>
      </c>
      <c r="Z105">
        <v>2.6434205471332639</v>
      </c>
      <c r="AA105">
        <v>0.59894352203881907</v>
      </c>
      <c r="AB105">
        <v>1.9460527268227554E-3</v>
      </c>
      <c r="AC105">
        <v>1.571004886282408</v>
      </c>
      <c r="AD105">
        <v>2.7999305980079527</v>
      </c>
      <c r="AE105">
        <v>5.0638110375563726E-2</v>
      </c>
      <c r="AF105">
        <v>4.2824435844746177E-2</v>
      </c>
      <c r="AG105">
        <v>1.9030913897900414</v>
      </c>
      <c r="AH105">
        <v>2.9229553639342026E-2</v>
      </c>
      <c r="AI105">
        <v>0.18583853907558714</v>
      </c>
      <c r="AJ105">
        <v>3.7849319072850709</v>
      </c>
      <c r="AK105">
        <v>15.428020687036755</v>
      </c>
      <c r="AL105" s="27">
        <f t="shared" si="5"/>
        <v>329.43631295914111</v>
      </c>
      <c r="AM105" s="27">
        <v>705.1800232488041</v>
      </c>
    </row>
    <row r="106" spans="1:39">
      <c r="A106" t="s">
        <v>13</v>
      </c>
      <c r="B106" t="s">
        <v>320</v>
      </c>
      <c r="C106" s="2" t="s">
        <v>9</v>
      </c>
      <c r="D106" s="6">
        <v>2</v>
      </c>
      <c r="E106" s="6" t="s">
        <v>14</v>
      </c>
      <c r="F106" s="8">
        <v>35.019933333333299</v>
      </c>
      <c r="G106" s="8">
        <v>4.1398999999999999</v>
      </c>
      <c r="H106" s="8">
        <v>17.639500000000002</v>
      </c>
      <c r="I106" s="9">
        <v>1.9034333333333299E-2</v>
      </c>
      <c r="J106" s="8">
        <v>7.0552433333333298</v>
      </c>
      <c r="K106" s="8">
        <v>22.131966666666699</v>
      </c>
      <c r="L106" s="8">
        <v>0.38203266666666702</v>
      </c>
      <c r="M106" s="8">
        <v>0.133665333333333</v>
      </c>
      <c r="N106" s="8">
        <v>9.6019199999999998</v>
      </c>
      <c r="O106" s="10">
        <v>0.121085</v>
      </c>
      <c r="P106" s="10">
        <v>0.40853566666666702</v>
      </c>
      <c r="Q106">
        <f t="shared" si="3"/>
        <v>0.199340264370376</v>
      </c>
      <c r="R106" s="8">
        <f t="shared" si="4"/>
        <v>96.453476068962928</v>
      </c>
      <c r="T106">
        <v>1.3113E-2</v>
      </c>
      <c r="U106">
        <v>2.0012666666666699E-2</v>
      </c>
      <c r="W106">
        <v>5.3566861838369881</v>
      </c>
      <c r="X106">
        <v>0.47651951534416997</v>
      </c>
      <c r="Y106">
        <v>3.1799131399159357</v>
      </c>
      <c r="Z106">
        <v>2.6433138161630119</v>
      </c>
      <c r="AA106">
        <v>0.53659932375292385</v>
      </c>
      <c r="AB106">
        <v>3.1195202725624819E-3</v>
      </c>
      <c r="AC106">
        <v>1.6087582017043811</v>
      </c>
      <c r="AD106">
        <v>2.8311605461292664</v>
      </c>
      <c r="AE106">
        <v>4.9494802700765318E-2</v>
      </c>
      <c r="AF106">
        <v>3.9641886089847818E-2</v>
      </c>
      <c r="AG106">
        <v>1.8737050334561023</v>
      </c>
      <c r="AH106">
        <v>3.139149347034214E-2</v>
      </c>
      <c r="AI106">
        <v>0.19763322889731538</v>
      </c>
      <c r="AJ106">
        <v>3.7709752776323424</v>
      </c>
      <c r="AK106">
        <v>15.418998829450022</v>
      </c>
      <c r="AL106" s="27">
        <f t="shared" si="5"/>
        <v>310.51368139452836</v>
      </c>
      <c r="AM106" s="27">
        <v>710.51206396174632</v>
      </c>
    </row>
    <row r="107" spans="1:39">
      <c r="A107" t="s">
        <v>13</v>
      </c>
      <c r="B107" t="s">
        <v>321</v>
      </c>
      <c r="C107" s="2" t="s">
        <v>9</v>
      </c>
      <c r="D107" s="6">
        <v>2</v>
      </c>
      <c r="E107" s="6" t="s">
        <v>14</v>
      </c>
      <c r="F107" s="8">
        <v>35.2077666666667</v>
      </c>
      <c r="G107" s="8">
        <v>3.6896933333333299</v>
      </c>
      <c r="H107" s="8">
        <v>18.3505</v>
      </c>
      <c r="I107" s="9">
        <v>4.3997666666666699E-2</v>
      </c>
      <c r="J107" s="8">
        <v>6.9816866666666701</v>
      </c>
      <c r="K107" s="8">
        <v>21.679366666666699</v>
      </c>
      <c r="L107" s="8">
        <v>0.40495700000000001</v>
      </c>
      <c r="M107" s="8">
        <v>0.13476766666666701</v>
      </c>
      <c r="N107" s="8">
        <v>9.7565600000000003</v>
      </c>
      <c r="O107" s="10">
        <v>9.7908666666666699E-2</v>
      </c>
      <c r="P107" s="10">
        <v>0.40733333333333299</v>
      </c>
      <c r="Q107">
        <f t="shared" si="3"/>
        <v>0.19360381659367021</v>
      </c>
      <c r="R107" s="8">
        <f t="shared" si="4"/>
        <v>96.56093385007307</v>
      </c>
      <c r="T107">
        <v>1.2304333333333301E-2</v>
      </c>
      <c r="U107">
        <v>2.0296999999999999E-2</v>
      </c>
      <c r="W107">
        <v>5.3633661171597868</v>
      </c>
      <c r="X107">
        <v>0.42295987924237088</v>
      </c>
      <c r="Y107">
        <v>3.2945523088735698</v>
      </c>
      <c r="Z107">
        <v>2.6366338828402132</v>
      </c>
      <c r="AA107">
        <v>0.6579184260333566</v>
      </c>
      <c r="AB107">
        <v>7.1812883118552492E-3</v>
      </c>
      <c r="AC107">
        <v>1.5854701175146126</v>
      </c>
      <c r="AD107">
        <v>2.7619089422689131</v>
      </c>
      <c r="AE107">
        <v>5.2250059233607087E-2</v>
      </c>
      <c r="AF107">
        <v>3.9805191838136744E-2</v>
      </c>
      <c r="AG107">
        <v>1.8960888527938162</v>
      </c>
      <c r="AH107">
        <v>2.5279105457478867E-2</v>
      </c>
      <c r="AI107">
        <v>0.19624512302325578</v>
      </c>
      <c r="AJ107">
        <v>3.7784757715192652</v>
      </c>
      <c r="AK107">
        <v>15.423582757236668</v>
      </c>
      <c r="AL107" s="27">
        <f t="shared" si="5"/>
        <v>345.24934958869153</v>
      </c>
      <c r="AM107" s="27">
        <v>693.75331645358096</v>
      </c>
    </row>
    <row r="108" spans="1:39">
      <c r="A108" t="s">
        <v>13</v>
      </c>
      <c r="B108" t="s">
        <v>322</v>
      </c>
      <c r="C108" s="2" t="s">
        <v>9</v>
      </c>
      <c r="D108" s="6">
        <v>2</v>
      </c>
      <c r="E108" s="6" t="s">
        <v>14</v>
      </c>
      <c r="F108" s="8">
        <v>35.093833333333301</v>
      </c>
      <c r="G108" s="8">
        <v>3.8718166666666698</v>
      </c>
      <c r="H108" s="8">
        <v>17.790033333333302</v>
      </c>
      <c r="I108" s="9">
        <v>2.1704333333333301E-2</v>
      </c>
      <c r="J108" s="8">
        <v>6.9322033333333302</v>
      </c>
      <c r="K108" s="8">
        <v>22.057933333333299</v>
      </c>
      <c r="L108" s="8">
        <v>0.401065333333333</v>
      </c>
      <c r="M108" s="8">
        <v>0.13925066666666699</v>
      </c>
      <c r="N108" s="8">
        <v>9.6662599999999994</v>
      </c>
      <c r="O108" s="10">
        <v>0.117801</v>
      </c>
      <c r="P108" s="10">
        <v>0.38299333333333302</v>
      </c>
      <c r="Q108">
        <f t="shared" si="3"/>
        <v>0.18784449756266533</v>
      </c>
      <c r="R108" s="8">
        <f t="shared" si="4"/>
        <v>96.287050169103892</v>
      </c>
      <c r="T108">
        <v>1.1837666666666699E-2</v>
      </c>
      <c r="U108">
        <v>2.0604666666666702E-2</v>
      </c>
      <c r="W108">
        <v>5.3759334469043711</v>
      </c>
      <c r="X108">
        <v>0.44632163278070097</v>
      </c>
      <c r="Y108">
        <v>3.2117992228050412</v>
      </c>
      <c r="Z108">
        <v>2.6240665530956289</v>
      </c>
      <c r="AA108">
        <v>0.58773266970941229</v>
      </c>
      <c r="AB108">
        <v>3.562318438363069E-3</v>
      </c>
      <c r="AC108">
        <v>1.5830421816215616</v>
      </c>
      <c r="AD108">
        <v>2.8258748880657638</v>
      </c>
      <c r="AE108">
        <v>5.2037550560621669E-2</v>
      </c>
      <c r="AF108">
        <v>4.135956596831019E-2</v>
      </c>
      <c r="AG108">
        <v>1.8890520990637862</v>
      </c>
      <c r="AH108">
        <v>3.0585321770008573E-2</v>
      </c>
      <c r="AI108">
        <v>0.18555114866986186</v>
      </c>
      <c r="AJ108">
        <v>3.7838635295601293</v>
      </c>
      <c r="AK108">
        <v>15.428982906208519</v>
      </c>
      <c r="AL108" s="27">
        <f t="shared" si="5"/>
        <v>320.17516450992741</v>
      </c>
      <c r="AM108" s="27">
        <v>700.9661079200481</v>
      </c>
    </row>
    <row r="109" spans="1:39">
      <c r="A109" t="s">
        <v>13</v>
      </c>
      <c r="B109" t="s">
        <v>323</v>
      </c>
      <c r="C109" s="2" t="s">
        <v>9</v>
      </c>
      <c r="D109" s="6">
        <v>2</v>
      </c>
      <c r="E109" s="6" t="s">
        <v>14</v>
      </c>
      <c r="F109" s="8">
        <v>35.245733333333298</v>
      </c>
      <c r="G109" s="8">
        <v>3.6832766666666701</v>
      </c>
      <c r="H109" s="8">
        <v>18.0917666666667</v>
      </c>
      <c r="I109" s="9">
        <v>6.0476666666666699E-3</v>
      </c>
      <c r="J109" s="8">
        <v>6.9514633333333302</v>
      </c>
      <c r="K109" s="8">
        <v>22.082899999999999</v>
      </c>
      <c r="L109" s="8">
        <v>0.36865066666666702</v>
      </c>
      <c r="M109" s="8">
        <v>0.11739166666666701</v>
      </c>
      <c r="N109" s="8">
        <v>9.9034700000000004</v>
      </c>
      <c r="O109" s="10">
        <v>0.109538</v>
      </c>
      <c r="P109" s="10">
        <v>0.41058333333333302</v>
      </c>
      <c r="Q109">
        <f t="shared" si="3"/>
        <v>0.19759662880756176</v>
      </c>
      <c r="R109" s="8">
        <f t="shared" si="4"/>
        <v>96.773224704525774</v>
      </c>
      <c r="T109">
        <v>1.1571666666666701E-2</v>
      </c>
      <c r="U109">
        <v>2.0202333333333301E-2</v>
      </c>
      <c r="W109">
        <v>5.3720552003113449</v>
      </c>
      <c r="X109">
        <v>0.42245380401113719</v>
      </c>
      <c r="Y109">
        <v>3.2498611055675366</v>
      </c>
      <c r="Z109">
        <v>2.6279447996886551</v>
      </c>
      <c r="AA109">
        <v>0.62191630587888147</v>
      </c>
      <c r="AB109">
        <v>9.8765285348354002E-4</v>
      </c>
      <c r="AC109">
        <v>1.5794630412309345</v>
      </c>
      <c r="AD109">
        <v>2.8148537604511001</v>
      </c>
      <c r="AE109">
        <v>4.7591393080712523E-2</v>
      </c>
      <c r="AF109">
        <v>3.469181483810295E-2</v>
      </c>
      <c r="AG109">
        <v>1.9256820251751754</v>
      </c>
      <c r="AH109">
        <v>2.8297018270333388E-2</v>
      </c>
      <c r="AI109">
        <v>0.19791811249138938</v>
      </c>
      <c r="AJ109">
        <v>3.7737848692382769</v>
      </c>
      <c r="AK109">
        <v>15.447639797519528</v>
      </c>
      <c r="AL109" s="27">
        <f t="shared" si="5"/>
        <v>331.70791498696354</v>
      </c>
      <c r="AM109" s="27">
        <v>693.05577448504198</v>
      </c>
    </row>
    <row r="110" spans="1:39">
      <c r="A110" t="s">
        <v>13</v>
      </c>
      <c r="B110" t="s">
        <v>324</v>
      </c>
      <c r="C110" s="2" t="s">
        <v>9</v>
      </c>
      <c r="D110" s="6">
        <v>2</v>
      </c>
      <c r="E110" s="6" t="s">
        <v>14</v>
      </c>
      <c r="F110" s="8">
        <v>35.048966666666701</v>
      </c>
      <c r="G110" s="8">
        <v>4.0813133333333296</v>
      </c>
      <c r="H110" s="8">
        <v>18.090800000000002</v>
      </c>
      <c r="I110" s="9">
        <v>8.93333333333333E-5</v>
      </c>
      <c r="J110" s="8">
        <v>6.9297000000000004</v>
      </c>
      <c r="K110" s="8">
        <v>22.140333333333299</v>
      </c>
      <c r="L110" s="8">
        <v>0.40293499999999999</v>
      </c>
      <c r="M110" s="8">
        <v>0.133307333333333</v>
      </c>
      <c r="N110" s="8">
        <v>9.7944800000000001</v>
      </c>
      <c r="O110" s="10">
        <v>9.3491000000000005E-2</v>
      </c>
      <c r="P110" s="10">
        <v>0.35826799999999998</v>
      </c>
      <c r="Q110">
        <f t="shared" si="3"/>
        <v>0.17194779422463066</v>
      </c>
      <c r="R110" s="8">
        <f t="shared" si="4"/>
        <v>96.901736205775364</v>
      </c>
      <c r="T110">
        <v>1.3287E-2</v>
      </c>
      <c r="U110">
        <v>2.0725666666666701E-2</v>
      </c>
      <c r="W110">
        <v>5.3386843587280595</v>
      </c>
      <c r="X110">
        <v>0.46780937514181986</v>
      </c>
      <c r="Y110">
        <v>3.2476179198133006</v>
      </c>
      <c r="Z110">
        <v>2.6613156412719405</v>
      </c>
      <c r="AA110">
        <v>0.58630227854136008</v>
      </c>
      <c r="AB110">
        <v>1.461470516126576E-5</v>
      </c>
      <c r="AC110">
        <v>1.5735180873425567</v>
      </c>
      <c r="AD110">
        <v>2.8203801748419286</v>
      </c>
      <c r="AE110">
        <v>5.1984344270748994E-2</v>
      </c>
      <c r="AF110">
        <v>3.9370317388912446E-2</v>
      </c>
      <c r="AG110">
        <v>1.9032800498479763</v>
      </c>
      <c r="AH110">
        <v>2.413624417951956E-2</v>
      </c>
      <c r="AI110">
        <v>0.17259025134337685</v>
      </c>
      <c r="AJ110">
        <v>3.8032735044771036</v>
      </c>
      <c r="AK110">
        <v>15.442659242080467</v>
      </c>
      <c r="AL110" s="27">
        <f t="shared" si="5"/>
        <v>331.02822970342993</v>
      </c>
      <c r="AM110" s="27">
        <v>707.53710041910801</v>
      </c>
    </row>
    <row r="111" spans="1:39">
      <c r="A111" t="s">
        <v>13</v>
      </c>
      <c r="B111" t="s">
        <v>325</v>
      </c>
      <c r="C111" s="2" t="s">
        <v>9</v>
      </c>
      <c r="D111" s="6">
        <v>2</v>
      </c>
      <c r="E111" s="6" t="s">
        <v>14</v>
      </c>
      <c r="F111" s="8">
        <v>35.3827</v>
      </c>
      <c r="G111" s="8">
        <v>3.9001233333333301</v>
      </c>
      <c r="H111" s="8">
        <v>18.316233333333301</v>
      </c>
      <c r="I111" s="9">
        <v>3.2336666666666698E-3</v>
      </c>
      <c r="J111" s="8">
        <v>6.8794733333333298</v>
      </c>
      <c r="K111" s="8">
        <v>22.176866666666701</v>
      </c>
      <c r="L111" s="8">
        <v>0.41310733333333299</v>
      </c>
      <c r="M111" s="8">
        <v>0.113969</v>
      </c>
      <c r="N111" s="8">
        <v>9.7948799999999991</v>
      </c>
      <c r="O111" s="10">
        <v>9.8049333333333294E-2</v>
      </c>
      <c r="P111" s="10">
        <v>0.40114633333333299</v>
      </c>
      <c r="Q111">
        <f t="shared" si="3"/>
        <v>0.19103050820280587</v>
      </c>
      <c r="R111" s="8">
        <f t="shared" si="4"/>
        <v>97.288751825130518</v>
      </c>
      <c r="T111">
        <v>1.2505E-2</v>
      </c>
      <c r="U111">
        <v>2.03776666666667E-2</v>
      </c>
      <c r="W111">
        <v>5.3593072598426765</v>
      </c>
      <c r="X111">
        <v>0.44453522034258236</v>
      </c>
      <c r="Y111">
        <v>3.2696582272080246</v>
      </c>
      <c r="Z111">
        <v>2.6406927401573235</v>
      </c>
      <c r="AA111">
        <v>0.6289654870507011</v>
      </c>
      <c r="AB111">
        <v>5.2477059631619014E-4</v>
      </c>
      <c r="AC111">
        <v>1.553358704005678</v>
      </c>
      <c r="AD111">
        <v>2.8091981155936017</v>
      </c>
      <c r="AE111">
        <v>5.2998004692685535E-2</v>
      </c>
      <c r="AF111">
        <v>3.3470373521451102E-2</v>
      </c>
      <c r="AG111">
        <v>1.8926912930475297</v>
      </c>
      <c r="AH111">
        <v>2.5171204262254956E-2</v>
      </c>
      <c r="AI111">
        <v>0.19216333702708688</v>
      </c>
      <c r="AJ111">
        <v>3.7826654587106581</v>
      </c>
      <c r="AK111">
        <v>15.415741968850547</v>
      </c>
      <c r="AL111" s="27">
        <f t="shared" si="5"/>
        <v>337.70644284403141</v>
      </c>
      <c r="AM111" s="27">
        <v>700.10844837197112</v>
      </c>
    </row>
    <row r="112" spans="1:39">
      <c r="A112" t="s">
        <v>61</v>
      </c>
      <c r="B112" t="s">
        <v>326</v>
      </c>
      <c r="C112" s="3" t="s">
        <v>9</v>
      </c>
      <c r="D112" s="6">
        <v>2</v>
      </c>
      <c r="E112" s="6" t="s">
        <v>8</v>
      </c>
      <c r="F112" s="8">
        <v>34.004366666666698</v>
      </c>
      <c r="G112" s="8">
        <v>3.5206166666666698</v>
      </c>
      <c r="H112" s="8">
        <v>17.602533333333302</v>
      </c>
      <c r="I112" s="9">
        <v>1.9960666666666699E-2</v>
      </c>
      <c r="J112" s="8">
        <v>6.01826666666667</v>
      </c>
      <c r="K112" s="8">
        <v>23.5248666666667</v>
      </c>
      <c r="L112" s="8">
        <v>0.32476133333333301</v>
      </c>
      <c r="M112" s="8">
        <v>0.20597633333333301</v>
      </c>
      <c r="N112" s="8">
        <v>9.3986433333333306</v>
      </c>
      <c r="O112" s="10">
        <v>0.13504033333333301</v>
      </c>
      <c r="P112" s="10">
        <v>0.381340333333333</v>
      </c>
      <c r="Q112">
        <f t="shared" si="3"/>
        <v>0.19103889718654865</v>
      </c>
      <c r="R112" s="8">
        <f t="shared" si="4"/>
        <v>94.945333436146811</v>
      </c>
      <c r="T112">
        <v>1.18663333333333E-2</v>
      </c>
      <c r="U112">
        <v>1.8454999999999999E-2</v>
      </c>
      <c r="W112">
        <v>5.3328830359536079</v>
      </c>
      <c r="X112">
        <v>0.41548577391043473</v>
      </c>
      <c r="Y112">
        <v>3.2535079381358547</v>
      </c>
      <c r="Z112">
        <v>2.6671169640463921</v>
      </c>
      <c r="AA112">
        <v>0.58639097408946261</v>
      </c>
      <c r="AB112">
        <v>3.3540620539923086E-3</v>
      </c>
      <c r="AC112">
        <v>1.4070098826527182</v>
      </c>
      <c r="AD112">
        <v>3.0854512622152734</v>
      </c>
      <c r="AE112">
        <v>4.3139084861389836E-2</v>
      </c>
      <c r="AF112">
        <v>6.2632357300129712E-2</v>
      </c>
      <c r="AG112">
        <v>1.8804222937672344</v>
      </c>
      <c r="AH112">
        <v>3.5894864973590346E-2</v>
      </c>
      <c r="AI112">
        <v>0.18914284652856159</v>
      </c>
      <c r="AJ112">
        <v>3.7749622884978482</v>
      </c>
      <c r="AK112">
        <v>15.483885690850633</v>
      </c>
      <c r="AL112" s="27">
        <f t="shared" si="5"/>
        <v>332.81290525516391</v>
      </c>
      <c r="AM112" s="27">
        <v>686.59083921360809</v>
      </c>
    </row>
    <row r="113" spans="1:39">
      <c r="A113" t="s">
        <v>61</v>
      </c>
      <c r="B113" t="s">
        <v>327</v>
      </c>
      <c r="C113" s="3" t="s">
        <v>9</v>
      </c>
      <c r="D113" s="6">
        <v>2</v>
      </c>
      <c r="E113" s="6" t="s">
        <v>8</v>
      </c>
      <c r="F113" s="8">
        <v>34.229233333333298</v>
      </c>
      <c r="G113" s="8">
        <v>3.1320933333333301</v>
      </c>
      <c r="H113" s="8">
        <v>18.1768</v>
      </c>
      <c r="I113" s="9">
        <v>0</v>
      </c>
      <c r="J113" s="8">
        <v>6.05718666666667</v>
      </c>
      <c r="K113" s="8">
        <v>23.3364333333333</v>
      </c>
      <c r="L113" s="8">
        <v>0.34587366666666702</v>
      </c>
      <c r="M113" s="8">
        <v>0.151332666666667</v>
      </c>
      <c r="N113" s="8">
        <v>9.7284000000000006</v>
      </c>
      <c r="O113" s="10">
        <v>0.11109633333333301</v>
      </c>
      <c r="P113" s="10">
        <v>0.34408066666666698</v>
      </c>
      <c r="Q113">
        <f t="shared" si="3"/>
        <v>0.16994717501793982</v>
      </c>
      <c r="R113" s="8">
        <f t="shared" si="4"/>
        <v>95.442582824981983</v>
      </c>
      <c r="T113">
        <v>1.1698999999999999E-2</v>
      </c>
      <c r="U113">
        <v>1.8849999999999999E-2</v>
      </c>
      <c r="W113">
        <v>5.3356150379460017</v>
      </c>
      <c r="X113">
        <v>0.3673947540471974</v>
      </c>
      <c r="Y113">
        <v>3.3392839192984307</v>
      </c>
      <c r="Z113">
        <v>2.6643849620539983</v>
      </c>
      <c r="AA113">
        <v>0.67489895724443238</v>
      </c>
      <c r="AB113">
        <v>0</v>
      </c>
      <c r="AC113">
        <v>1.4075288488862945</v>
      </c>
      <c r="AD113">
        <v>3.0422008247986705</v>
      </c>
      <c r="AE113">
        <v>4.5665063886397829E-2</v>
      </c>
      <c r="AF113">
        <v>4.5737878322976641E-2</v>
      </c>
      <c r="AG113">
        <v>1.9346022810999282</v>
      </c>
      <c r="AH113">
        <v>2.935139540350537E-2</v>
      </c>
      <c r="AI113">
        <v>0.16962804416278759</v>
      </c>
      <c r="AJ113">
        <v>3.8010205604337073</v>
      </c>
      <c r="AK113">
        <v>15.518028608285896</v>
      </c>
      <c r="AL113" s="27">
        <f t="shared" si="5"/>
        <v>358.80302754742451</v>
      </c>
      <c r="AM113" s="27">
        <v>667.99837400272713</v>
      </c>
    </row>
    <row r="114" spans="1:39">
      <c r="A114" t="s">
        <v>61</v>
      </c>
      <c r="B114" t="s">
        <v>328</v>
      </c>
      <c r="C114" s="3" t="s">
        <v>9</v>
      </c>
      <c r="D114" s="6">
        <v>2</v>
      </c>
      <c r="E114" s="6" t="s">
        <v>8</v>
      </c>
      <c r="F114" s="8">
        <v>34.563833333333299</v>
      </c>
      <c r="G114" s="8">
        <v>3.4628366666666701</v>
      </c>
      <c r="H114" s="8">
        <v>18.698933333333301</v>
      </c>
      <c r="I114" s="9">
        <v>1.6691666666666698E-2</v>
      </c>
      <c r="J114" s="8">
        <v>5.14401333333333</v>
      </c>
      <c r="K114" s="8">
        <v>23.183666666666699</v>
      </c>
      <c r="L114" s="8">
        <v>0.33153500000000002</v>
      </c>
      <c r="M114" s="8">
        <v>0.15292966666666699</v>
      </c>
      <c r="N114" s="8">
        <v>9.20400666666667</v>
      </c>
      <c r="O114" s="10">
        <v>5.3712000000000003E-2</v>
      </c>
      <c r="P114" s="10">
        <v>0.49755100000000002</v>
      </c>
      <c r="Q114">
        <f t="shared" si="3"/>
        <v>0.22161634266201469</v>
      </c>
      <c r="R114" s="8">
        <f t="shared" si="4"/>
        <v>95.088092990671285</v>
      </c>
      <c r="T114">
        <v>1.08693333333333E-2</v>
      </c>
      <c r="U114">
        <v>1.86606666666667E-2</v>
      </c>
      <c r="W114">
        <v>5.3699720066822314</v>
      </c>
      <c r="X114">
        <v>0.4048482735800385</v>
      </c>
      <c r="Y114">
        <v>3.4238604683860863</v>
      </c>
      <c r="Z114">
        <v>2.6300279933177686</v>
      </c>
      <c r="AA114">
        <v>0.79383247506831767</v>
      </c>
      <c r="AB114">
        <v>2.7786279076754778E-3</v>
      </c>
      <c r="AC114">
        <v>1.1913832590662614</v>
      </c>
      <c r="AD114">
        <v>3.0122977455882638</v>
      </c>
      <c r="AE114">
        <v>4.3627336594461767E-2</v>
      </c>
      <c r="AF114">
        <v>4.6067818729770046E-2</v>
      </c>
      <c r="AG114">
        <v>1.8242751024481001</v>
      </c>
      <c r="AH114">
        <v>1.4143705655315541E-2</v>
      </c>
      <c r="AI114">
        <v>0.24447690864615138</v>
      </c>
      <c r="AJ114">
        <v>3.7413793856985329</v>
      </c>
      <c r="AK114">
        <v>15.319110638982886</v>
      </c>
      <c r="AL114" s="27">
        <f t="shared" si="5"/>
        <v>384.42972192098398</v>
      </c>
      <c r="AM114" s="27">
        <v>680.62465910501669</v>
      </c>
    </row>
    <row r="115" spans="1:39">
      <c r="A115" t="s">
        <v>61</v>
      </c>
      <c r="B115" t="s">
        <v>329</v>
      </c>
      <c r="C115" s="3" t="s">
        <v>9</v>
      </c>
      <c r="D115" s="6">
        <v>2</v>
      </c>
      <c r="E115" s="6" t="s">
        <v>8</v>
      </c>
      <c r="F115" s="8">
        <v>34.156333333333301</v>
      </c>
      <c r="G115" s="8">
        <v>3.5140400000000001</v>
      </c>
      <c r="H115" s="8">
        <v>18.7963666666667</v>
      </c>
      <c r="I115" s="9">
        <v>4.3876999999999999E-2</v>
      </c>
      <c r="J115" s="8">
        <v>5.1405666666666701</v>
      </c>
      <c r="K115" s="8">
        <v>23.510933333333298</v>
      </c>
      <c r="L115" s="8">
        <v>0.41098099999999999</v>
      </c>
      <c r="M115" s="8">
        <v>0.13487199999999999</v>
      </c>
      <c r="N115" s="8">
        <v>9.1853400000000001</v>
      </c>
      <c r="O115" s="10">
        <v>3.9045666666666701E-2</v>
      </c>
      <c r="P115" s="10">
        <v>0.454077333333333</v>
      </c>
      <c r="Q115">
        <f t="shared" si="3"/>
        <v>0.20000189008487354</v>
      </c>
      <c r="R115" s="8">
        <f t="shared" si="4"/>
        <v>95.186431109915091</v>
      </c>
      <c r="T115">
        <v>1.214E-2</v>
      </c>
      <c r="U115">
        <v>1.87783333333333E-2</v>
      </c>
      <c r="W115">
        <v>5.3183566566653653</v>
      </c>
      <c r="X115">
        <v>0.41174045125033387</v>
      </c>
      <c r="Y115">
        <v>3.4492816732295126</v>
      </c>
      <c r="Z115">
        <v>2.6816433433346347</v>
      </c>
      <c r="AA115">
        <v>0.7676383298948779</v>
      </c>
      <c r="AB115">
        <v>7.3200739736850708E-3</v>
      </c>
      <c r="AC115">
        <v>1.1932075173360122</v>
      </c>
      <c r="AD115">
        <v>3.0615472973866846</v>
      </c>
      <c r="AE115">
        <v>5.4200936953767029E-2</v>
      </c>
      <c r="AF115">
        <v>4.0717779385887977E-2</v>
      </c>
      <c r="AG115">
        <v>1.8245855292941073</v>
      </c>
      <c r="AH115">
        <v>1.0304348181360031E-2</v>
      </c>
      <c r="AI115">
        <v>0.22360724048701772</v>
      </c>
      <c r="AJ115">
        <v>3.7660884113316224</v>
      </c>
      <c r="AK115">
        <v>15.360957915475357</v>
      </c>
      <c r="AL115" s="27">
        <f t="shared" si="5"/>
        <v>392.13234698854234</v>
      </c>
      <c r="AM115" s="27">
        <v>682.99063435074345</v>
      </c>
    </row>
    <row r="116" spans="1:39">
      <c r="A116" t="s">
        <v>61</v>
      </c>
      <c r="B116" t="s">
        <v>330</v>
      </c>
      <c r="C116" s="3" t="s">
        <v>9</v>
      </c>
      <c r="D116" s="6">
        <v>2</v>
      </c>
      <c r="E116" s="6" t="s">
        <v>8</v>
      </c>
      <c r="F116" s="8">
        <v>34.508866666666698</v>
      </c>
      <c r="G116" s="8">
        <v>3.8464833333333299</v>
      </c>
      <c r="H116" s="8">
        <v>18.4985</v>
      </c>
      <c r="I116" s="9">
        <v>1.8899333333333299E-2</v>
      </c>
      <c r="J116" s="8">
        <v>5.0775166666666696</v>
      </c>
      <c r="K116" s="8">
        <v>23.828533333333301</v>
      </c>
      <c r="L116" s="8">
        <v>0.32432266666666698</v>
      </c>
      <c r="M116" s="8">
        <v>0.14693366666666699</v>
      </c>
      <c r="N116" s="8">
        <v>9.21645</v>
      </c>
      <c r="O116" s="10">
        <v>3.9621666666666701E-2</v>
      </c>
      <c r="P116" s="10">
        <v>0.50438266666666698</v>
      </c>
      <c r="Q116">
        <f t="shared" si="3"/>
        <v>0.2213130689629576</v>
      </c>
      <c r="R116" s="8">
        <f t="shared" si="4"/>
        <v>95.789196931037026</v>
      </c>
      <c r="T116">
        <v>1.30213333333333E-2</v>
      </c>
      <c r="U116">
        <v>1.8887999999999999E-2</v>
      </c>
      <c r="W116">
        <v>5.3406707820558532</v>
      </c>
      <c r="X116">
        <v>0.44796026344424889</v>
      </c>
      <c r="Y116">
        <v>3.3740402263329941</v>
      </c>
      <c r="Z116">
        <v>2.6593292179441468</v>
      </c>
      <c r="AA116">
        <v>0.71471100838884727</v>
      </c>
      <c r="AB116">
        <v>3.1338352583543247E-3</v>
      </c>
      <c r="AC116">
        <v>1.1714286570039836</v>
      </c>
      <c r="AD116">
        <v>3.0840888988858084</v>
      </c>
      <c r="AE116">
        <v>4.2512936677063372E-2</v>
      </c>
      <c r="AF116">
        <v>4.409015992039661E-2</v>
      </c>
      <c r="AG116">
        <v>1.819669225362301</v>
      </c>
      <c r="AH116">
        <v>1.0392973118192147E-2</v>
      </c>
      <c r="AI116">
        <v>0.24687412494929997</v>
      </c>
      <c r="AJ116">
        <v>3.742732901932508</v>
      </c>
      <c r="AK116">
        <v>15.327594984941003</v>
      </c>
      <c r="AL116" s="27">
        <f t="shared" si="5"/>
        <v>369.33418857889706</v>
      </c>
      <c r="AM116" s="27">
        <v>695.15830956386628</v>
      </c>
    </row>
    <row r="117" spans="1:39">
      <c r="A117" t="s">
        <v>61</v>
      </c>
      <c r="B117" t="s">
        <v>331</v>
      </c>
      <c r="C117" s="3" t="s">
        <v>9</v>
      </c>
      <c r="D117" s="6">
        <v>2</v>
      </c>
      <c r="E117" s="6" t="s">
        <v>8</v>
      </c>
      <c r="F117" s="8">
        <v>33.917900000000003</v>
      </c>
      <c r="G117" s="8">
        <v>3.8995533333333299</v>
      </c>
      <c r="H117" s="8">
        <v>18.639866666666698</v>
      </c>
      <c r="I117" s="9">
        <v>0</v>
      </c>
      <c r="J117" s="8">
        <v>5.1577066666666704</v>
      </c>
      <c r="K117" s="8">
        <v>23.106933333333298</v>
      </c>
      <c r="L117" s="8">
        <v>0.44611133333333303</v>
      </c>
      <c r="M117" s="8">
        <v>0.17399933333333301</v>
      </c>
      <c r="N117" s="8">
        <v>9.1253966666666706</v>
      </c>
      <c r="O117" s="10">
        <v>4.8128333333333301E-2</v>
      </c>
      <c r="P117" s="10">
        <v>0.50339466666666699</v>
      </c>
      <c r="Q117">
        <f t="shared" si="3"/>
        <v>0.22281676806968068</v>
      </c>
      <c r="R117" s="8">
        <f t="shared" si="4"/>
        <v>94.796173565263658</v>
      </c>
      <c r="T117">
        <v>1.1846333333333301E-2</v>
      </c>
      <c r="U117">
        <v>1.8038666666666699E-2</v>
      </c>
      <c r="W117">
        <v>5.2968796960798867</v>
      </c>
      <c r="X117">
        <v>0.45826438031327449</v>
      </c>
      <c r="Y117">
        <v>3.4307061403267451</v>
      </c>
      <c r="Z117">
        <v>2.7031203039201133</v>
      </c>
      <c r="AA117">
        <v>0.72758583640663188</v>
      </c>
      <c r="AB117">
        <v>0</v>
      </c>
      <c r="AC117">
        <v>1.2007348159928786</v>
      </c>
      <c r="AD117">
        <v>3.0178575307624085</v>
      </c>
      <c r="AE117">
        <v>5.900842505597477E-2</v>
      </c>
      <c r="AF117">
        <v>5.2685823890455223E-2</v>
      </c>
      <c r="AG117">
        <v>1.8180509591023688</v>
      </c>
      <c r="AH117">
        <v>1.2738957092760158E-2</v>
      </c>
      <c r="AI117">
        <v>0.24862798973899367</v>
      </c>
      <c r="AJ117">
        <v>3.7386330531682459</v>
      </c>
      <c r="AK117">
        <v>15.334187771523993</v>
      </c>
      <c r="AL117" s="27">
        <f t="shared" si="5"/>
        <v>386.50396051900373</v>
      </c>
      <c r="AM117" s="27">
        <v>698.99577822327342</v>
      </c>
    </row>
    <row r="118" spans="1:39">
      <c r="A118" t="s">
        <v>62</v>
      </c>
      <c r="B118" t="s">
        <v>332</v>
      </c>
      <c r="C118" s="3" t="s">
        <v>9</v>
      </c>
      <c r="D118" s="6">
        <v>2</v>
      </c>
      <c r="E118" s="6" t="s">
        <v>8</v>
      </c>
      <c r="F118" s="8">
        <v>35.316549999999999</v>
      </c>
      <c r="G118" s="8">
        <v>3.4922049999999998</v>
      </c>
      <c r="H118" s="8">
        <v>18.919799999999999</v>
      </c>
      <c r="I118" s="9">
        <v>5.1078499999999999E-2</v>
      </c>
      <c r="J118" s="8">
        <v>5.1821549999999998</v>
      </c>
      <c r="K118" s="8">
        <v>22.5413</v>
      </c>
      <c r="L118" s="8">
        <v>0.28980699999999998</v>
      </c>
      <c r="M118" s="8">
        <v>0.13067100000000001</v>
      </c>
      <c r="N118" s="8">
        <v>9.6975149999999992</v>
      </c>
      <c r="O118" s="10">
        <v>4.6203000000000001E-2</v>
      </c>
      <c r="P118" s="10">
        <v>0.584005</v>
      </c>
      <c r="Q118">
        <f t="shared" si="3"/>
        <v>0.25632347116027021</v>
      </c>
      <c r="R118" s="8">
        <f t="shared" si="4"/>
        <v>95.994966028839741</v>
      </c>
      <c r="T118">
        <v>1.2592000000000001E-2</v>
      </c>
      <c r="U118">
        <v>2.1392499999999998E-2</v>
      </c>
      <c r="W118">
        <v>5.4148429598776202</v>
      </c>
      <c r="X118">
        <v>0.40292033387700893</v>
      </c>
      <c r="Y118">
        <v>3.4187984780180245</v>
      </c>
      <c r="Z118">
        <v>2.5851570401223798</v>
      </c>
      <c r="AA118">
        <v>0.83364143789564471</v>
      </c>
      <c r="AB118">
        <v>8.391084490484731E-3</v>
      </c>
      <c r="AC118">
        <v>1.1844500639809883</v>
      </c>
      <c r="AD118">
        <v>2.8903576298708384</v>
      </c>
      <c r="AE118">
        <v>3.7635282807209146E-2</v>
      </c>
      <c r="AF118">
        <v>3.8845619230381399E-2</v>
      </c>
      <c r="AG118">
        <v>1.8968432724058324</v>
      </c>
      <c r="AH118">
        <v>1.2006592467702479E-2</v>
      </c>
      <c r="AI118">
        <v>0.28318778452445281</v>
      </c>
      <c r="AJ118">
        <v>3.7048056230078448</v>
      </c>
      <c r="AK118">
        <v>15.293084724558387</v>
      </c>
      <c r="AL118" s="27">
        <f t="shared" si="5"/>
        <v>382.89593883946128</v>
      </c>
      <c r="AM118" s="27">
        <v>680.37116018054371</v>
      </c>
    </row>
    <row r="119" spans="1:39">
      <c r="A119" t="s">
        <v>62</v>
      </c>
      <c r="B119" t="s">
        <v>333</v>
      </c>
      <c r="C119" s="3" t="s">
        <v>9</v>
      </c>
      <c r="D119" s="6">
        <v>2</v>
      </c>
      <c r="E119" s="6" t="s">
        <v>8</v>
      </c>
      <c r="F119" s="8">
        <v>34.5794</v>
      </c>
      <c r="G119" s="8">
        <v>3.0224966666666702</v>
      </c>
      <c r="H119" s="8">
        <v>19.140166666666701</v>
      </c>
      <c r="I119" s="9">
        <v>2.28343333333333E-2</v>
      </c>
      <c r="J119" s="8">
        <v>5.1428366666666703</v>
      </c>
      <c r="K119" s="8">
        <v>22.790566666666699</v>
      </c>
      <c r="L119" s="8">
        <v>0.22262999999999999</v>
      </c>
      <c r="M119" s="8">
        <v>0.116175666666667</v>
      </c>
      <c r="N119" s="8">
        <v>9.72786333333333</v>
      </c>
      <c r="O119" s="10">
        <v>4.5982333333333299E-2</v>
      </c>
      <c r="P119" s="10">
        <v>0.63146000000000002</v>
      </c>
      <c r="Q119">
        <f t="shared" si="3"/>
        <v>0.27625472595451955</v>
      </c>
      <c r="R119" s="8">
        <f t="shared" si="4"/>
        <v>95.166157607378878</v>
      </c>
      <c r="T119">
        <v>1.1938000000000001E-2</v>
      </c>
      <c r="U119">
        <v>1.9963333333333302E-2</v>
      </c>
      <c r="W119">
        <v>5.3634590251822747</v>
      </c>
      <c r="X119">
        <v>0.35277976901229202</v>
      </c>
      <c r="Y119">
        <v>3.4988159150751414</v>
      </c>
      <c r="Z119">
        <v>2.6365409748177253</v>
      </c>
      <c r="AA119">
        <v>0.86227494025741613</v>
      </c>
      <c r="AB119">
        <v>3.7948107868372217E-3</v>
      </c>
      <c r="AC119">
        <v>1.1891286314488756</v>
      </c>
      <c r="AD119">
        <v>2.9562873695273777</v>
      </c>
      <c r="AE119">
        <v>2.9247557519877686E-2</v>
      </c>
      <c r="AF119">
        <v>3.4937875193714711E-2</v>
      </c>
      <c r="AG119">
        <v>1.9248960957533416</v>
      </c>
      <c r="AH119">
        <v>1.2088144678574655E-2</v>
      </c>
      <c r="AI119">
        <v>0.30975822380472873</v>
      </c>
      <c r="AJ119">
        <v>3.6781536315166963</v>
      </c>
      <c r="AK119">
        <v>15.353347049499732</v>
      </c>
      <c r="AL119" s="27">
        <f t="shared" si="5"/>
        <v>407.14122226776766</v>
      </c>
      <c r="AM119" s="27">
        <v>659.30467983817346</v>
      </c>
    </row>
    <row r="120" spans="1:39">
      <c r="A120" t="s">
        <v>62</v>
      </c>
      <c r="B120" t="s">
        <v>334</v>
      </c>
      <c r="C120" s="3" t="s">
        <v>9</v>
      </c>
      <c r="D120" s="6">
        <v>2</v>
      </c>
      <c r="E120" s="6" t="s">
        <v>8</v>
      </c>
      <c r="F120" s="8">
        <v>34.938166666666703</v>
      </c>
      <c r="G120" s="8">
        <v>3.3273533333333298</v>
      </c>
      <c r="H120" s="8">
        <v>19.437266666666702</v>
      </c>
      <c r="I120" s="9">
        <v>6.3296666666666701E-3</v>
      </c>
      <c r="J120" s="8">
        <v>5.1224400000000001</v>
      </c>
      <c r="K120" s="8">
        <v>22.437333333333299</v>
      </c>
      <c r="L120" s="8">
        <v>0.43968099999999999</v>
      </c>
      <c r="M120" s="8">
        <v>0.13063733333333299</v>
      </c>
      <c r="N120" s="8">
        <v>9.8271066666666709</v>
      </c>
      <c r="O120" s="10">
        <v>3.7942999999999998E-2</v>
      </c>
      <c r="P120" s="10">
        <v>0.52716966666666698</v>
      </c>
      <c r="Q120">
        <f t="shared" si="3"/>
        <v>0.23052877064311</v>
      </c>
      <c r="R120" s="8">
        <f t="shared" si="4"/>
        <v>96.000898562690253</v>
      </c>
      <c r="T120">
        <v>1.23276666666667E-2</v>
      </c>
      <c r="U120">
        <v>2.0390333333333299E-2</v>
      </c>
      <c r="W120">
        <v>5.3643564140477764</v>
      </c>
      <c r="X120">
        <v>0.38443806344792836</v>
      </c>
      <c r="Y120">
        <v>3.5172376546405375</v>
      </c>
      <c r="Z120">
        <v>2.6356435859522236</v>
      </c>
      <c r="AA120">
        <v>0.88159406868831391</v>
      </c>
      <c r="AB120">
        <v>1.0412605081257123E-3</v>
      </c>
      <c r="AC120">
        <v>1.1724461569396742</v>
      </c>
      <c r="AD120">
        <v>2.8810687966265669</v>
      </c>
      <c r="AE120">
        <v>5.7178662688511669E-2</v>
      </c>
      <c r="AF120">
        <v>3.8890165134507416E-2</v>
      </c>
      <c r="AG120">
        <v>1.9248885898432966</v>
      </c>
      <c r="AH120">
        <v>9.8739351080043263E-3</v>
      </c>
      <c r="AI120">
        <v>0.25598668248400114</v>
      </c>
      <c r="AJ120">
        <v>3.7341393824079949</v>
      </c>
      <c r="AK120">
        <v>15.341545763876926</v>
      </c>
      <c r="AL120" s="27">
        <f t="shared" si="5"/>
        <v>412.72300935608285</v>
      </c>
      <c r="AM120" s="27">
        <v>673.07167314881235</v>
      </c>
    </row>
    <row r="121" spans="1:39">
      <c r="A121" t="s">
        <v>62</v>
      </c>
      <c r="B121" t="s">
        <v>335</v>
      </c>
      <c r="C121" s="3" t="s">
        <v>9</v>
      </c>
      <c r="D121" s="6">
        <v>2</v>
      </c>
      <c r="E121" s="6" t="s">
        <v>8</v>
      </c>
      <c r="F121" s="8">
        <v>34.772300000000001</v>
      </c>
      <c r="G121" s="8">
        <v>3.2621766666666701</v>
      </c>
      <c r="H121" s="8">
        <v>19.094200000000001</v>
      </c>
      <c r="I121" s="9">
        <v>3.8440000000000002E-2</v>
      </c>
      <c r="J121" s="8">
        <v>5.2587799999999998</v>
      </c>
      <c r="K121" s="8">
        <v>23.003066666666701</v>
      </c>
      <c r="L121" s="8">
        <v>0.396957333333333</v>
      </c>
      <c r="M121" s="8">
        <v>0.12595933333333301</v>
      </c>
      <c r="N121" s="8">
        <v>9.6086633333333307</v>
      </c>
      <c r="O121" s="10">
        <v>3.2069666666666698E-2</v>
      </c>
      <c r="P121" s="10">
        <v>0.53507499999999997</v>
      </c>
      <c r="Q121">
        <f t="shared" si="3"/>
        <v>0.23253189716180436</v>
      </c>
      <c r="R121" s="8">
        <f t="shared" si="4"/>
        <v>95.895156102838229</v>
      </c>
      <c r="T121">
        <v>1.2512333333333301E-2</v>
      </c>
      <c r="U121">
        <v>2.0934666666666699E-2</v>
      </c>
      <c r="W121">
        <v>5.3575072062845299</v>
      </c>
      <c r="X121">
        <v>0.37822217584047774</v>
      </c>
      <c r="Y121">
        <v>3.4672150045965462</v>
      </c>
      <c r="Z121">
        <v>2.6424927937154701</v>
      </c>
      <c r="AA121">
        <v>0.82472221088107611</v>
      </c>
      <c r="AB121">
        <v>6.3458188397055599E-3</v>
      </c>
      <c r="AC121">
        <v>1.2078522312079467</v>
      </c>
      <c r="AD121">
        <v>2.9640161069071005</v>
      </c>
      <c r="AE121">
        <v>5.1802718174670352E-2</v>
      </c>
      <c r="AF121">
        <v>3.7628275689855141E-2</v>
      </c>
      <c r="AG121">
        <v>1.888668758648532</v>
      </c>
      <c r="AH121">
        <v>8.3746339012678722E-3</v>
      </c>
      <c r="AI121">
        <v>0.26073203921183052</v>
      </c>
      <c r="AJ121">
        <v>3.7308933268869016</v>
      </c>
      <c r="AK121">
        <v>15.359258296189362</v>
      </c>
      <c r="AL121" s="27">
        <f t="shared" si="5"/>
        <v>397.56614639275341</v>
      </c>
      <c r="AM121" s="27">
        <v>670.55320042848632</v>
      </c>
    </row>
    <row r="122" spans="1:39">
      <c r="A122" t="s">
        <v>62</v>
      </c>
      <c r="B122" t="s">
        <v>336</v>
      </c>
      <c r="C122" s="3" t="s">
        <v>9</v>
      </c>
      <c r="D122" s="6">
        <v>2</v>
      </c>
      <c r="E122" s="6" t="s">
        <v>8</v>
      </c>
      <c r="F122" s="8">
        <v>34.953850000000003</v>
      </c>
      <c r="G122" s="8">
        <v>3.113845</v>
      </c>
      <c r="H122" s="8">
        <v>19.154949999999999</v>
      </c>
      <c r="I122" s="9">
        <v>8.0129999999999993E-3</v>
      </c>
      <c r="J122" s="8">
        <v>5.0427549999999997</v>
      </c>
      <c r="K122" s="8">
        <v>22.617100000000001</v>
      </c>
      <c r="L122" s="8">
        <v>0.35807749999999999</v>
      </c>
      <c r="M122" s="8">
        <v>0.1012965</v>
      </c>
      <c r="N122" s="8">
        <v>9.6351899999999997</v>
      </c>
      <c r="O122" s="10">
        <v>2.34795E-2</v>
      </c>
      <c r="P122" s="10">
        <v>0.48325299999999999</v>
      </c>
      <c r="Q122">
        <f t="shared" si="3"/>
        <v>0.2087735651399302</v>
      </c>
      <c r="R122" s="8">
        <f t="shared" si="4"/>
        <v>95.283035934860052</v>
      </c>
      <c r="T122">
        <v>1.43175E-2</v>
      </c>
      <c r="U122">
        <v>2.12555E-2</v>
      </c>
      <c r="W122">
        <v>5.4066546352198923</v>
      </c>
      <c r="X122">
        <v>0.36244503427699354</v>
      </c>
      <c r="Y122">
        <v>3.4919301573405153</v>
      </c>
      <c r="Z122">
        <v>2.5933453647801077</v>
      </c>
      <c r="AA122">
        <v>0.89858479256040757</v>
      </c>
      <c r="AB122">
        <v>1.328046696005932E-3</v>
      </c>
      <c r="AC122">
        <v>1.1627907627822431</v>
      </c>
      <c r="AD122">
        <v>2.9257379517633657</v>
      </c>
      <c r="AE122">
        <v>4.6912693705281561E-2</v>
      </c>
      <c r="AF122">
        <v>3.0379720275305729E-2</v>
      </c>
      <c r="AG122">
        <v>1.9013304898100745</v>
      </c>
      <c r="AH122">
        <v>6.1555208729784571E-3</v>
      </c>
      <c r="AI122">
        <v>0.23640620913876551</v>
      </c>
      <c r="AJ122">
        <v>3.7574382699882558</v>
      </c>
      <c r="AK122">
        <v>15.329509491869681</v>
      </c>
      <c r="AL122" s="27">
        <f t="shared" si="5"/>
        <v>405.05483767417599</v>
      </c>
      <c r="AM122" s="27">
        <v>663.47944646513599</v>
      </c>
    </row>
    <row r="123" spans="1:39">
      <c r="A123" t="s">
        <v>62</v>
      </c>
      <c r="B123" t="s">
        <v>337</v>
      </c>
      <c r="C123" s="3" t="s">
        <v>9</v>
      </c>
      <c r="D123" s="6">
        <v>2</v>
      </c>
      <c r="E123" s="6" t="s">
        <v>8</v>
      </c>
      <c r="F123" s="8">
        <v>34.681266666666701</v>
      </c>
      <c r="G123" s="8">
        <v>3.6229466666666701</v>
      </c>
      <c r="H123" s="8">
        <v>19.1361666666667</v>
      </c>
      <c r="I123" s="9">
        <v>2.9459999999999998E-3</v>
      </c>
      <c r="J123" s="8">
        <v>4.9498300000000004</v>
      </c>
      <c r="K123" s="8">
        <v>22.125066666666701</v>
      </c>
      <c r="L123" s="8">
        <v>0.45839933333333299</v>
      </c>
      <c r="M123" s="8">
        <v>0.13792533333333301</v>
      </c>
      <c r="N123" s="8">
        <v>9.3249899999999997</v>
      </c>
      <c r="O123" s="10">
        <v>4.1521000000000002E-2</v>
      </c>
      <c r="P123" s="10">
        <v>0.595563333333333</v>
      </c>
      <c r="Q123">
        <f t="shared" si="3"/>
        <v>0.26013355108504671</v>
      </c>
      <c r="R123" s="8">
        <f t="shared" si="4"/>
        <v>94.81648811558172</v>
      </c>
      <c r="T123">
        <v>1.1717999999999999E-2</v>
      </c>
      <c r="U123">
        <v>1.9559E-2</v>
      </c>
      <c r="W123">
        <v>5.3740280641909424</v>
      </c>
      <c r="X123">
        <v>0.42245146474014861</v>
      </c>
      <c r="Y123">
        <v>3.49469654451255</v>
      </c>
      <c r="Z123">
        <v>2.6259719358090576</v>
      </c>
      <c r="AA123">
        <v>0.86872460870349233</v>
      </c>
      <c r="AB123">
        <v>4.8915382594294119E-4</v>
      </c>
      <c r="AC123">
        <v>1.1433879452136908</v>
      </c>
      <c r="AD123">
        <v>2.8671614963918923</v>
      </c>
      <c r="AE123">
        <v>6.0162679208548231E-2</v>
      </c>
      <c r="AF123">
        <v>4.1438472632638862E-2</v>
      </c>
      <c r="AG123">
        <v>1.8433815870597952</v>
      </c>
      <c r="AH123">
        <v>1.0904692879213709E-2</v>
      </c>
      <c r="AI123">
        <v>0.29186494888619069</v>
      </c>
      <c r="AJ123">
        <v>3.6972303582345956</v>
      </c>
      <c r="AK123">
        <v>15.247197407776149</v>
      </c>
      <c r="AL123" s="27">
        <f t="shared" si="5"/>
        <v>405.8930529873025</v>
      </c>
      <c r="AM123" s="27">
        <v>687.12384958320979</v>
      </c>
    </row>
    <row r="124" spans="1:39">
      <c r="A124" t="s">
        <v>62</v>
      </c>
      <c r="B124" t="s">
        <v>338</v>
      </c>
      <c r="C124" s="3" t="s">
        <v>9</v>
      </c>
      <c r="D124" s="6">
        <v>2</v>
      </c>
      <c r="E124" s="6" t="s">
        <v>8</v>
      </c>
      <c r="F124" s="8">
        <v>34.778700000000001</v>
      </c>
      <c r="G124" s="8">
        <v>2.88262666666667</v>
      </c>
      <c r="H124" s="8">
        <v>19.5059</v>
      </c>
      <c r="I124" s="9">
        <v>4.5984999999999998E-2</v>
      </c>
      <c r="J124" s="8">
        <v>4.9097499999999998</v>
      </c>
      <c r="K124" s="8">
        <v>23.1051</v>
      </c>
      <c r="L124" s="8">
        <v>0.242460333333333</v>
      </c>
      <c r="M124" s="8">
        <v>0.16416466666666699</v>
      </c>
      <c r="N124" s="8">
        <v>9.5550366666666697</v>
      </c>
      <c r="O124" s="10">
        <v>5.11726666666667E-2</v>
      </c>
      <c r="P124" s="10">
        <v>0.71338033333333295</v>
      </c>
      <c r="Q124">
        <f t="shared" si="3"/>
        <v>0.31191880018805812</v>
      </c>
      <c r="R124" s="8">
        <f t="shared" si="4"/>
        <v>95.642357533145272</v>
      </c>
      <c r="T124">
        <v>1.21523333333333E-2</v>
      </c>
      <c r="U124">
        <v>1.8980666666666701E-2</v>
      </c>
      <c r="W124">
        <v>5.3617739249742895</v>
      </c>
      <c r="X124">
        <v>0.33442222720757525</v>
      </c>
      <c r="Y124">
        <v>3.5441391302334999</v>
      </c>
      <c r="Z124">
        <v>2.6382260750257105</v>
      </c>
      <c r="AA124">
        <v>0.90591305520778942</v>
      </c>
      <c r="AB124">
        <v>7.5960199671527978E-3</v>
      </c>
      <c r="AC124">
        <v>1.1283773042083927</v>
      </c>
      <c r="AD124">
        <v>2.9789888644507041</v>
      </c>
      <c r="AE124">
        <v>3.1660366577260082E-2</v>
      </c>
      <c r="AF124">
        <v>4.9071731619346561E-2</v>
      </c>
      <c r="AG124">
        <v>1.879279540653285</v>
      </c>
      <c r="AH124">
        <v>1.3371370013715659E-2</v>
      </c>
      <c r="AI124">
        <v>0.34783024787867928</v>
      </c>
      <c r="AJ124">
        <v>3.6387983821076051</v>
      </c>
      <c r="AK124">
        <v>15.315309109891505</v>
      </c>
      <c r="AL124" s="27">
        <f t="shared" si="5"/>
        <v>420.87415646075044</v>
      </c>
      <c r="AM124" s="27" t="s">
        <v>499</v>
      </c>
    </row>
    <row r="125" spans="1:39">
      <c r="A125" t="s">
        <v>63</v>
      </c>
      <c r="B125" t="s">
        <v>339</v>
      </c>
      <c r="C125" s="3" t="s">
        <v>9</v>
      </c>
      <c r="D125" s="6">
        <v>2</v>
      </c>
      <c r="E125" s="6" t="s">
        <v>32</v>
      </c>
      <c r="F125" s="8">
        <v>34.396099999999997</v>
      </c>
      <c r="G125" s="8">
        <v>2.4611299999999998</v>
      </c>
      <c r="H125" s="8">
        <v>19.954000000000001</v>
      </c>
      <c r="I125" s="9">
        <v>1.1400499999999999E-2</v>
      </c>
      <c r="J125" s="8">
        <v>4.678445</v>
      </c>
      <c r="K125" s="8">
        <v>24.142299999999999</v>
      </c>
      <c r="L125" s="8">
        <v>0.76216249999999997</v>
      </c>
      <c r="M125" s="8">
        <v>0.105014</v>
      </c>
      <c r="N125" s="8">
        <v>9.7393300000000007</v>
      </c>
      <c r="O125" s="10">
        <v>7.4510000000000007E-2</v>
      </c>
      <c r="P125" s="10">
        <v>0.32677149999999999</v>
      </c>
      <c r="Q125">
        <f t="shared" si="3"/>
        <v>0.15440266854724963</v>
      </c>
      <c r="R125" s="8">
        <f t="shared" si="4"/>
        <v>96.496760831452747</v>
      </c>
      <c r="T125">
        <v>1.35035E-2</v>
      </c>
      <c r="U125">
        <v>2.1434499999999999E-2</v>
      </c>
      <c r="W125">
        <v>5.3107224639193635</v>
      </c>
      <c r="X125">
        <v>0.28594965593040805</v>
      </c>
      <c r="Y125">
        <v>3.6309745921004271</v>
      </c>
      <c r="Z125">
        <v>2.6892775360806365</v>
      </c>
      <c r="AA125">
        <v>0.94169705601979059</v>
      </c>
      <c r="AB125">
        <v>1.8859105544553232E-3</v>
      </c>
      <c r="AC125">
        <v>1.0768243338181767</v>
      </c>
      <c r="AD125">
        <v>3.1173665088086113</v>
      </c>
      <c r="AE125">
        <v>9.9671600450099929E-2</v>
      </c>
      <c r="AF125">
        <v>3.1437299105285636E-2</v>
      </c>
      <c r="AG125">
        <v>1.9183897233882723</v>
      </c>
      <c r="AH125">
        <v>1.9498494787755616E-2</v>
      </c>
      <c r="AI125">
        <v>0.15956551975562699</v>
      </c>
      <c r="AJ125">
        <v>3.8209359854566172</v>
      </c>
      <c r="AK125">
        <v>15.473222088075097</v>
      </c>
      <c r="AL125" s="27">
        <f t="shared" si="5"/>
        <v>447.18530140642929</v>
      </c>
      <c r="AM125" s="27" t="s">
        <v>499</v>
      </c>
    </row>
    <row r="126" spans="1:39">
      <c r="A126" t="s">
        <v>63</v>
      </c>
      <c r="B126" t="s">
        <v>340</v>
      </c>
      <c r="C126" s="3" t="s">
        <v>9</v>
      </c>
      <c r="D126" s="6">
        <v>2</v>
      </c>
      <c r="E126" s="6" t="s">
        <v>32</v>
      </c>
      <c r="F126" s="8">
        <v>33.598300000000002</v>
      </c>
      <c r="G126" s="8">
        <v>3.1783933333333301</v>
      </c>
      <c r="H126" s="8">
        <v>19.2861333333333</v>
      </c>
      <c r="I126" s="9">
        <v>1.41126666666667E-2</v>
      </c>
      <c r="J126" s="8">
        <v>4.3110966666666704</v>
      </c>
      <c r="K126" s="8">
        <v>24.087800000000001</v>
      </c>
      <c r="L126" s="8">
        <v>0.78058499999999997</v>
      </c>
      <c r="M126" s="8">
        <v>5.2403666666666703E-2</v>
      </c>
      <c r="N126" s="8">
        <v>9.0359700000000007</v>
      </c>
      <c r="O126" s="10">
        <v>7.5334999999999999E-2</v>
      </c>
      <c r="P126" s="10">
        <v>0.26252566666666699</v>
      </c>
      <c r="Q126">
        <f t="shared" si="3"/>
        <v>0.12753796906935899</v>
      </c>
      <c r="R126" s="8">
        <f t="shared" si="4"/>
        <v>94.55511736426395</v>
      </c>
      <c r="T126">
        <v>1.2815666666666699E-2</v>
      </c>
      <c r="U126">
        <v>2.1322666666666702E-2</v>
      </c>
      <c r="W126">
        <v>5.2942514627528858</v>
      </c>
      <c r="X126">
        <v>0.37688208148667429</v>
      </c>
      <c r="Y126">
        <v>3.5816400793606946</v>
      </c>
      <c r="Z126">
        <v>2.7057485372471142</v>
      </c>
      <c r="AA126">
        <v>0.87589154211358045</v>
      </c>
      <c r="AB126">
        <v>2.382719600320893E-3</v>
      </c>
      <c r="AC126">
        <v>1.0126850161311556</v>
      </c>
      <c r="AD126">
        <v>3.1743144621822328</v>
      </c>
      <c r="AE126">
        <v>0.10418065470607966</v>
      </c>
      <c r="AF126">
        <v>1.6010583312725795E-2</v>
      </c>
      <c r="AG126">
        <v>1.8164587131834755</v>
      </c>
      <c r="AH126">
        <v>2.0119918386958469E-2</v>
      </c>
      <c r="AI126">
        <v>0.13083066483693531</v>
      </c>
      <c r="AJ126">
        <v>3.8490494167761065</v>
      </c>
      <c r="AK126">
        <v>15.378805772716245</v>
      </c>
      <c r="AL126" s="27">
        <f t="shared" si="5"/>
        <v>432.23694404629043</v>
      </c>
      <c r="AM126" s="27" t="s">
        <v>499</v>
      </c>
    </row>
    <row r="127" spans="1:39">
      <c r="A127" t="s">
        <v>63</v>
      </c>
      <c r="B127" t="s">
        <v>341</v>
      </c>
      <c r="C127" s="3" t="s">
        <v>9</v>
      </c>
      <c r="D127" s="6">
        <v>2</v>
      </c>
      <c r="E127" s="6" t="s">
        <v>32</v>
      </c>
      <c r="F127" s="8">
        <v>34.4133</v>
      </c>
      <c r="G127" s="8">
        <v>2.7043499999999998</v>
      </c>
      <c r="H127" s="8">
        <v>19.492999999999999</v>
      </c>
      <c r="I127" s="9">
        <v>7.3134999999999997E-3</v>
      </c>
      <c r="J127" s="8">
        <v>4.7484799999999998</v>
      </c>
      <c r="K127" s="8">
        <v>23.436199999999999</v>
      </c>
      <c r="L127" s="8">
        <v>0.81007249999999997</v>
      </c>
      <c r="M127" s="8">
        <v>0.16150200000000001</v>
      </c>
      <c r="N127" s="8">
        <v>9.6286149999999999</v>
      </c>
      <c r="O127" s="10">
        <v>8.7132000000000001E-2</v>
      </c>
      <c r="P127" s="10">
        <v>0.86810149999999997</v>
      </c>
      <c r="Q127">
        <f t="shared" si="3"/>
        <v>0.38517949580580502</v>
      </c>
      <c r="R127" s="8">
        <f t="shared" si="4"/>
        <v>95.972887004194178</v>
      </c>
      <c r="T127">
        <v>1.24855E-2</v>
      </c>
      <c r="U127">
        <v>2.1257499999999999E-2</v>
      </c>
      <c r="W127">
        <v>5.3138818012342774</v>
      </c>
      <c r="X127">
        <v>0.31423805100550423</v>
      </c>
      <c r="Y127">
        <v>3.5474326241224166</v>
      </c>
      <c r="Z127">
        <v>2.6861181987657226</v>
      </c>
      <c r="AA127">
        <v>0.861314425356694</v>
      </c>
      <c r="AB127">
        <v>1.2100132129489003E-3</v>
      </c>
      <c r="AC127">
        <v>1.0930477860054719</v>
      </c>
      <c r="AD127">
        <v>3.0264772145788292</v>
      </c>
      <c r="AE127">
        <v>0.10594708642291911</v>
      </c>
      <c r="AF127">
        <v>4.8352446586618483E-2</v>
      </c>
      <c r="AG127">
        <v>1.89676054679608</v>
      </c>
      <c r="AH127">
        <v>2.2803688339435628E-2</v>
      </c>
      <c r="AI127">
        <v>0.4239418365111654</v>
      </c>
      <c r="AJ127">
        <v>3.5532544751493988</v>
      </c>
      <c r="AK127">
        <v>15.347347569965066</v>
      </c>
      <c r="AL127" s="27">
        <f t="shared" si="5"/>
        <v>421.87208510909204</v>
      </c>
      <c r="AM127" s="27" t="s">
        <v>499</v>
      </c>
    </row>
    <row r="128" spans="1:39">
      <c r="A128" t="s">
        <v>63</v>
      </c>
      <c r="B128" t="s">
        <v>342</v>
      </c>
      <c r="C128" s="3" t="s">
        <v>9</v>
      </c>
      <c r="D128" s="6">
        <v>2</v>
      </c>
      <c r="E128" s="6" t="s">
        <v>32</v>
      </c>
      <c r="F128" s="8">
        <v>34.808700000000002</v>
      </c>
      <c r="G128" s="8">
        <v>3.6182949999999998</v>
      </c>
      <c r="H128" s="8">
        <v>16.971350000000001</v>
      </c>
      <c r="I128" s="9">
        <v>0.11231149999999999</v>
      </c>
      <c r="J128" s="8">
        <v>6.7384199999999996</v>
      </c>
      <c r="K128" s="8">
        <v>23.626550000000002</v>
      </c>
      <c r="L128" s="8">
        <v>0.26804349999999999</v>
      </c>
      <c r="M128" s="8">
        <v>0.11759600000000001</v>
      </c>
      <c r="N128" s="8">
        <v>9.4775799999999997</v>
      </c>
      <c r="O128" s="10">
        <v>0.1600405</v>
      </c>
      <c r="P128" s="10">
        <v>1.163375</v>
      </c>
      <c r="Q128">
        <f t="shared" si="3"/>
        <v>0.52595843812634546</v>
      </c>
      <c r="R128" s="8">
        <f t="shared" si="4"/>
        <v>96.536303061873667</v>
      </c>
      <c r="T128">
        <v>1.33285E-2</v>
      </c>
      <c r="U128">
        <v>2.1817E-2</v>
      </c>
      <c r="W128">
        <v>5.3420497520540531</v>
      </c>
      <c r="X128">
        <v>0.41786291779867624</v>
      </c>
      <c r="Y128">
        <v>3.0696219932152591</v>
      </c>
      <c r="Z128">
        <v>2.6579502479459469</v>
      </c>
      <c r="AA128">
        <v>0.41167174526931216</v>
      </c>
      <c r="AB128">
        <v>1.8467859418473412E-2</v>
      </c>
      <c r="AC128">
        <v>1.5416160174864735</v>
      </c>
      <c r="AD128">
        <v>3.0323832636873091</v>
      </c>
      <c r="AE128">
        <v>3.4842051243706165E-2</v>
      </c>
      <c r="AF128">
        <v>3.4991741948567079E-2</v>
      </c>
      <c r="AG128">
        <v>1.8555817258176839</v>
      </c>
      <c r="AH128">
        <v>4.1628533682347028E-2</v>
      </c>
      <c r="AI128">
        <v>0.56466295582279247</v>
      </c>
      <c r="AJ128">
        <v>3.3937085104948603</v>
      </c>
      <c r="AK128">
        <v>15.347417322670202</v>
      </c>
      <c r="AL128" s="27">
        <f t="shared" si="5"/>
        <v>277.09546394422347</v>
      </c>
      <c r="AM128" s="27">
        <v>689.37810826051759</v>
      </c>
    </row>
    <row r="129" spans="1:39">
      <c r="A129" t="s">
        <v>63</v>
      </c>
      <c r="B129" t="s">
        <v>343</v>
      </c>
      <c r="C129" s="3" t="s">
        <v>9</v>
      </c>
      <c r="D129" s="6">
        <v>2</v>
      </c>
      <c r="E129" s="6" t="s">
        <v>32</v>
      </c>
      <c r="F129" s="8">
        <v>34.621733333333303</v>
      </c>
      <c r="G129" s="8">
        <v>3.39968</v>
      </c>
      <c r="H129" s="8">
        <v>19.959099999999999</v>
      </c>
      <c r="I129" s="9">
        <v>7.7246666666666696E-3</v>
      </c>
      <c r="J129" s="8">
        <v>4.12571333333333</v>
      </c>
      <c r="K129" s="8">
        <v>22.711866666666701</v>
      </c>
      <c r="L129" s="8">
        <v>0.74522066666666698</v>
      </c>
      <c r="M129" s="8">
        <v>0.123973666666667</v>
      </c>
      <c r="N129" s="8">
        <v>9.8200166666666693</v>
      </c>
      <c r="O129" s="10">
        <v>7.9008666666666699E-2</v>
      </c>
      <c r="P129" s="10">
        <v>0.60327033333333302</v>
      </c>
      <c r="Q129">
        <f t="shared" si="3"/>
        <v>0.27183844386707234</v>
      </c>
      <c r="R129" s="8">
        <f t="shared" si="4"/>
        <v>95.925469556132938</v>
      </c>
      <c r="T129">
        <v>1.1891000000000001E-2</v>
      </c>
      <c r="U129">
        <v>2.0861666666666698E-2</v>
      </c>
      <c r="W129">
        <v>5.332634621860004</v>
      </c>
      <c r="X129">
        <v>0.39404139197625049</v>
      </c>
      <c r="Y129">
        <v>3.6231307617059847</v>
      </c>
      <c r="Z129">
        <v>2.667365378139996</v>
      </c>
      <c r="AA129">
        <v>0.95576538356598872</v>
      </c>
      <c r="AB129">
        <v>1.274786158955207E-3</v>
      </c>
      <c r="AC129">
        <v>0.94730986265717876</v>
      </c>
      <c r="AD129">
        <v>2.9255823133493353</v>
      </c>
      <c r="AE129">
        <v>9.7220517263005818E-2</v>
      </c>
      <c r="AF129">
        <v>3.7023541672118208E-2</v>
      </c>
      <c r="AG129">
        <v>1.9296089155077263</v>
      </c>
      <c r="AH129">
        <v>2.0625778430208481E-2</v>
      </c>
      <c r="AI129">
        <v>0.29387046507002051</v>
      </c>
      <c r="AJ129">
        <v>3.685503756499771</v>
      </c>
      <c r="AK129">
        <v>15.28782671215056</v>
      </c>
      <c r="AL129" s="27">
        <f t="shared" si="5"/>
        <v>444.80862079691326</v>
      </c>
      <c r="AM129" s="27" t="s">
        <v>498</v>
      </c>
    </row>
    <row r="130" spans="1:39">
      <c r="A130" t="s">
        <v>63</v>
      </c>
      <c r="B130" t="s">
        <v>344</v>
      </c>
      <c r="C130" s="3" t="s">
        <v>9</v>
      </c>
      <c r="D130" s="6">
        <v>2</v>
      </c>
      <c r="E130" s="6" t="s">
        <v>32</v>
      </c>
      <c r="F130" s="8">
        <v>34.300033333333303</v>
      </c>
      <c r="G130" s="8">
        <v>3.66855333333333</v>
      </c>
      <c r="H130" s="8">
        <v>19.0774333333333</v>
      </c>
      <c r="I130" s="9">
        <v>0</v>
      </c>
      <c r="J130" s="8">
        <v>4.35785</v>
      </c>
      <c r="K130" s="8">
        <v>23.8</v>
      </c>
      <c r="L130" s="8">
        <v>0.77314766666666701</v>
      </c>
      <c r="M130" s="8">
        <v>0.11000033333333301</v>
      </c>
      <c r="N130" s="8">
        <v>9.8612033333333304</v>
      </c>
      <c r="O130" s="10">
        <v>7.8070000000000001E-2</v>
      </c>
      <c r="P130" s="10">
        <v>0.75241866666666701</v>
      </c>
      <c r="Q130">
        <f t="shared" si="3"/>
        <v>0.33442591324573789</v>
      </c>
      <c r="R130" s="8">
        <f t="shared" si="4"/>
        <v>96.444284086754195</v>
      </c>
      <c r="T130">
        <v>1.2158333333333301E-2</v>
      </c>
      <c r="U130">
        <v>1.9525666666666702E-2</v>
      </c>
      <c r="W130">
        <v>5.2933995194986352</v>
      </c>
      <c r="X130">
        <v>0.42603459788552545</v>
      </c>
      <c r="Y130">
        <v>3.4698386162073764</v>
      </c>
      <c r="Z130">
        <v>2.7066004805013648</v>
      </c>
      <c r="AA130">
        <v>0.76323813570601162</v>
      </c>
      <c r="AB130">
        <v>0</v>
      </c>
      <c r="AC130">
        <v>1.0025630197732585</v>
      </c>
      <c r="AD130">
        <v>3.0717242337855173</v>
      </c>
      <c r="AE130">
        <v>0.10106056548638129</v>
      </c>
      <c r="AF130">
        <v>3.2914787972417821E-2</v>
      </c>
      <c r="AG130">
        <v>1.9414771009054681</v>
      </c>
      <c r="AH130">
        <v>2.0420475978744749E-2</v>
      </c>
      <c r="AI130">
        <v>0.36723967889427711</v>
      </c>
      <c r="AJ130">
        <v>3.6123398451269777</v>
      </c>
      <c r="AK130">
        <v>15.33901244151458</v>
      </c>
      <c r="AL130" s="27">
        <f t="shared" si="5"/>
        <v>398.36110071083499</v>
      </c>
      <c r="AM130" s="27" t="s">
        <v>498</v>
      </c>
    </row>
    <row r="131" spans="1:39">
      <c r="A131" t="s">
        <v>64</v>
      </c>
      <c r="B131" t="s">
        <v>345</v>
      </c>
      <c r="C131" s="3" t="s">
        <v>9</v>
      </c>
      <c r="D131" s="6">
        <v>2</v>
      </c>
      <c r="E131" s="6" t="s">
        <v>32</v>
      </c>
      <c r="F131" s="8">
        <v>35.148633333333301</v>
      </c>
      <c r="G131" s="8">
        <v>4.39326333333333</v>
      </c>
      <c r="H131" s="8">
        <v>17.240100000000002</v>
      </c>
      <c r="I131" s="9">
        <v>0</v>
      </c>
      <c r="J131" s="8">
        <v>6.5403333333333302</v>
      </c>
      <c r="K131" s="8">
        <v>22.755866666666702</v>
      </c>
      <c r="L131" s="8">
        <v>0.41611666666666702</v>
      </c>
      <c r="M131" s="8">
        <v>0.115741333333333</v>
      </c>
      <c r="N131" s="8">
        <v>9.9337766666666703</v>
      </c>
      <c r="O131" s="10">
        <v>8.84523333333333E-2</v>
      </c>
      <c r="P131" s="10">
        <v>0.68917700000000004</v>
      </c>
      <c r="Q131">
        <f t="shared" si="3"/>
        <v>0.31014082379432362</v>
      </c>
      <c r="R131" s="8">
        <f t="shared" si="4"/>
        <v>97.011319842872339</v>
      </c>
      <c r="T131">
        <v>1.2271333333333301E-2</v>
      </c>
      <c r="U131">
        <v>1.96353333333333E-2</v>
      </c>
      <c r="W131">
        <v>5.3649578811215841</v>
      </c>
      <c r="X131">
        <v>0.50461061990917588</v>
      </c>
      <c r="Y131">
        <v>3.1013253268556746</v>
      </c>
      <c r="Z131">
        <v>2.6350421188784159</v>
      </c>
      <c r="AA131">
        <v>0.46628320797725875</v>
      </c>
      <c r="AB131">
        <v>0</v>
      </c>
      <c r="AC131">
        <v>1.4881863339312147</v>
      </c>
      <c r="AD131">
        <v>2.9048021782672877</v>
      </c>
      <c r="AE131">
        <v>5.3796330286319388E-2</v>
      </c>
      <c r="AF131">
        <v>3.425329669828904E-2</v>
      </c>
      <c r="AG131">
        <v>1.9343545684486394</v>
      </c>
      <c r="AH131">
        <v>2.2882815166631317E-2</v>
      </c>
      <c r="AI131">
        <v>0.33268965002671985</v>
      </c>
      <c r="AJ131">
        <v>3.644427534806649</v>
      </c>
      <c r="AK131">
        <v>15.386286535518185</v>
      </c>
      <c r="AL131" s="27">
        <f t="shared" si="5"/>
        <v>286.70157403726944</v>
      </c>
      <c r="AM131" s="27">
        <v>716.34314439338368</v>
      </c>
    </row>
    <row r="132" spans="1:39">
      <c r="A132" t="s">
        <v>64</v>
      </c>
      <c r="B132" t="s">
        <v>346</v>
      </c>
      <c r="C132" s="3" t="s">
        <v>9</v>
      </c>
      <c r="D132" s="6">
        <v>2</v>
      </c>
      <c r="E132" s="6" t="s">
        <v>32</v>
      </c>
      <c r="F132" s="8">
        <v>35.361499999999999</v>
      </c>
      <c r="G132" s="8">
        <v>3.3490333333333302</v>
      </c>
      <c r="H132" s="8">
        <v>17.9011666666667</v>
      </c>
      <c r="I132" s="9">
        <v>3.63806666666667E-2</v>
      </c>
      <c r="J132" s="8">
        <v>7.4717000000000002</v>
      </c>
      <c r="K132" s="8">
        <v>20.869700000000002</v>
      </c>
      <c r="L132" s="8">
        <v>0.32528933333333299</v>
      </c>
      <c r="M132" s="8">
        <v>0.12600966666666699</v>
      </c>
      <c r="N132" s="8">
        <v>9.6901033333333295</v>
      </c>
      <c r="O132" s="10">
        <v>0.167411</v>
      </c>
      <c r="P132" s="10">
        <v>0.72928666666666697</v>
      </c>
      <c r="Q132">
        <f t="shared" si="3"/>
        <v>0.34484770346175742</v>
      </c>
      <c r="R132" s="8">
        <f t="shared" si="4"/>
        <v>95.682732963204941</v>
      </c>
      <c r="T132">
        <v>1.2477666666666699E-2</v>
      </c>
      <c r="U132">
        <v>2.0153666666666702E-2</v>
      </c>
      <c r="W132">
        <v>5.405679137040984</v>
      </c>
      <c r="X132">
        <v>0.38525646966986521</v>
      </c>
      <c r="Y132">
        <v>3.2251474094301931</v>
      </c>
      <c r="Z132">
        <v>2.594320862959016</v>
      </c>
      <c r="AA132">
        <v>0.63082654647117709</v>
      </c>
      <c r="AB132">
        <v>5.958909841184433E-3</v>
      </c>
      <c r="AC132">
        <v>1.7026985986022143</v>
      </c>
      <c r="AD132">
        <v>2.6680871767736578</v>
      </c>
      <c r="AE132">
        <v>4.2118099198699417E-2</v>
      </c>
      <c r="AF132">
        <v>3.7348998190376147E-2</v>
      </c>
      <c r="AG132">
        <v>1.8897771478491301</v>
      </c>
      <c r="AH132">
        <v>4.3375549299765497E-2</v>
      </c>
      <c r="AI132">
        <v>0.35258808069524467</v>
      </c>
      <c r="AJ132">
        <v>3.60403637000499</v>
      </c>
      <c r="AK132">
        <v>15.362071946596306</v>
      </c>
      <c r="AL132" s="27">
        <f t="shared" si="5"/>
        <v>324.21966505734838</v>
      </c>
      <c r="AM132" s="27">
        <v>682.62508718139645</v>
      </c>
    </row>
    <row r="133" spans="1:39">
      <c r="A133" t="s">
        <v>69</v>
      </c>
      <c r="B133" t="s">
        <v>347</v>
      </c>
      <c r="C133" s="3" t="s">
        <v>9</v>
      </c>
      <c r="D133" s="6">
        <v>2</v>
      </c>
      <c r="E133" s="6" t="s">
        <v>32</v>
      </c>
      <c r="F133" s="8">
        <v>34.861449999999998</v>
      </c>
      <c r="G133" s="8">
        <v>3.68072</v>
      </c>
      <c r="H133" s="8">
        <v>19.765650000000001</v>
      </c>
      <c r="I133" s="9">
        <v>0.249859</v>
      </c>
      <c r="J133" s="8">
        <v>4.15259</v>
      </c>
      <c r="K133" s="8">
        <v>21.4816</v>
      </c>
      <c r="L133" s="8">
        <v>0.40943000000000002</v>
      </c>
      <c r="M133" s="8">
        <v>0.1227625</v>
      </c>
      <c r="N133" s="8">
        <v>8.7581399999999991</v>
      </c>
      <c r="O133" s="10">
        <v>6.0867999999999998E-2</v>
      </c>
      <c r="P133" s="10">
        <v>0.33907500000000002</v>
      </c>
      <c r="Q133">
        <f t="shared" si="3"/>
        <v>0.15650450003711677</v>
      </c>
      <c r="R133" s="8">
        <f t="shared" si="4"/>
        <v>93.725639999962866</v>
      </c>
      <c r="T133">
        <v>1.397E-2</v>
      </c>
      <c r="U133">
        <v>2.1739999999999999E-2</v>
      </c>
      <c r="W133">
        <v>5.4290424405402558</v>
      </c>
      <c r="X133">
        <v>0.43134232340881223</v>
      </c>
      <c r="Y133">
        <v>3.6277687685460198</v>
      </c>
      <c r="Z133">
        <v>2.5709575594597442</v>
      </c>
      <c r="AA133">
        <v>1.0568112090862756</v>
      </c>
      <c r="AB133">
        <v>4.1691391549149415E-2</v>
      </c>
      <c r="AC133">
        <v>0.96404435460906457</v>
      </c>
      <c r="AD133">
        <v>2.7977589669456679</v>
      </c>
      <c r="AE133">
        <v>5.4005430883793115E-2</v>
      </c>
      <c r="AF133">
        <v>3.7067990802051094E-2</v>
      </c>
      <c r="AG133">
        <v>1.7400172014264961</v>
      </c>
      <c r="AH133">
        <v>1.6066061665941506E-2</v>
      </c>
      <c r="AI133">
        <v>0.16700309669584318</v>
      </c>
      <c r="AJ133">
        <v>3.8169308416382153</v>
      </c>
      <c r="AK133">
        <v>15.122738868711309</v>
      </c>
      <c r="AL133" s="27">
        <f t="shared" si="5"/>
        <v>446.21393686944401</v>
      </c>
      <c r="AM133" s="27" t="s">
        <v>500</v>
      </c>
    </row>
    <row r="134" spans="1:39">
      <c r="A134" t="s">
        <v>69</v>
      </c>
      <c r="B134" t="s">
        <v>348</v>
      </c>
      <c r="C134" s="3" t="s">
        <v>9</v>
      </c>
      <c r="D134" s="6">
        <v>2</v>
      </c>
      <c r="E134" s="6" t="s">
        <v>32</v>
      </c>
      <c r="F134" s="8">
        <v>34.341500000000003</v>
      </c>
      <c r="G134" s="8">
        <v>3.4693066666666699</v>
      </c>
      <c r="H134" s="8">
        <v>19.066866666666701</v>
      </c>
      <c r="I134" s="9">
        <v>8.4943333333333294E-3</v>
      </c>
      <c r="J134" s="8">
        <v>4.0243466666666698</v>
      </c>
      <c r="K134" s="8">
        <v>24.2959666666667</v>
      </c>
      <c r="L134" s="8">
        <v>0.53960066666666695</v>
      </c>
      <c r="M134" s="8">
        <v>0.122159333333333</v>
      </c>
      <c r="N134" s="8">
        <v>9.5970066666666707</v>
      </c>
      <c r="O134" s="10">
        <v>8.3011000000000001E-2</v>
      </c>
      <c r="P134" s="10">
        <v>0.72743500000000005</v>
      </c>
      <c r="Q134">
        <f t="shared" ref="Q134:Q197" si="6" xml:space="preserve"> O134*(16/70.9) + P134*(16/38)</f>
        <v>0.32502150991017742</v>
      </c>
      <c r="R134" s="8">
        <f t="shared" ref="R134:R197" si="7" xml:space="preserve"> SUM(F134:P134) - Q134</f>
        <v>95.950672156756582</v>
      </c>
      <c r="T134">
        <v>1.2992666666666699E-2</v>
      </c>
      <c r="U134">
        <v>2.03986666666667E-2</v>
      </c>
      <c r="W134">
        <v>5.3259023342016132</v>
      </c>
      <c r="X134">
        <v>0.40488023401930356</v>
      </c>
      <c r="Y134">
        <v>3.485002931197418</v>
      </c>
      <c r="Z134">
        <v>2.6740976657983868</v>
      </c>
      <c r="AA134">
        <v>0.81090526539903118</v>
      </c>
      <c r="AB134">
        <v>1.4115952846896361E-3</v>
      </c>
      <c r="AC134">
        <v>0.93039792611436356</v>
      </c>
      <c r="AD134">
        <v>3.1511805582187842</v>
      </c>
      <c r="AE134">
        <v>7.0880341203923045E-2</v>
      </c>
      <c r="AF134">
        <v>3.6732772749566614E-2</v>
      </c>
      <c r="AG134">
        <v>1.8987727151211529</v>
      </c>
      <c r="AH134">
        <v>2.1819840344065033E-2</v>
      </c>
      <c r="AI134">
        <v>0.35679476366577589</v>
      </c>
      <c r="AJ134">
        <v>3.621385395990159</v>
      </c>
      <c r="AK134">
        <v>15.305161408110813</v>
      </c>
      <c r="AL134" s="27">
        <f t="shared" ref="AL134:AL197" si="8" xml:space="preserve"> ((3.03*Y134)-6.53)*100</f>
        <v>402.95588815281758</v>
      </c>
      <c r="AM134" s="27" t="s">
        <v>500</v>
      </c>
    </row>
    <row r="135" spans="1:39">
      <c r="A135" t="s">
        <v>69</v>
      </c>
      <c r="B135" t="s">
        <v>349</v>
      </c>
      <c r="C135" s="3" t="s">
        <v>9</v>
      </c>
      <c r="D135" s="6">
        <v>2</v>
      </c>
      <c r="E135" s="6" t="s">
        <v>32</v>
      </c>
      <c r="F135" s="8">
        <v>34.102433333333302</v>
      </c>
      <c r="G135" s="8">
        <v>3.23220666666667</v>
      </c>
      <c r="H135" s="8">
        <v>19.0614666666667</v>
      </c>
      <c r="I135" s="9">
        <v>9.7589999999999996E-2</v>
      </c>
      <c r="J135" s="8">
        <v>4.4140533333333298</v>
      </c>
      <c r="K135" s="8">
        <v>24.565899999999999</v>
      </c>
      <c r="L135" s="8">
        <v>0.50154933333333296</v>
      </c>
      <c r="M135" s="8">
        <v>0.10266133333333299</v>
      </c>
      <c r="N135" s="8">
        <v>8.9100666666666708</v>
      </c>
      <c r="O135" s="10">
        <v>8.9270333333333299E-2</v>
      </c>
      <c r="P135" s="10">
        <v>0.43099933333333301</v>
      </c>
      <c r="Q135">
        <f t="shared" si="6"/>
        <v>0.20161903585479904</v>
      </c>
      <c r="R135" s="8">
        <f t="shared" si="7"/>
        <v>95.306577964145177</v>
      </c>
      <c r="T135">
        <v>1.306E-2</v>
      </c>
      <c r="U135">
        <v>1.9904999999999999E-2</v>
      </c>
      <c r="W135">
        <v>5.3224242864170233</v>
      </c>
      <c r="X135">
        <v>0.37960584992046997</v>
      </c>
      <c r="Y135">
        <v>3.5061306245063637</v>
      </c>
      <c r="Z135">
        <v>2.6775757135829767</v>
      </c>
      <c r="AA135">
        <v>0.82855491092338696</v>
      </c>
      <c r="AB135">
        <v>1.6319185845491482E-2</v>
      </c>
      <c r="AC135">
        <v>1.0269734978202363</v>
      </c>
      <c r="AD135">
        <v>3.206413087568639</v>
      </c>
      <c r="AE135">
        <v>6.6300342915612528E-2</v>
      </c>
      <c r="AF135">
        <v>3.1065913313309393E-2</v>
      </c>
      <c r="AG135">
        <v>1.7740549974202842</v>
      </c>
      <c r="AH135">
        <v>2.361413215807049E-2</v>
      </c>
      <c r="AI135">
        <v>0.21274030993930976</v>
      </c>
      <c r="AJ135">
        <v>3.7636455579026196</v>
      </c>
      <c r="AK135">
        <v>15.329287785727429</v>
      </c>
      <c r="AL135" s="27">
        <f t="shared" si="8"/>
        <v>409.35757922542803</v>
      </c>
      <c r="AM135" s="27" t="s">
        <v>500</v>
      </c>
    </row>
    <row r="136" spans="1:39">
      <c r="A136" t="s">
        <v>23</v>
      </c>
      <c r="B136" t="s">
        <v>350</v>
      </c>
      <c r="C136" s="2" t="s">
        <v>24</v>
      </c>
      <c r="D136" s="6">
        <v>1</v>
      </c>
      <c r="E136" s="6" t="s">
        <v>19</v>
      </c>
      <c r="F136" s="8">
        <v>32.741066666666697</v>
      </c>
      <c r="G136" s="8">
        <v>3.5168933333333299</v>
      </c>
      <c r="H136" s="8">
        <v>18.558533333333301</v>
      </c>
      <c r="I136" s="9">
        <v>1.6719999999999999E-2</v>
      </c>
      <c r="J136" s="8">
        <v>5.5506766666666696</v>
      </c>
      <c r="K136" s="8">
        <v>23.593133333333299</v>
      </c>
      <c r="L136" s="8">
        <v>0.46348866666666699</v>
      </c>
      <c r="M136" s="8">
        <v>8.9345333333333304E-2</v>
      </c>
      <c r="N136" s="8">
        <v>9.5981699999999996</v>
      </c>
      <c r="O136" s="10">
        <v>7.2161666666666693E-2</v>
      </c>
      <c r="P136" s="10">
        <v>0.39742100000000002</v>
      </c>
      <c r="Q136">
        <f t="shared" si="6"/>
        <v>0.18361987815801847</v>
      </c>
      <c r="R136" s="8">
        <f t="shared" si="7"/>
        <v>94.413990121841934</v>
      </c>
      <c r="T136">
        <v>1.30486666666667E-2</v>
      </c>
      <c r="U136">
        <v>2.2719E-2</v>
      </c>
      <c r="W136">
        <v>5.185840642085858</v>
      </c>
      <c r="X136">
        <v>0.41917550896676459</v>
      </c>
      <c r="Y136">
        <v>3.4643262141035347</v>
      </c>
      <c r="Z136">
        <v>2.814159357914142</v>
      </c>
      <c r="AA136">
        <v>0.65016685618939274</v>
      </c>
      <c r="AB136">
        <v>2.8374855501078376E-3</v>
      </c>
      <c r="AC136">
        <v>1.3106019537233986</v>
      </c>
      <c r="AD136">
        <v>3.1251929979431048</v>
      </c>
      <c r="AE136">
        <v>6.2179126673695517E-2</v>
      </c>
      <c r="AF136">
        <v>2.7438027082953304E-2</v>
      </c>
      <c r="AG136">
        <v>1.9394439735776148</v>
      </c>
      <c r="AH136">
        <v>1.9371989470511278E-2</v>
      </c>
      <c r="AI136">
        <v>0.19907963556720329</v>
      </c>
      <c r="AJ136">
        <v>3.7815483749622856</v>
      </c>
      <c r="AK136">
        <v>15.537035929707034</v>
      </c>
      <c r="AL136" s="27">
        <f t="shared" si="8"/>
        <v>396.69084287337091</v>
      </c>
      <c r="AM136" s="27">
        <v>686.63904579669702</v>
      </c>
    </row>
    <row r="137" spans="1:39">
      <c r="A137" t="s">
        <v>23</v>
      </c>
      <c r="B137" t="s">
        <v>351</v>
      </c>
      <c r="C137" s="2" t="s">
        <v>24</v>
      </c>
      <c r="D137" s="6">
        <v>1</v>
      </c>
      <c r="E137" s="6" t="s">
        <v>19</v>
      </c>
      <c r="F137" s="8">
        <v>33.058999999999997</v>
      </c>
      <c r="G137" s="8">
        <v>3.8249</v>
      </c>
      <c r="H137" s="8">
        <v>18.150400000000001</v>
      </c>
      <c r="I137" s="9">
        <v>3.9743000000000001E-2</v>
      </c>
      <c r="J137" s="8">
        <v>5.5053000000000001</v>
      </c>
      <c r="K137" s="8">
        <v>23.49295</v>
      </c>
      <c r="L137" s="8">
        <v>0.46431099999999997</v>
      </c>
      <c r="M137" s="8">
        <v>0.12939899999999999</v>
      </c>
      <c r="N137" s="8">
        <v>9.0078949999999995</v>
      </c>
      <c r="O137" s="10">
        <v>8.0143000000000006E-2</v>
      </c>
      <c r="P137" s="10">
        <v>0.415294</v>
      </c>
      <c r="Q137">
        <f t="shared" si="6"/>
        <v>0.19294649899784722</v>
      </c>
      <c r="R137" s="8">
        <f t="shared" si="7"/>
        <v>93.976388501002177</v>
      </c>
      <c r="T137">
        <v>1.0899000000000001E-2</v>
      </c>
      <c r="U137">
        <v>1.93825E-2</v>
      </c>
      <c r="W137">
        <v>5.2381197121604073</v>
      </c>
      <c r="X137">
        <v>0.45605292368966693</v>
      </c>
      <c r="Y137">
        <v>3.3893784244695322</v>
      </c>
      <c r="Z137">
        <v>2.7618802878395927</v>
      </c>
      <c r="AA137">
        <v>0.62749813662993947</v>
      </c>
      <c r="AB137">
        <v>6.7472029258848409E-3</v>
      </c>
      <c r="AC137">
        <v>1.3003637256053373</v>
      </c>
      <c r="AD137">
        <v>3.1130528423405002</v>
      </c>
      <c r="AE137">
        <v>6.231212955218085E-2</v>
      </c>
      <c r="AF137">
        <v>3.9753324959408344E-2</v>
      </c>
      <c r="AG137">
        <v>1.8208377955498194</v>
      </c>
      <c r="AH137">
        <v>2.1522465480860439E-2</v>
      </c>
      <c r="AI137">
        <v>0.20810879635320417</v>
      </c>
      <c r="AJ137">
        <v>3.7703687381659354</v>
      </c>
      <c r="AK137">
        <v>15.426618081252734</v>
      </c>
      <c r="AL137" s="27">
        <f t="shared" si="8"/>
        <v>373.98166261426809</v>
      </c>
      <c r="AM137" s="27">
        <v>698.92628107467294</v>
      </c>
    </row>
    <row r="138" spans="1:39">
      <c r="A138" t="s">
        <v>23</v>
      </c>
      <c r="B138" t="s">
        <v>352</v>
      </c>
      <c r="C138" s="2" t="s">
        <v>24</v>
      </c>
      <c r="D138" s="6">
        <v>1</v>
      </c>
      <c r="E138" s="6" t="s">
        <v>19</v>
      </c>
      <c r="F138" s="8">
        <v>31.9087666666667</v>
      </c>
      <c r="G138" s="8">
        <v>3.7984566666666701</v>
      </c>
      <c r="H138" s="8">
        <v>18.412233333333301</v>
      </c>
      <c r="I138" s="9">
        <v>5.8513333333333299E-3</v>
      </c>
      <c r="J138" s="8">
        <v>5.3690699999999998</v>
      </c>
      <c r="K138" s="8">
        <v>23.315433333333299</v>
      </c>
      <c r="L138" s="8">
        <v>0.46228000000000002</v>
      </c>
      <c r="M138" s="8">
        <v>0.10291500000000001</v>
      </c>
      <c r="N138" s="8">
        <v>9.4731100000000001</v>
      </c>
      <c r="O138" s="10">
        <v>8.3890333333333303E-2</v>
      </c>
      <c r="P138" s="10">
        <v>0.44645899999999999</v>
      </c>
      <c r="Q138">
        <f t="shared" si="6"/>
        <v>0.2069142648157771</v>
      </c>
      <c r="R138" s="8">
        <f t="shared" si="7"/>
        <v>93.171551401850877</v>
      </c>
      <c r="T138">
        <v>1.3108E-2</v>
      </c>
      <c r="U138">
        <v>2.1995000000000001E-2</v>
      </c>
      <c r="W138">
        <v>5.1276435350924991</v>
      </c>
      <c r="X138">
        <v>0.45932849460969355</v>
      </c>
      <c r="Y138">
        <v>3.4870800872062024</v>
      </c>
      <c r="Z138">
        <v>2.8723564649075009</v>
      </c>
      <c r="AA138">
        <v>0.61472362229870159</v>
      </c>
      <c r="AB138">
        <v>1.007332609904535E-3</v>
      </c>
      <c r="AC138">
        <v>1.2861860123400373</v>
      </c>
      <c r="AD138">
        <v>3.1333862464138891</v>
      </c>
      <c r="AE138">
        <v>6.2920200158717063E-2</v>
      </c>
      <c r="AF138">
        <v>3.2065634070464505E-2</v>
      </c>
      <c r="AG138">
        <v>1.9420560418963819</v>
      </c>
      <c r="AH138">
        <v>2.2848612073770501E-2</v>
      </c>
      <c r="AI138">
        <v>0.22690174848691222</v>
      </c>
      <c r="AJ138">
        <v>3.7502496394393172</v>
      </c>
      <c r="AK138">
        <v>15.531673584397788</v>
      </c>
      <c r="AL138" s="27">
        <f t="shared" si="8"/>
        <v>403.58526642347925</v>
      </c>
      <c r="AM138" s="27">
        <v>699.72320530394245</v>
      </c>
    </row>
    <row r="139" spans="1:39">
      <c r="A139" t="s">
        <v>23</v>
      </c>
      <c r="B139" t="s">
        <v>353</v>
      </c>
      <c r="C139" s="2" t="s">
        <v>24</v>
      </c>
      <c r="D139" s="6">
        <v>1</v>
      </c>
      <c r="E139" s="6" t="s">
        <v>19</v>
      </c>
      <c r="F139" s="8">
        <v>31.6162666666667</v>
      </c>
      <c r="G139" s="8">
        <v>3.9384733333333299</v>
      </c>
      <c r="H139" s="8">
        <v>18.3577333333333</v>
      </c>
      <c r="I139" s="9">
        <v>5.7373666666666698E-2</v>
      </c>
      <c r="J139" s="8">
        <v>5.4229399999999996</v>
      </c>
      <c r="K139" s="8">
        <v>23.412433333333301</v>
      </c>
      <c r="L139" s="8">
        <v>0.435645333333333</v>
      </c>
      <c r="M139" s="8">
        <v>0.10911700000000001</v>
      </c>
      <c r="N139" s="8">
        <v>9.0894999999999992</v>
      </c>
      <c r="O139" s="10">
        <v>8.4111666666666696E-2</v>
      </c>
      <c r="P139" s="10">
        <v>0.40053433333333299</v>
      </c>
      <c r="Q139">
        <f t="shared" si="6"/>
        <v>0.18762751134535902</v>
      </c>
      <c r="R139" s="8">
        <f t="shared" si="7"/>
        <v>92.736501155321278</v>
      </c>
      <c r="T139">
        <v>1.2149666666666699E-2</v>
      </c>
      <c r="U139">
        <v>2.2220666666666701E-2</v>
      </c>
      <c r="W139">
        <v>5.1025352128789976</v>
      </c>
      <c r="X139">
        <v>0.47831460908320222</v>
      </c>
      <c r="Y139">
        <v>3.4917437842269461</v>
      </c>
      <c r="Z139">
        <v>2.8974647871210024</v>
      </c>
      <c r="AA139">
        <v>0.59427899710594367</v>
      </c>
      <c r="AB139">
        <v>9.9210293828701345E-3</v>
      </c>
      <c r="AC139">
        <v>1.3046951686815029</v>
      </c>
      <c r="AD139">
        <v>3.1599972569910753</v>
      </c>
      <c r="AE139">
        <v>5.955074977028562E-2</v>
      </c>
      <c r="AF139">
        <v>3.4144648081222903E-2</v>
      </c>
      <c r="AG139">
        <v>1.8714490751990918</v>
      </c>
      <c r="AH139">
        <v>2.3007690178332083E-2</v>
      </c>
      <c r="AI139">
        <v>0.20443953636025336</v>
      </c>
      <c r="AJ139">
        <v>3.7725527734614146</v>
      </c>
      <c r="AK139">
        <v>15.512351534295194</v>
      </c>
      <c r="AL139" s="27">
        <f t="shared" si="8"/>
        <v>404.99836662076456</v>
      </c>
      <c r="AM139" s="27">
        <v>705.56174730457758</v>
      </c>
    </row>
    <row r="140" spans="1:39">
      <c r="A140" t="s">
        <v>15</v>
      </c>
      <c r="B140" t="s">
        <v>354</v>
      </c>
      <c r="C140" s="2" t="s">
        <v>17</v>
      </c>
      <c r="D140" s="6">
        <v>2</v>
      </c>
      <c r="E140" s="6" t="s">
        <v>16</v>
      </c>
      <c r="F140" s="8">
        <v>32.300600000000003</v>
      </c>
      <c r="G140" s="8">
        <v>3.9142100000000002</v>
      </c>
      <c r="H140" s="8">
        <v>18.4033333333333</v>
      </c>
      <c r="I140" s="9">
        <v>3.9355333333333298E-2</v>
      </c>
      <c r="J140" s="8">
        <v>6.0627133333333303</v>
      </c>
      <c r="K140" s="8">
        <v>22.486366666666701</v>
      </c>
      <c r="L140" s="8">
        <v>0.433661666666667</v>
      </c>
      <c r="M140" s="8">
        <v>0.191180666666667</v>
      </c>
      <c r="N140" s="8">
        <v>9.1715833333333308</v>
      </c>
      <c r="O140" s="10">
        <v>8.3289000000000002E-2</v>
      </c>
      <c r="P140" s="10">
        <v>0.513154</v>
      </c>
      <c r="Q140">
        <f t="shared" si="6"/>
        <v>0.23486066721104593</v>
      </c>
      <c r="R140" s="8">
        <f t="shared" si="7"/>
        <v>93.364586666122264</v>
      </c>
      <c r="T140">
        <v>1.20086666666667E-2</v>
      </c>
      <c r="U140">
        <v>2.2062333333333298E-2</v>
      </c>
      <c r="W140">
        <v>5.1420465332199212</v>
      </c>
      <c r="X140">
        <v>0.46889911147962882</v>
      </c>
      <c r="Y140">
        <v>3.4527990310702901</v>
      </c>
      <c r="Z140">
        <v>2.8579534667800788</v>
      </c>
      <c r="AA140">
        <v>0.59484556429021129</v>
      </c>
      <c r="AB140">
        <v>6.7128332325850871E-3</v>
      </c>
      <c r="AC140">
        <v>1.4387705009560512</v>
      </c>
      <c r="AD140">
        <v>2.9937049837396836</v>
      </c>
      <c r="AE140">
        <v>5.8473063343798766E-2</v>
      </c>
      <c r="AF140">
        <v>5.9009810064923028E-2</v>
      </c>
      <c r="AG140">
        <v>1.8626563318363232</v>
      </c>
      <c r="AH140">
        <v>2.2472673772983637E-2</v>
      </c>
      <c r="AI140">
        <v>0.2583587497724556</v>
      </c>
      <c r="AJ140">
        <v>3.7191685764545608</v>
      </c>
      <c r="AK140">
        <v>15.483072198943205</v>
      </c>
      <c r="AL140" s="27">
        <f t="shared" si="8"/>
        <v>393.19810641429785</v>
      </c>
      <c r="AM140" s="27">
        <v>705.01083126448009</v>
      </c>
    </row>
    <row r="141" spans="1:39">
      <c r="A141" t="s">
        <v>15</v>
      </c>
      <c r="B141" t="s">
        <v>355</v>
      </c>
      <c r="C141" s="2" t="s">
        <v>17</v>
      </c>
      <c r="D141" s="6">
        <v>2</v>
      </c>
      <c r="E141" s="6" t="s">
        <v>16</v>
      </c>
      <c r="F141" s="8">
        <v>31.577633333333299</v>
      </c>
      <c r="G141" s="8">
        <v>3.8384033333333298</v>
      </c>
      <c r="H141" s="8">
        <v>18.6498666666667</v>
      </c>
      <c r="I141" s="9">
        <v>4.5486666666666696E-3</v>
      </c>
      <c r="J141" s="8">
        <v>5.8640999999999996</v>
      </c>
      <c r="K141" s="8">
        <v>22.1937</v>
      </c>
      <c r="L141" s="8">
        <v>0.41997299999999999</v>
      </c>
      <c r="M141" s="8">
        <v>0.16964099999999999</v>
      </c>
      <c r="N141" s="8">
        <v>9.2433066666666708</v>
      </c>
      <c r="O141" s="10">
        <v>8.17156666666667E-2</v>
      </c>
      <c r="P141" s="10">
        <v>0.50469833333333303</v>
      </c>
      <c r="Q141">
        <f t="shared" si="6"/>
        <v>0.23094533244253074</v>
      </c>
      <c r="R141" s="8">
        <f t="shared" si="7"/>
        <v>92.31664133422413</v>
      </c>
      <c r="T141">
        <v>1.2581999999999999E-2</v>
      </c>
      <c r="U141">
        <v>2.3134666666666699E-2</v>
      </c>
      <c r="W141">
        <v>5.089709164435245</v>
      </c>
      <c r="X141">
        <v>0.46555747743885412</v>
      </c>
      <c r="Y141">
        <v>3.5427214351174903</v>
      </c>
      <c r="Z141">
        <v>2.910290835564755</v>
      </c>
      <c r="AA141">
        <v>0.63243059955273528</v>
      </c>
      <c r="AB141">
        <v>7.854827388138327E-4</v>
      </c>
      <c r="AC141">
        <v>1.4090041165780041</v>
      </c>
      <c r="AD141">
        <v>2.9916293212524003</v>
      </c>
      <c r="AE141">
        <v>5.733397311811135E-2</v>
      </c>
      <c r="AF141">
        <v>5.3015002618172449E-2</v>
      </c>
      <c r="AG141">
        <v>1.9006519737808609</v>
      </c>
      <c r="AH141">
        <v>2.2323348406817992E-2</v>
      </c>
      <c r="AI141">
        <v>0.25727301497061988</v>
      </c>
      <c r="AJ141">
        <v>3.7204036366225619</v>
      </c>
      <c r="AK141">
        <v>15.510407947077951</v>
      </c>
      <c r="AL141" s="27">
        <f t="shared" si="8"/>
        <v>420.44459484059945</v>
      </c>
      <c r="AM141" s="27">
        <v>703.66115669598059</v>
      </c>
    </row>
    <row r="142" spans="1:39">
      <c r="A142" t="s">
        <v>15</v>
      </c>
      <c r="B142" t="s">
        <v>356</v>
      </c>
      <c r="C142" s="2" t="s">
        <v>17</v>
      </c>
      <c r="D142" s="6">
        <v>2</v>
      </c>
      <c r="E142" s="6" t="s">
        <v>16</v>
      </c>
      <c r="F142" s="8">
        <v>31.506233333333299</v>
      </c>
      <c r="G142" s="8">
        <v>3.7045400000000002</v>
      </c>
      <c r="H142" s="8">
        <v>18.454699999999999</v>
      </c>
      <c r="I142" s="9">
        <v>9.4536666666666692E-3</v>
      </c>
      <c r="J142" s="8">
        <v>5.8538033333333299</v>
      </c>
      <c r="K142" s="8">
        <v>21.825766666666699</v>
      </c>
      <c r="L142" s="8">
        <v>0.392565</v>
      </c>
      <c r="M142" s="8">
        <v>0.14836233333333301</v>
      </c>
      <c r="N142" s="8">
        <v>9.2843266666666704</v>
      </c>
      <c r="O142" s="10">
        <v>7.2842000000000004E-2</v>
      </c>
      <c r="P142" s="10">
        <v>0.59871300000000005</v>
      </c>
      <c r="Q142">
        <f t="shared" si="6"/>
        <v>0.26852793526835422</v>
      </c>
      <c r="R142" s="8">
        <f t="shared" si="7"/>
        <v>91.582778064731656</v>
      </c>
      <c r="T142">
        <v>1.2446E-2</v>
      </c>
      <c r="U142">
        <v>2.21683333333333E-2</v>
      </c>
      <c r="W142">
        <v>5.1112865861065861</v>
      </c>
      <c r="X142">
        <v>0.45224969712392593</v>
      </c>
      <c r="Y142">
        <v>3.5284930831609462</v>
      </c>
      <c r="Z142">
        <v>2.8887134138934139</v>
      </c>
      <c r="AA142">
        <v>0.63977966926753238</v>
      </c>
      <c r="AB142">
        <v>1.643222540505457E-3</v>
      </c>
      <c r="AC142">
        <v>1.415697406888297</v>
      </c>
      <c r="AD142">
        <v>2.9612000753823158</v>
      </c>
      <c r="AE142">
        <v>5.3941680901793958E-2</v>
      </c>
      <c r="AF142">
        <v>4.6667153040216368E-2</v>
      </c>
      <c r="AG142">
        <v>1.9215282733826207</v>
      </c>
      <c r="AH142">
        <v>2.0028894485771415E-2</v>
      </c>
      <c r="AI142">
        <v>0.30718652526069479</v>
      </c>
      <c r="AJ142">
        <v>3.6727845802535337</v>
      </c>
      <c r="AK142">
        <v>15.492707178527207</v>
      </c>
      <c r="AL142" s="27">
        <f t="shared" si="8"/>
        <v>416.13340419776665</v>
      </c>
      <c r="AM142" s="27">
        <v>699.77399208007739</v>
      </c>
    </row>
    <row r="143" spans="1:39">
      <c r="A143" t="s">
        <v>15</v>
      </c>
      <c r="B143" t="s">
        <v>357</v>
      </c>
      <c r="C143" s="2" t="s">
        <v>17</v>
      </c>
      <c r="D143" s="6">
        <v>2</v>
      </c>
      <c r="E143" s="6" t="s">
        <v>16</v>
      </c>
      <c r="F143" s="8">
        <v>32.183433333333298</v>
      </c>
      <c r="G143" s="8">
        <v>3.7745866666666701</v>
      </c>
      <c r="H143" s="8">
        <v>18.6489333333333</v>
      </c>
      <c r="I143" s="9">
        <v>5.8666666666666702E-3</v>
      </c>
      <c r="J143" s="8">
        <v>5.8011466666666696</v>
      </c>
      <c r="K143" s="8">
        <v>22.243266666666699</v>
      </c>
      <c r="L143" s="8">
        <v>0.42423366666666701</v>
      </c>
      <c r="M143" s="8">
        <v>0.142848</v>
      </c>
      <c r="N143" s="8">
        <v>9.4902599999999993</v>
      </c>
      <c r="O143" s="10">
        <v>6.99273333333333E-2</v>
      </c>
      <c r="P143" s="10">
        <v>0.56843399999999999</v>
      </c>
      <c r="Q143">
        <f t="shared" si="6"/>
        <v>0.25512112993343722</v>
      </c>
      <c r="R143" s="8">
        <f t="shared" si="7"/>
        <v>93.097815203399861</v>
      </c>
      <c r="T143">
        <v>1.2753E-2</v>
      </c>
      <c r="U143">
        <v>2.2475333333333299E-2</v>
      </c>
      <c r="W143">
        <v>5.1388278794784705</v>
      </c>
      <c r="X143">
        <v>0.45353428503417054</v>
      </c>
      <c r="Y143">
        <v>3.5094090328274352</v>
      </c>
      <c r="Z143">
        <v>2.8611721205215295</v>
      </c>
      <c r="AA143">
        <v>0.64823691230590574</v>
      </c>
      <c r="AB143">
        <v>1.003708191676291E-3</v>
      </c>
      <c r="AC143">
        <v>1.3808416069417413</v>
      </c>
      <c r="AD143">
        <v>2.9702532803604513</v>
      </c>
      <c r="AE143">
        <v>5.7373992270147493E-2</v>
      </c>
      <c r="AF143">
        <v>4.4224170700526817E-2</v>
      </c>
      <c r="AG143">
        <v>1.9331784625704485</v>
      </c>
      <c r="AH143">
        <v>1.8924280404598905E-2</v>
      </c>
      <c r="AI143">
        <v>0.28705215426352465</v>
      </c>
      <c r="AJ143">
        <v>3.6940235653318765</v>
      </c>
      <c r="AK143">
        <v>15.488646418375069</v>
      </c>
      <c r="AL143" s="27">
        <f t="shared" si="8"/>
        <v>410.35093694671269</v>
      </c>
      <c r="AM143" s="27">
        <v>699.71565286739565</v>
      </c>
    </row>
    <row r="144" spans="1:39">
      <c r="A144" t="s">
        <v>358</v>
      </c>
      <c r="B144" t="s">
        <v>359</v>
      </c>
      <c r="C144" s="2" t="s">
        <v>17</v>
      </c>
      <c r="D144" s="6">
        <v>2</v>
      </c>
      <c r="E144" s="6" t="s">
        <v>16</v>
      </c>
      <c r="F144" s="8">
        <v>35.3387666666667</v>
      </c>
      <c r="G144" s="8">
        <v>0.61368833333333295</v>
      </c>
      <c r="H144" s="8">
        <v>22.7852</v>
      </c>
      <c r="I144" s="9">
        <v>6.535E-3</v>
      </c>
      <c r="J144" s="8">
        <v>0.80767966666666702</v>
      </c>
      <c r="K144" s="8">
        <v>23.614133333333299</v>
      </c>
      <c r="L144" s="8">
        <v>1.35933666666667</v>
      </c>
      <c r="M144" s="8">
        <v>8.3286666666666703E-2</v>
      </c>
      <c r="N144" s="8">
        <v>9.9898133333333305</v>
      </c>
      <c r="O144" s="10">
        <v>4.0693E-2</v>
      </c>
      <c r="P144" s="10">
        <v>1.75670333333333</v>
      </c>
      <c r="Q144">
        <f t="shared" si="6"/>
        <v>0.74884774899165962</v>
      </c>
      <c r="R144" s="8">
        <f t="shared" si="7"/>
        <v>95.646988251008324</v>
      </c>
      <c r="T144">
        <v>1.29226666666667E-2</v>
      </c>
      <c r="U144">
        <v>2.01353333333333E-2</v>
      </c>
      <c r="W144">
        <v>5.4269530777107748</v>
      </c>
      <c r="X144">
        <v>7.0918757892895271E-2</v>
      </c>
      <c r="Y144">
        <v>4.1238764414388935</v>
      </c>
      <c r="Z144">
        <v>2.5730469222892252</v>
      </c>
      <c r="AA144">
        <v>1.5508295191496684</v>
      </c>
      <c r="AB144">
        <v>1.0752352096094211E-3</v>
      </c>
      <c r="AC144">
        <v>0.18490214103329364</v>
      </c>
      <c r="AD144">
        <v>3.0327820271339907</v>
      </c>
      <c r="AE144">
        <v>0.17681126023796992</v>
      </c>
      <c r="AF144">
        <v>2.479898938589821E-2</v>
      </c>
      <c r="AG144">
        <v>1.9571487073365845</v>
      </c>
      <c r="AH144">
        <v>1.0591686282378672E-2</v>
      </c>
      <c r="AI144">
        <v>0.85320262303404748</v>
      </c>
      <c r="AJ144">
        <v>3.1362056906835738</v>
      </c>
      <c r="AK144">
        <v>14.999266637379913</v>
      </c>
      <c r="AL144" s="27">
        <f t="shared" si="8"/>
        <v>596.53456175598467</v>
      </c>
      <c r="AM144" s="27" t="s">
        <v>500</v>
      </c>
    </row>
    <row r="145" spans="1:39">
      <c r="A145" t="s">
        <v>358</v>
      </c>
      <c r="B145" t="s">
        <v>360</v>
      </c>
      <c r="C145" s="2" t="s">
        <v>17</v>
      </c>
      <c r="D145" s="6">
        <v>2</v>
      </c>
      <c r="E145" s="6" t="s">
        <v>16</v>
      </c>
      <c r="F145" s="8">
        <v>34.8494666666667</v>
      </c>
      <c r="G145" s="8">
        <v>0.92162966666666701</v>
      </c>
      <c r="H145" s="8">
        <v>22.718399999999999</v>
      </c>
      <c r="I145" s="9">
        <v>8.3223333333333292E-3</v>
      </c>
      <c r="J145" s="8">
        <v>0.86136333333333304</v>
      </c>
      <c r="K145" s="8">
        <v>23.7098333333333</v>
      </c>
      <c r="L145" s="8">
        <v>1.1580233333333301</v>
      </c>
      <c r="M145" s="8">
        <v>0.136741</v>
      </c>
      <c r="N145" s="8">
        <v>9.6623266666666705</v>
      </c>
      <c r="O145" s="10">
        <v>2.92616666666667E-2</v>
      </c>
      <c r="P145" s="10">
        <v>1.88046333333333</v>
      </c>
      <c r="Q145">
        <f t="shared" si="6"/>
        <v>0.79837751416623215</v>
      </c>
      <c r="R145" s="8">
        <f t="shared" si="7"/>
        <v>95.137453819167092</v>
      </c>
      <c r="T145">
        <v>1.20806666666667E-2</v>
      </c>
      <c r="U145">
        <v>1.9396E-2</v>
      </c>
      <c r="W145">
        <v>5.3748028625499611</v>
      </c>
      <c r="X145">
        <v>0.10696287198923693</v>
      </c>
      <c r="Y145">
        <v>4.1294509468237939</v>
      </c>
      <c r="Z145">
        <v>2.6251971374500389</v>
      </c>
      <c r="AA145">
        <v>1.504253809373755</v>
      </c>
      <c r="AB145">
        <v>1.3752726324623673E-3</v>
      </c>
      <c r="AC145">
        <v>0.1980391733615196</v>
      </c>
      <c r="AD145">
        <v>3.0581545061029538</v>
      </c>
      <c r="AE145">
        <v>0.15127291100680501</v>
      </c>
      <c r="AF145">
        <v>4.0890154400154574E-2</v>
      </c>
      <c r="AG145">
        <v>1.9011257770802796</v>
      </c>
      <c r="AH145">
        <v>7.6490359319327881E-3</v>
      </c>
      <c r="AI145">
        <v>0.91723552775198058</v>
      </c>
      <c r="AJ145">
        <v>3.0751154363160866</v>
      </c>
      <c r="AK145">
        <v>14.962074475947166</v>
      </c>
      <c r="AL145" s="27">
        <f t="shared" si="8"/>
        <v>598.22363688760936</v>
      </c>
      <c r="AM145" s="27" t="s">
        <v>500</v>
      </c>
    </row>
    <row r="146" spans="1:39">
      <c r="A146" t="s">
        <v>358</v>
      </c>
      <c r="B146" t="s">
        <v>361</v>
      </c>
      <c r="C146" s="2" t="s">
        <v>17</v>
      </c>
      <c r="D146" s="6">
        <v>2</v>
      </c>
      <c r="E146" s="6" t="s">
        <v>16</v>
      </c>
      <c r="F146" s="8">
        <v>34.4331666666667</v>
      </c>
      <c r="G146" s="8">
        <v>1.89344333333333</v>
      </c>
      <c r="H146" s="8">
        <v>22.410133333333299</v>
      </c>
      <c r="I146" s="9">
        <v>7.8197000000000003E-2</v>
      </c>
      <c r="J146" s="8">
        <v>0.72348833333333296</v>
      </c>
      <c r="K146" s="8">
        <v>23.738800000000001</v>
      </c>
      <c r="L146" s="8">
        <v>1.1637166666666701</v>
      </c>
      <c r="M146" s="8">
        <v>9.92696666666667E-2</v>
      </c>
      <c r="N146" s="8">
        <v>9.6150933333333306</v>
      </c>
      <c r="O146" s="10">
        <v>3.77753333333333E-2</v>
      </c>
      <c r="P146" s="10">
        <v>1.4023399999999999</v>
      </c>
      <c r="Q146">
        <f t="shared" si="6"/>
        <v>0.5989837052433622</v>
      </c>
      <c r="R146" s="8">
        <f t="shared" si="7"/>
        <v>94.99643996142332</v>
      </c>
      <c r="T146">
        <v>1.1820000000000001E-2</v>
      </c>
      <c r="U146">
        <v>2.0116666666666699E-2</v>
      </c>
      <c r="W146">
        <v>5.3417457686045848</v>
      </c>
      <c r="X146">
        <v>0.22103931688161951</v>
      </c>
      <c r="Y146">
        <v>4.0973178037257521</v>
      </c>
      <c r="Z146">
        <v>2.6582542313954152</v>
      </c>
      <c r="AA146">
        <v>1.4390635723303369</v>
      </c>
      <c r="AB146">
        <v>1.2997766178727626E-2</v>
      </c>
      <c r="AC146">
        <v>0.16731567465501013</v>
      </c>
      <c r="AD146">
        <v>3.0798543244737573</v>
      </c>
      <c r="AE146">
        <v>0.15290836908397776</v>
      </c>
      <c r="AF146">
        <v>2.9859276942436962E-2</v>
      </c>
      <c r="AG146">
        <v>1.9029290479993763</v>
      </c>
      <c r="AH146">
        <v>9.9324418082426241E-3</v>
      </c>
      <c r="AI146">
        <v>0.68803321134492323</v>
      </c>
      <c r="AJ146">
        <v>3.3020343468468343</v>
      </c>
      <c r="AK146">
        <v>15.005967348545241</v>
      </c>
      <c r="AL146" s="27">
        <f t="shared" si="8"/>
        <v>588.48729452890279</v>
      </c>
      <c r="AM146" s="27" t="s">
        <v>500</v>
      </c>
    </row>
    <row r="147" spans="1:39">
      <c r="A147" t="s">
        <v>358</v>
      </c>
      <c r="B147" t="s">
        <v>362</v>
      </c>
      <c r="C147" s="2" t="s">
        <v>17</v>
      </c>
      <c r="D147" s="6">
        <v>2</v>
      </c>
      <c r="E147" s="6" t="s">
        <v>16</v>
      </c>
      <c r="F147" s="8">
        <v>36.090000000000003</v>
      </c>
      <c r="G147" s="8">
        <v>0.15945300000000001</v>
      </c>
      <c r="H147" s="8">
        <v>23.292000000000002</v>
      </c>
      <c r="I147" s="9">
        <v>1.0968E-2</v>
      </c>
      <c r="J147" s="8">
        <v>0.66434700000000002</v>
      </c>
      <c r="K147" s="8">
        <v>21.312799999999999</v>
      </c>
      <c r="L147" s="8">
        <v>1.2676000000000001</v>
      </c>
      <c r="M147" s="8">
        <v>7.4434500000000001E-2</v>
      </c>
      <c r="N147" s="8">
        <v>9.3764050000000001</v>
      </c>
      <c r="O147" s="10">
        <v>1.9526999999999999E-2</v>
      </c>
      <c r="P147" s="10">
        <v>2.1321050000000001</v>
      </c>
      <c r="Q147">
        <f t="shared" si="6"/>
        <v>0.9021350783163834</v>
      </c>
      <c r="R147" s="8">
        <f t="shared" si="7"/>
        <v>93.497504421683615</v>
      </c>
      <c r="T147">
        <v>1.39545E-2</v>
      </c>
      <c r="U147">
        <v>2.1420000000000002E-2</v>
      </c>
      <c r="W147">
        <v>5.5547450160267084</v>
      </c>
      <c r="X147">
        <v>1.846802258412272E-2</v>
      </c>
      <c r="Y147">
        <v>4.2250651537589201</v>
      </c>
      <c r="Z147">
        <v>2.4452549839732916</v>
      </c>
      <c r="AA147">
        <v>1.7798101697856286</v>
      </c>
      <c r="AB147">
        <v>1.808796387067164E-3</v>
      </c>
      <c r="AC147">
        <v>0.15243018457421492</v>
      </c>
      <c r="AD147">
        <v>2.7433602313759824</v>
      </c>
      <c r="AE147">
        <v>0.16524864520064866</v>
      </c>
      <c r="AF147">
        <v>2.2213011833402966E-2</v>
      </c>
      <c r="AG147">
        <v>1.841096905744505</v>
      </c>
      <c r="AH147">
        <v>5.0939460976565966E-3</v>
      </c>
      <c r="AI147">
        <v>1.037852805528529</v>
      </c>
      <c r="AJ147">
        <v>2.9570532483738141</v>
      </c>
      <c r="AK147">
        <v>14.724435967485572</v>
      </c>
      <c r="AL147" s="27">
        <f t="shared" si="8"/>
        <v>627.19474158895275</v>
      </c>
      <c r="AM147" s="27" t="s">
        <v>500</v>
      </c>
    </row>
    <row r="148" spans="1:39">
      <c r="A148" t="s">
        <v>358</v>
      </c>
      <c r="B148" t="s">
        <v>363</v>
      </c>
      <c r="C148" s="2" t="s">
        <v>17</v>
      </c>
      <c r="D148" s="6">
        <v>2</v>
      </c>
      <c r="E148" s="6" t="s">
        <v>16</v>
      </c>
      <c r="F148" s="8">
        <v>35.569133333333298</v>
      </c>
      <c r="G148" s="8">
        <v>0.275646</v>
      </c>
      <c r="H148" s="8">
        <v>23.955400000000001</v>
      </c>
      <c r="I148" s="9">
        <v>5.4772666666666699E-2</v>
      </c>
      <c r="J148" s="8">
        <v>0.79188333333333305</v>
      </c>
      <c r="K148" s="8">
        <v>21.287099999999999</v>
      </c>
      <c r="L148" s="8">
        <v>1.19946333333333</v>
      </c>
      <c r="M148" s="8">
        <v>7.5871666666666698E-2</v>
      </c>
      <c r="N148" s="8">
        <v>9.6231600000000004</v>
      </c>
      <c r="O148" s="10">
        <v>3.1655333333333299E-2</v>
      </c>
      <c r="P148" s="10">
        <v>1.94868</v>
      </c>
      <c r="Q148">
        <f t="shared" si="6"/>
        <v>0.82764049983916055</v>
      </c>
      <c r="R148" s="8">
        <f t="shared" si="7"/>
        <v>93.985125166827459</v>
      </c>
      <c r="T148">
        <v>1.1586333333333299E-2</v>
      </c>
      <c r="U148">
        <v>2.0435333333333298E-2</v>
      </c>
      <c r="W148">
        <v>5.4614771040471028</v>
      </c>
      <c r="X148">
        <v>3.1849264719446976E-2</v>
      </c>
      <c r="Y148">
        <v>4.3350085857423117</v>
      </c>
      <c r="Z148">
        <v>2.5385228959528972</v>
      </c>
      <c r="AA148">
        <v>1.7964856897894146</v>
      </c>
      <c r="AB148">
        <v>9.0109935884408205E-3</v>
      </c>
      <c r="AC148">
        <v>0.18125806303823036</v>
      </c>
      <c r="AD148">
        <v>2.7334971542561024</v>
      </c>
      <c r="AE148">
        <v>0.15599240628828304</v>
      </c>
      <c r="AF148">
        <v>2.2587739062620311E-2</v>
      </c>
      <c r="AG148">
        <v>1.8850282646701064</v>
      </c>
      <c r="AH148">
        <v>8.2380738234381547E-3</v>
      </c>
      <c r="AI148">
        <v>0.9462974558085937</v>
      </c>
      <c r="AJ148">
        <v>3.0454644703679681</v>
      </c>
      <c r="AK148">
        <v>14.815709575412646</v>
      </c>
      <c r="AL148" s="27">
        <f t="shared" si="8"/>
        <v>660.50760147992037</v>
      </c>
      <c r="AM148" s="27" t="s">
        <v>500</v>
      </c>
    </row>
    <row r="149" spans="1:39">
      <c r="A149" t="s">
        <v>41</v>
      </c>
      <c r="B149" t="s">
        <v>364</v>
      </c>
      <c r="C149" s="3" t="s">
        <v>17</v>
      </c>
      <c r="D149" s="6">
        <v>2</v>
      </c>
      <c r="E149" s="6" t="s">
        <v>16</v>
      </c>
      <c r="F149" s="8">
        <v>35.228000000000002</v>
      </c>
      <c r="G149" s="8">
        <v>1.62009</v>
      </c>
      <c r="H149" s="8">
        <v>21.534033333333301</v>
      </c>
      <c r="I149" s="9">
        <v>1.34026666666667E-2</v>
      </c>
      <c r="J149" s="8">
        <v>0.53995066666666702</v>
      </c>
      <c r="K149" s="8">
        <v>25.7153666666667</v>
      </c>
      <c r="L149" s="8">
        <v>0.49182900000000002</v>
      </c>
      <c r="M149" s="8">
        <v>0.156228333333333</v>
      </c>
      <c r="N149" s="8">
        <v>9.3128700000000002</v>
      </c>
      <c r="O149" s="10">
        <v>2.7161999999999999E-2</v>
      </c>
      <c r="P149" s="10">
        <v>1.74542666666667</v>
      </c>
      <c r="Q149">
        <f t="shared" si="6"/>
        <v>0.74104613861876267</v>
      </c>
      <c r="R149" s="8">
        <f t="shared" si="7"/>
        <v>95.64331319471458</v>
      </c>
      <c r="T149">
        <v>1.1641E-2</v>
      </c>
      <c r="U149">
        <v>1.8343999999999999E-2</v>
      </c>
      <c r="W149">
        <v>5.4356813996141131</v>
      </c>
      <c r="X149">
        <v>0.1881114794184795</v>
      </c>
      <c r="Y149">
        <v>3.9159683540714725</v>
      </c>
      <c r="Z149">
        <v>2.5643186003858869</v>
      </c>
      <c r="AA149">
        <v>1.3516497536855856</v>
      </c>
      <c r="AB149">
        <v>2.2157595309900816E-3</v>
      </c>
      <c r="AC149">
        <v>0.12419927098043258</v>
      </c>
      <c r="AD149">
        <v>3.3183627638334379</v>
      </c>
      <c r="AE149">
        <v>6.4277514345586637E-2</v>
      </c>
      <c r="AF149">
        <v>4.6739140003286585E-2</v>
      </c>
      <c r="AG149">
        <v>1.8332100428706215</v>
      </c>
      <c r="AH149">
        <v>7.103446470745409E-3</v>
      </c>
      <c r="AI149">
        <v>0.85176017492967726</v>
      </c>
      <c r="AJ149">
        <v>3.141136378599577</v>
      </c>
      <c r="AK149">
        <v>14.92876572466842</v>
      </c>
      <c r="AL149" s="27">
        <f t="shared" si="8"/>
        <v>533.53841128365605</v>
      </c>
      <c r="AM149" s="27" t="s">
        <v>500</v>
      </c>
    </row>
    <row r="150" spans="1:39">
      <c r="A150" t="s">
        <v>41</v>
      </c>
      <c r="B150" t="s">
        <v>365</v>
      </c>
      <c r="C150" s="3" t="s">
        <v>17</v>
      </c>
      <c r="D150" s="6">
        <v>2</v>
      </c>
      <c r="E150" s="6" t="s">
        <v>16</v>
      </c>
      <c r="F150" s="8">
        <v>34.745366666666698</v>
      </c>
      <c r="G150" s="8">
        <v>1.49335333333333</v>
      </c>
      <c r="H150" s="8">
        <v>21.5232666666667</v>
      </c>
      <c r="I150" s="9">
        <v>2.1689999999999999E-3</v>
      </c>
      <c r="J150" s="8">
        <v>0.53707333333333296</v>
      </c>
      <c r="K150" s="8">
        <v>26.594333333333299</v>
      </c>
      <c r="L150" s="8">
        <v>0.39629500000000001</v>
      </c>
      <c r="M150" s="8">
        <v>0.16816466666666699</v>
      </c>
      <c r="N150" s="8">
        <v>9.2698266666666704</v>
      </c>
      <c r="O150" s="10">
        <v>4.0640000000000003E-2</v>
      </c>
      <c r="P150" s="10">
        <v>1.56869666666667</v>
      </c>
      <c r="Q150">
        <f t="shared" si="6"/>
        <v>0.66967508672951914</v>
      </c>
      <c r="R150" s="8">
        <f t="shared" si="7"/>
        <v>95.669510246603849</v>
      </c>
      <c r="T150">
        <v>1.35873333333333E-2</v>
      </c>
      <c r="U150">
        <v>1.8510333333333299E-2</v>
      </c>
      <c r="W150">
        <v>5.3922666352151056</v>
      </c>
      <c r="X150">
        <v>0.17439996533893556</v>
      </c>
      <c r="Y150">
        <v>3.9366828931460041</v>
      </c>
      <c r="Z150">
        <v>2.6077333647848944</v>
      </c>
      <c r="AA150">
        <v>1.3289495283611097</v>
      </c>
      <c r="AB150">
        <v>3.6070417845537135E-4</v>
      </c>
      <c r="AC150">
        <v>0.12425296997428606</v>
      </c>
      <c r="AD150">
        <v>3.451661747592254</v>
      </c>
      <c r="AE150">
        <v>5.209208477616499E-2</v>
      </c>
      <c r="AF150">
        <v>5.0601595157028001E-2</v>
      </c>
      <c r="AG150">
        <v>1.8353072751249102</v>
      </c>
      <c r="AH150">
        <v>1.068980022895279E-2</v>
      </c>
      <c r="AI150">
        <v>0.76995123479261351</v>
      </c>
      <c r="AJ150">
        <v>3.2193589649784338</v>
      </c>
      <c r="AK150">
        <v>15.017625870503142</v>
      </c>
      <c r="AL150" s="27">
        <f t="shared" si="8"/>
        <v>539.81491662323901</v>
      </c>
      <c r="AM150" s="27" t="s">
        <v>500</v>
      </c>
    </row>
    <row r="151" spans="1:39">
      <c r="A151" t="s">
        <v>42</v>
      </c>
      <c r="B151" t="s">
        <v>366</v>
      </c>
      <c r="C151" s="3" t="s">
        <v>17</v>
      </c>
      <c r="D151" s="6">
        <v>2</v>
      </c>
      <c r="E151" s="6" t="s">
        <v>32</v>
      </c>
      <c r="F151" s="8">
        <v>34.937533333333299</v>
      </c>
      <c r="G151" s="8">
        <v>3.5521133333333301</v>
      </c>
      <c r="H151" s="8">
        <v>18.814966666666699</v>
      </c>
      <c r="I151" s="9">
        <v>2.4718666666666701E-2</v>
      </c>
      <c r="J151" s="8">
        <v>4.2334166666666704</v>
      </c>
      <c r="K151" s="8">
        <v>23.555399999999999</v>
      </c>
      <c r="L151" s="8">
        <v>0.25541833333333303</v>
      </c>
      <c r="M151" s="8">
        <v>0.180674</v>
      </c>
      <c r="N151" s="8">
        <v>9.5768866666666703</v>
      </c>
      <c r="O151" s="10">
        <v>8.8569666666666699E-2</v>
      </c>
      <c r="P151" s="10">
        <v>1.02053966666667</v>
      </c>
      <c r="Q151">
        <f t="shared" si="6"/>
        <v>0.44968842520971114</v>
      </c>
      <c r="R151" s="8">
        <f t="shared" si="7"/>
        <v>95.790548574790279</v>
      </c>
      <c r="T151">
        <v>1.2699E-2</v>
      </c>
      <c r="U151">
        <v>1.9342333333333302E-2</v>
      </c>
      <c r="W151">
        <v>5.3859787722652479</v>
      </c>
      <c r="X151">
        <v>0.41206812489063738</v>
      </c>
      <c r="Y151">
        <v>3.4184128385706156</v>
      </c>
      <c r="Z151">
        <v>2.6140212277347521</v>
      </c>
      <c r="AA151">
        <v>0.80439161083586352</v>
      </c>
      <c r="AB151">
        <v>4.0828284399757366E-3</v>
      </c>
      <c r="AC151">
        <v>0.97288487891018904</v>
      </c>
      <c r="AD151">
        <v>3.0368788060463898</v>
      </c>
      <c r="AE151">
        <v>3.3350484578213872E-2</v>
      </c>
      <c r="AF151">
        <v>5.4003606526020799E-2</v>
      </c>
      <c r="AG151">
        <v>1.8834681686323844</v>
      </c>
      <c r="AH151">
        <v>2.3141830953268119E-2</v>
      </c>
      <c r="AI151">
        <v>0.497566293603389</v>
      </c>
      <c r="AJ151">
        <v>3.4792918754433426</v>
      </c>
      <c r="AK151">
        <v>15.201128508859679</v>
      </c>
      <c r="AL151" s="27">
        <f t="shared" si="8"/>
        <v>382.77909008689647</v>
      </c>
      <c r="AM151" s="27" t="s">
        <v>500</v>
      </c>
    </row>
    <row r="152" spans="1:39">
      <c r="A152" t="s">
        <v>42</v>
      </c>
      <c r="B152" t="s">
        <v>367</v>
      </c>
      <c r="C152" s="3" t="s">
        <v>17</v>
      </c>
      <c r="D152" s="6">
        <v>2</v>
      </c>
      <c r="E152" s="6" t="s">
        <v>32</v>
      </c>
      <c r="F152" s="8">
        <v>35.110766666666699</v>
      </c>
      <c r="G152" s="8">
        <v>3.5343833333333299</v>
      </c>
      <c r="H152" s="8">
        <v>18.8584</v>
      </c>
      <c r="I152" s="9">
        <v>1.73033333333333E-3</v>
      </c>
      <c r="J152" s="8">
        <v>4.3195300000000003</v>
      </c>
      <c r="K152" s="8">
        <v>23.7877333333333</v>
      </c>
      <c r="L152" s="8">
        <v>0.22622800000000001</v>
      </c>
      <c r="M152" s="8">
        <v>0.201063666666667</v>
      </c>
      <c r="N152" s="8">
        <v>9.5046566666666692</v>
      </c>
      <c r="O152" s="10">
        <v>8.3867333333333294E-2</v>
      </c>
      <c r="P152" s="10">
        <v>1.1434166666666701</v>
      </c>
      <c r="Q152">
        <f t="shared" si="6"/>
        <v>0.50036493405587457</v>
      </c>
      <c r="R152" s="8">
        <f t="shared" si="7"/>
        <v>96.271411065944136</v>
      </c>
      <c r="T152">
        <v>1.2467333333333301E-2</v>
      </c>
      <c r="U152">
        <v>1.97806666666667E-2</v>
      </c>
      <c r="W152">
        <v>5.3812374390383102</v>
      </c>
      <c r="X152">
        <v>0.40762943619681741</v>
      </c>
      <c r="Y152">
        <v>3.406394769595035</v>
      </c>
      <c r="Z152">
        <v>2.6187625609616898</v>
      </c>
      <c r="AA152">
        <v>0.78763220863334515</v>
      </c>
      <c r="AB152">
        <v>2.8414897861545361E-4</v>
      </c>
      <c r="AC152">
        <v>0.98690905027107556</v>
      </c>
      <c r="AD152">
        <v>3.0490230912372049</v>
      </c>
      <c r="AE152">
        <v>2.9367525353696501E-2</v>
      </c>
      <c r="AF152">
        <v>5.9749023138068555E-2</v>
      </c>
      <c r="AG152">
        <v>1.8584078344984316</v>
      </c>
      <c r="AH152">
        <v>2.178592880832864E-2</v>
      </c>
      <c r="AI152">
        <v>0.55423777214838421</v>
      </c>
      <c r="AJ152">
        <v>3.4239762990432872</v>
      </c>
      <c r="AK152">
        <v>15.179002318307255</v>
      </c>
      <c r="AL152" s="27">
        <f t="shared" si="8"/>
        <v>379.13761518729558</v>
      </c>
      <c r="AM152" s="27" t="s">
        <v>500</v>
      </c>
    </row>
    <row r="153" spans="1:39">
      <c r="A153" t="s">
        <v>42</v>
      </c>
      <c r="B153" t="s">
        <v>368</v>
      </c>
      <c r="C153" s="3" t="s">
        <v>17</v>
      </c>
      <c r="D153" s="6">
        <v>2</v>
      </c>
      <c r="E153" s="6" t="s">
        <v>32</v>
      </c>
      <c r="F153" s="8">
        <v>34.823099999999997</v>
      </c>
      <c r="G153" s="8">
        <v>3.3591566666666699</v>
      </c>
      <c r="H153" s="8">
        <v>19.385633333333299</v>
      </c>
      <c r="I153" s="9">
        <v>5.2300000000000003E-4</v>
      </c>
      <c r="J153" s="8">
        <v>4.3244199999999999</v>
      </c>
      <c r="K153" s="8">
        <v>23.9724</v>
      </c>
      <c r="L153" s="8">
        <v>0.25219200000000003</v>
      </c>
      <c r="M153" s="8">
        <v>0.210303666666667</v>
      </c>
      <c r="N153" s="8">
        <v>9.6343833333333304</v>
      </c>
      <c r="O153" s="10">
        <v>8.5800666666666706E-2</v>
      </c>
      <c r="P153" s="10">
        <v>1.1050166666666701</v>
      </c>
      <c r="Q153">
        <f t="shared" si="6"/>
        <v>0.4846328082547709</v>
      </c>
      <c r="R153" s="8">
        <f t="shared" si="7"/>
        <v>96.668296525078517</v>
      </c>
      <c r="T153">
        <v>1.32366666666667E-2</v>
      </c>
      <c r="U153">
        <v>1.9300333333333301E-2</v>
      </c>
      <c r="W153">
        <v>5.3257250181570406</v>
      </c>
      <c r="X153">
        <v>0.3865898209626481</v>
      </c>
      <c r="Y153">
        <v>3.4941337495789315</v>
      </c>
      <c r="Z153">
        <v>2.6742749818429594</v>
      </c>
      <c r="AA153">
        <v>0.8198587677359721</v>
      </c>
      <c r="AB153">
        <v>8.5749913849796707E-5</v>
      </c>
      <c r="AC153">
        <v>0.98591017679625104</v>
      </c>
      <c r="AD153">
        <v>3.0660980756049843</v>
      </c>
      <c r="AE153">
        <v>3.2667846580988112E-2</v>
      </c>
      <c r="AF153">
        <v>6.2360925293356871E-2</v>
      </c>
      <c r="AG153">
        <v>1.8797373058925679</v>
      </c>
      <c r="AH153">
        <v>2.2240397952928783E-2</v>
      </c>
      <c r="AI153">
        <v>0.53447706785345006</v>
      </c>
      <c r="AJ153">
        <v>3.4432825341936213</v>
      </c>
      <c r="AK153">
        <v>15.233308668780619</v>
      </c>
      <c r="AL153" s="27">
        <f t="shared" si="8"/>
        <v>405.72252612241624</v>
      </c>
      <c r="AM153" s="27" t="s">
        <v>500</v>
      </c>
    </row>
    <row r="154" spans="1:39">
      <c r="A154" t="s">
        <v>42</v>
      </c>
      <c r="B154" t="s">
        <v>369</v>
      </c>
      <c r="C154" s="3" t="s">
        <v>17</v>
      </c>
      <c r="D154" s="6">
        <v>2</v>
      </c>
      <c r="E154" s="6" t="s">
        <v>32</v>
      </c>
      <c r="F154" s="8">
        <v>34.849366666666697</v>
      </c>
      <c r="G154" s="8">
        <v>3.3060800000000001</v>
      </c>
      <c r="H154" s="8">
        <v>18.943666666666701</v>
      </c>
      <c r="I154" s="9">
        <v>1.10086666666667E-2</v>
      </c>
      <c r="J154" s="8">
        <v>4.4633266666666698</v>
      </c>
      <c r="K154" s="8">
        <v>23.743833333333299</v>
      </c>
      <c r="L154" s="8">
        <v>0.26059833333333299</v>
      </c>
      <c r="M154" s="8">
        <v>0.16583933333333301</v>
      </c>
      <c r="N154" s="8">
        <v>9.6013766666666704</v>
      </c>
      <c r="O154" s="10">
        <v>8.6321333333333305E-2</v>
      </c>
      <c r="P154" s="10">
        <v>1.11428666666667</v>
      </c>
      <c r="Q154">
        <f t="shared" si="6"/>
        <v>0.48865346497414336</v>
      </c>
      <c r="R154" s="8">
        <f t="shared" si="7"/>
        <v>96.057050868359227</v>
      </c>
      <c r="T154">
        <v>1.2454666666666701E-2</v>
      </c>
      <c r="U154">
        <v>1.9821333333333298E-2</v>
      </c>
      <c r="W154">
        <v>5.3604256936728074</v>
      </c>
      <c r="X154">
        <v>0.38267270893632821</v>
      </c>
      <c r="Y154">
        <v>3.4341302886922995</v>
      </c>
      <c r="Z154">
        <v>2.6395743063271926</v>
      </c>
      <c r="AA154">
        <v>0.79455598236510694</v>
      </c>
      <c r="AB154">
        <v>1.8142679209637021E-3</v>
      </c>
      <c r="AC154">
        <v>1.0234375456371565</v>
      </c>
      <c r="AD154">
        <v>3.0543494188128619</v>
      </c>
      <c r="AE154">
        <v>3.3951079302366204E-2</v>
      </c>
      <c r="AF154">
        <v>4.9459141224616809E-2</v>
      </c>
      <c r="AG154">
        <v>1.884083572677699</v>
      </c>
      <c r="AH154">
        <v>2.250419131828792E-2</v>
      </c>
      <c r="AI154">
        <v>0.5420639949192696</v>
      </c>
      <c r="AJ154">
        <v>3.4354318137624427</v>
      </c>
      <c r="AK154">
        <v>15.224323716877098</v>
      </c>
      <c r="AL154" s="27">
        <f t="shared" si="8"/>
        <v>387.54147747376663</v>
      </c>
      <c r="AM154" s="27" t="s">
        <v>500</v>
      </c>
    </row>
    <row r="155" spans="1:39">
      <c r="A155" t="s">
        <v>44</v>
      </c>
      <c r="B155" t="s">
        <v>370</v>
      </c>
      <c r="C155" s="3" t="s">
        <v>17</v>
      </c>
      <c r="D155" s="6">
        <v>2</v>
      </c>
      <c r="E155" s="6" t="s">
        <v>32</v>
      </c>
      <c r="F155" s="8">
        <v>34.584400000000002</v>
      </c>
      <c r="G155" s="8">
        <v>4.38347</v>
      </c>
      <c r="H155" s="8">
        <v>18.6297</v>
      </c>
      <c r="I155" s="9">
        <v>2.81896666666667E-2</v>
      </c>
      <c r="J155" s="8">
        <v>3.10199333333333</v>
      </c>
      <c r="K155" s="8">
        <v>24.722999999999999</v>
      </c>
      <c r="L155" s="8">
        <v>0.51663266666666696</v>
      </c>
      <c r="M155" s="8">
        <v>0.16786733333333301</v>
      </c>
      <c r="N155" s="8">
        <v>9.0604133333333294</v>
      </c>
      <c r="O155" s="10">
        <v>5.6447666666666702E-2</v>
      </c>
      <c r="P155" s="10">
        <v>1.1555</v>
      </c>
      <c r="Q155">
        <f t="shared" si="6"/>
        <v>0.4992648583376636</v>
      </c>
      <c r="R155" s="8">
        <f t="shared" si="7"/>
        <v>95.908349141662342</v>
      </c>
      <c r="T155">
        <v>1.209E-2</v>
      </c>
      <c r="U155">
        <v>1.8519666666666702E-2</v>
      </c>
      <c r="W155">
        <v>5.3474067136092387</v>
      </c>
      <c r="X155">
        <v>0.51002429661378068</v>
      </c>
      <c r="Y155">
        <v>3.3948221474725826</v>
      </c>
      <c r="Z155">
        <v>2.6525932863907613</v>
      </c>
      <c r="AA155">
        <v>0.74222886108182129</v>
      </c>
      <c r="AB155">
        <v>4.6700850427650259E-3</v>
      </c>
      <c r="AC155">
        <v>0.71499314627699984</v>
      </c>
      <c r="AD155">
        <v>3.1969016197136084</v>
      </c>
      <c r="AE155">
        <v>6.7658602731319323E-2</v>
      </c>
      <c r="AF155">
        <v>5.0325119380935576E-2</v>
      </c>
      <c r="AG155">
        <v>1.7872003806351633</v>
      </c>
      <c r="AH155">
        <v>1.4792793634565577E-2</v>
      </c>
      <c r="AI155">
        <v>0.56504431551012679</v>
      </c>
      <c r="AJ155">
        <v>3.4201628908553077</v>
      </c>
      <c r="AK155">
        <v>15.074002111476393</v>
      </c>
      <c r="AL155" s="27">
        <f t="shared" si="8"/>
        <v>375.63111068419249</v>
      </c>
      <c r="AM155" s="27" t="s">
        <v>500</v>
      </c>
    </row>
    <row r="156" spans="1:39">
      <c r="A156" t="s">
        <v>44</v>
      </c>
      <c r="B156" t="s">
        <v>371</v>
      </c>
      <c r="C156" s="3" t="s">
        <v>17</v>
      </c>
      <c r="D156" s="6">
        <v>2</v>
      </c>
      <c r="E156" s="6" t="s">
        <v>32</v>
      </c>
      <c r="F156" s="8">
        <v>34.590966666666702</v>
      </c>
      <c r="G156" s="8">
        <v>2.43854333333333</v>
      </c>
      <c r="H156" s="8">
        <v>19.850100000000001</v>
      </c>
      <c r="I156" s="9">
        <v>0</v>
      </c>
      <c r="J156" s="8">
        <v>3.41970666666667</v>
      </c>
      <c r="K156" s="8">
        <v>24.734300000000001</v>
      </c>
      <c r="L156" s="8">
        <v>0.51714700000000002</v>
      </c>
      <c r="M156" s="8">
        <v>9.7367333333333306E-2</v>
      </c>
      <c r="N156" s="8">
        <v>9.3299166666666693</v>
      </c>
      <c r="O156" s="10">
        <v>2.51376666666667E-2</v>
      </c>
      <c r="P156" s="10">
        <v>1.2410066666666699</v>
      </c>
      <c r="Q156">
        <f t="shared" si="6"/>
        <v>0.52820193898003254</v>
      </c>
      <c r="R156" s="8">
        <f t="shared" si="7"/>
        <v>95.715990061019994</v>
      </c>
      <c r="T156">
        <v>1.20333333333333E-2</v>
      </c>
      <c r="U156">
        <v>1.8870999999999999E-2</v>
      </c>
      <c r="W156">
        <v>5.3518459360064918</v>
      </c>
      <c r="X156">
        <v>0.28391078364990369</v>
      </c>
      <c r="Y156">
        <v>3.6195271982684667</v>
      </c>
      <c r="Z156">
        <v>2.6481540639935082</v>
      </c>
      <c r="AA156">
        <v>0.97137313427495853</v>
      </c>
      <c r="AB156">
        <v>0</v>
      </c>
      <c r="AC156">
        <v>0.78873060767421288</v>
      </c>
      <c r="AD156">
        <v>3.2004024925861119</v>
      </c>
      <c r="AE156">
        <v>6.7769385646011954E-2</v>
      </c>
      <c r="AF156">
        <v>2.920841638209128E-2</v>
      </c>
      <c r="AG156">
        <v>1.8415402628271713</v>
      </c>
      <c r="AH156">
        <v>6.591847854110656E-3</v>
      </c>
      <c r="AI156">
        <v>0.60724602769296088</v>
      </c>
      <c r="AJ156">
        <v>3.3861621244529285</v>
      </c>
      <c r="AK156">
        <v>15.182935083040462</v>
      </c>
      <c r="AL156" s="27">
        <f t="shared" si="8"/>
        <v>443.7167410753454</v>
      </c>
      <c r="AM156" s="27" t="s">
        <v>500</v>
      </c>
    </row>
    <row r="157" spans="1:39">
      <c r="A157" t="s">
        <v>44</v>
      </c>
      <c r="B157" t="s">
        <v>372</v>
      </c>
      <c r="C157" s="3" t="s">
        <v>17</v>
      </c>
      <c r="D157" s="6">
        <v>2</v>
      </c>
      <c r="E157" s="6" t="s">
        <v>32</v>
      </c>
      <c r="F157" s="8">
        <v>34.287833333333303</v>
      </c>
      <c r="G157" s="8">
        <v>3.8704900000000002</v>
      </c>
      <c r="H157" s="8">
        <v>18.266400000000001</v>
      </c>
      <c r="I157" s="9">
        <v>1.2865666666666701E-2</v>
      </c>
      <c r="J157" s="8">
        <v>3.0804499999999999</v>
      </c>
      <c r="K157" s="8">
        <v>25.528500000000001</v>
      </c>
      <c r="L157" s="8">
        <v>0.30143433333333303</v>
      </c>
      <c r="M157" s="8">
        <v>8.3499000000000004E-2</v>
      </c>
      <c r="N157" s="8">
        <v>9.3659833333333307</v>
      </c>
      <c r="O157" s="10">
        <v>3.73516666666667E-2</v>
      </c>
      <c r="P157" s="10">
        <v>1.13597666666667</v>
      </c>
      <c r="Q157">
        <f t="shared" si="6"/>
        <v>0.48673511394848329</v>
      </c>
      <c r="R157" s="8">
        <f t="shared" si="7"/>
        <v>95.484048886051482</v>
      </c>
      <c r="T157">
        <v>1.21663333333333E-2</v>
      </c>
      <c r="U157">
        <v>1.8284000000000002E-2</v>
      </c>
      <c r="W157">
        <v>5.357980437499382</v>
      </c>
      <c r="X157">
        <v>0.45513196219721691</v>
      </c>
      <c r="Y157">
        <v>3.3640519707411971</v>
      </c>
      <c r="Z157">
        <v>2.642019562500618</v>
      </c>
      <c r="AA157">
        <v>0.72203240824057913</v>
      </c>
      <c r="AB157">
        <v>2.1540932076044256E-3</v>
      </c>
      <c r="AC157">
        <v>0.7175870562000265</v>
      </c>
      <c r="AD157">
        <v>3.3361885713778823</v>
      </c>
      <c r="AE157">
        <v>3.9896278835033827E-2</v>
      </c>
      <c r="AF157">
        <v>2.5298549856125944E-2</v>
      </c>
      <c r="AG157">
        <v>1.867141056789511</v>
      </c>
      <c r="AH157">
        <v>9.8926477278421729E-3</v>
      </c>
      <c r="AI157">
        <v>0.5614102353754612</v>
      </c>
      <c r="AJ157">
        <v>3.4286971168966964</v>
      </c>
      <c r="AK157">
        <v>15.16542997670398</v>
      </c>
      <c r="AL157" s="27">
        <f t="shared" si="8"/>
        <v>366.30774713458266</v>
      </c>
      <c r="AM157" s="27" t="s">
        <v>500</v>
      </c>
    </row>
    <row r="158" spans="1:39">
      <c r="A158" t="s">
        <v>44</v>
      </c>
      <c r="B158" t="s">
        <v>373</v>
      </c>
      <c r="C158" s="3" t="s">
        <v>17</v>
      </c>
      <c r="D158" s="6">
        <v>2</v>
      </c>
      <c r="E158" s="6" t="s">
        <v>32</v>
      </c>
      <c r="F158" s="8">
        <v>34.410533333333298</v>
      </c>
      <c r="G158" s="8">
        <v>2.6440066666666699</v>
      </c>
      <c r="H158" s="8">
        <v>19.1828</v>
      </c>
      <c r="I158" s="9">
        <v>9.8543333333333295E-3</v>
      </c>
      <c r="J158" s="8">
        <v>3.44166333333333</v>
      </c>
      <c r="K158" s="8">
        <v>25.703333333333301</v>
      </c>
      <c r="L158" s="8">
        <v>0.33972599999999997</v>
      </c>
      <c r="M158" s="8">
        <v>5.1919333333333297E-2</v>
      </c>
      <c r="N158" s="8">
        <v>9.3500599999999991</v>
      </c>
      <c r="O158" s="10">
        <v>3.1467000000000002E-2</v>
      </c>
      <c r="P158" s="10">
        <v>1.1476666666666699</v>
      </c>
      <c r="Q158">
        <f t="shared" si="6"/>
        <v>0.49032922673397311</v>
      </c>
      <c r="R158" s="8">
        <f t="shared" si="7"/>
        <v>95.822700773265964</v>
      </c>
      <c r="T158">
        <v>1.32796666666667E-2</v>
      </c>
      <c r="U158">
        <v>1.9102000000000001E-2</v>
      </c>
      <c r="W158">
        <v>5.3503115323914168</v>
      </c>
      <c r="X158">
        <v>0.3093583363777882</v>
      </c>
      <c r="Y158">
        <v>3.5151880565052753</v>
      </c>
      <c r="Z158">
        <v>2.6496884676085832</v>
      </c>
      <c r="AA158">
        <v>0.8654995888966921</v>
      </c>
      <c r="AB158">
        <v>1.6417142997902526E-3</v>
      </c>
      <c r="AC158">
        <v>0.79772941852926949</v>
      </c>
      <c r="AD158">
        <v>3.3422840432738603</v>
      </c>
      <c r="AE158">
        <v>4.4739959571261999E-2</v>
      </c>
      <c r="AF158">
        <v>1.5652034261520724E-2</v>
      </c>
      <c r="AG158">
        <v>1.8546646856145228</v>
      </c>
      <c r="AH158">
        <v>8.2924914838948104E-3</v>
      </c>
      <c r="AI158">
        <v>0.56435687269905077</v>
      </c>
      <c r="AJ158">
        <v>3.4273506358170542</v>
      </c>
      <c r="AK158">
        <v>15.231569780824707</v>
      </c>
      <c r="AL158" s="27">
        <f t="shared" si="8"/>
        <v>412.10198112109839</v>
      </c>
      <c r="AM158" s="27" t="s">
        <v>500</v>
      </c>
    </row>
    <row r="159" spans="1:39">
      <c r="A159" t="s">
        <v>44</v>
      </c>
      <c r="B159" t="s">
        <v>374</v>
      </c>
      <c r="C159" s="3" t="s">
        <v>17</v>
      </c>
      <c r="D159" s="6">
        <v>2</v>
      </c>
      <c r="E159" s="6" t="s">
        <v>32</v>
      </c>
      <c r="F159" s="8">
        <v>35.1225666666667</v>
      </c>
      <c r="G159" s="8">
        <v>3.0764800000000001</v>
      </c>
      <c r="H159" s="8">
        <v>19.008933333333299</v>
      </c>
      <c r="I159" s="9">
        <v>4.06406666666667E-2</v>
      </c>
      <c r="J159" s="8">
        <v>3.4606166666666698</v>
      </c>
      <c r="K159" s="8">
        <v>24.766400000000001</v>
      </c>
      <c r="L159" s="8">
        <v>0.55162166666666701</v>
      </c>
      <c r="M159" s="8">
        <v>0.10719733333333301</v>
      </c>
      <c r="N159" s="8">
        <v>9.2979833333333293</v>
      </c>
      <c r="O159" s="10">
        <v>4.0681000000000002E-2</v>
      </c>
      <c r="P159" s="10">
        <v>1.2313133333333299</v>
      </c>
      <c r="Q159">
        <f t="shared" si="6"/>
        <v>0.52762819884690426</v>
      </c>
      <c r="R159" s="8">
        <f t="shared" si="7"/>
        <v>96.176805801153108</v>
      </c>
      <c r="T159">
        <v>1.2429000000000001E-2</v>
      </c>
      <c r="U159">
        <v>1.8670333333333299E-2</v>
      </c>
      <c r="W159">
        <v>5.4080832274082589</v>
      </c>
      <c r="X159">
        <v>0.35646944439021355</v>
      </c>
      <c r="Y159">
        <v>3.4495581775813879</v>
      </c>
      <c r="Z159">
        <v>2.5919167725917411</v>
      </c>
      <c r="AA159">
        <v>0.85764140498964681</v>
      </c>
      <c r="AB159">
        <v>6.7048719292346435E-3</v>
      </c>
      <c r="AC159">
        <v>0.79434542673613717</v>
      </c>
      <c r="AD159">
        <v>3.1892177856602038</v>
      </c>
      <c r="AE159">
        <v>7.1941194429933783E-2</v>
      </c>
      <c r="AF159">
        <v>3.2003461615822522E-2</v>
      </c>
      <c r="AG159">
        <v>1.8264563571200896</v>
      </c>
      <c r="AH159">
        <v>1.0616724779081444E-2</v>
      </c>
      <c r="AI159">
        <v>0.59961967903593727</v>
      </c>
      <c r="AJ159">
        <v>3.3897635961849812</v>
      </c>
      <c r="AK159">
        <v>15.134779946871285</v>
      </c>
      <c r="AL159" s="27">
        <f t="shared" si="8"/>
        <v>392.21612780716049</v>
      </c>
      <c r="AM159" s="27" t="s">
        <v>500</v>
      </c>
    </row>
    <row r="160" spans="1:39">
      <c r="A160" t="s">
        <v>53</v>
      </c>
      <c r="B160" t="s">
        <v>375</v>
      </c>
      <c r="C160" s="6" t="s">
        <v>17</v>
      </c>
      <c r="D160" s="6">
        <v>2</v>
      </c>
      <c r="E160" s="6" t="s">
        <v>32</v>
      </c>
      <c r="F160" s="8">
        <v>33.8701333333333</v>
      </c>
      <c r="G160" s="8">
        <v>2.6866033333333301</v>
      </c>
      <c r="H160" s="8">
        <v>19.395099999999999</v>
      </c>
      <c r="I160" s="9">
        <v>2.7778333333333301E-2</v>
      </c>
      <c r="J160" s="8">
        <v>3.8188399999999998</v>
      </c>
      <c r="K160" s="8">
        <v>26.1968</v>
      </c>
      <c r="L160" s="8">
        <v>0.47083633333333302</v>
      </c>
      <c r="M160" s="8">
        <v>9.7290333333333298E-2</v>
      </c>
      <c r="N160" s="8">
        <v>9.2910400000000006</v>
      </c>
      <c r="O160" s="10">
        <v>6.0652333333333301E-2</v>
      </c>
      <c r="P160" s="10">
        <v>0.76569399999999999</v>
      </c>
      <c r="Q160">
        <f t="shared" si="6"/>
        <v>0.33608488318115454</v>
      </c>
      <c r="R160" s="8">
        <f t="shared" si="7"/>
        <v>96.3446831168188</v>
      </c>
      <c r="T160">
        <v>1.1841000000000001E-2</v>
      </c>
      <c r="U160">
        <v>1.8579333333333298E-2</v>
      </c>
      <c r="W160">
        <v>5.2703587866612933</v>
      </c>
      <c r="X160">
        <v>0.31458400452380464</v>
      </c>
      <c r="Y160">
        <v>3.5568344257922302</v>
      </c>
      <c r="Z160">
        <v>2.7296412133387067</v>
      </c>
      <c r="AA160">
        <v>0.82719321245352351</v>
      </c>
      <c r="AB160">
        <v>4.631277016896705E-3</v>
      </c>
      <c r="AC160">
        <v>0.88583573651251679</v>
      </c>
      <c r="AD160">
        <v>3.4090705612696972</v>
      </c>
      <c r="AE160">
        <v>6.2054277428751123E-2</v>
      </c>
      <c r="AF160">
        <v>2.9352653606160573E-2</v>
      </c>
      <c r="AG160">
        <v>1.8443783230698489</v>
      </c>
      <c r="AH160">
        <v>1.5996019716125409E-2</v>
      </c>
      <c r="AI160">
        <v>0.37681485703506923</v>
      </c>
      <c r="AJ160">
        <v>3.6071891232488054</v>
      </c>
      <c r="AK160">
        <v>15.3771000458812</v>
      </c>
      <c r="AL160" s="27">
        <f t="shared" si="8"/>
        <v>424.72083101504563</v>
      </c>
      <c r="AM160" s="27" t="s">
        <v>500</v>
      </c>
    </row>
    <row r="161" spans="1:39">
      <c r="A161" t="s">
        <v>53</v>
      </c>
      <c r="B161" t="s">
        <v>376</v>
      </c>
      <c r="C161" s="6" t="s">
        <v>17</v>
      </c>
      <c r="D161" s="6">
        <v>2</v>
      </c>
      <c r="E161" s="6" t="s">
        <v>32</v>
      </c>
      <c r="F161" s="8">
        <v>34.253149999999998</v>
      </c>
      <c r="G161" s="8">
        <v>2.8970699999999998</v>
      </c>
      <c r="H161" s="8">
        <v>18.68655</v>
      </c>
      <c r="I161" s="9">
        <v>4.8570500000000003E-2</v>
      </c>
      <c r="J161" s="8">
        <v>4.0702449999999999</v>
      </c>
      <c r="K161" s="8">
        <v>25.343699999999998</v>
      </c>
      <c r="L161" s="8">
        <v>0.44885750000000002</v>
      </c>
      <c r="M161" s="8">
        <v>8.0183000000000004E-2</v>
      </c>
      <c r="N161" s="8">
        <v>9.2080649999999995</v>
      </c>
      <c r="O161" s="10">
        <v>5.5336499999999997E-2</v>
      </c>
      <c r="P161" s="10">
        <v>0.777922</v>
      </c>
      <c r="Q161">
        <f t="shared" si="6"/>
        <v>0.34003389087669805</v>
      </c>
      <c r="R161" s="8">
        <f t="shared" si="7"/>
        <v>95.529615609123312</v>
      </c>
      <c r="T161">
        <v>1.25145E-2</v>
      </c>
      <c r="U161">
        <v>1.9715E-2</v>
      </c>
      <c r="W161">
        <v>5.3511283478092286</v>
      </c>
      <c r="X161">
        <v>0.34057580753673178</v>
      </c>
      <c r="Y161">
        <v>3.440514994627236</v>
      </c>
      <c r="Z161">
        <v>2.6488716521907714</v>
      </c>
      <c r="AA161">
        <v>0.79164334243646461</v>
      </c>
      <c r="AB161">
        <v>8.1298502578890722E-3</v>
      </c>
      <c r="AC161">
        <v>0.94790496382759482</v>
      </c>
      <c r="AD161">
        <v>3.3111603770545566</v>
      </c>
      <c r="AE161">
        <v>5.9392653783341173E-2</v>
      </c>
      <c r="AF161">
        <v>2.4287498083517278E-2</v>
      </c>
      <c r="AG161">
        <v>1.8351696432545601</v>
      </c>
      <c r="AH161">
        <v>1.4652041563346069E-2</v>
      </c>
      <c r="AI161">
        <v>0.38435352198625244</v>
      </c>
      <c r="AJ161">
        <v>3.6009944364504016</v>
      </c>
      <c r="AK161">
        <v>15.318264136234657</v>
      </c>
      <c r="AL161" s="27">
        <f t="shared" si="8"/>
        <v>389.47604337205235</v>
      </c>
      <c r="AM161" s="27" t="s">
        <v>500</v>
      </c>
    </row>
    <row r="162" spans="1:39">
      <c r="A162" t="s">
        <v>53</v>
      </c>
      <c r="B162" t="s">
        <v>377</v>
      </c>
      <c r="C162" s="6" t="s">
        <v>17</v>
      </c>
      <c r="D162" s="6">
        <v>2</v>
      </c>
      <c r="E162" s="6" t="s">
        <v>32</v>
      </c>
      <c r="F162" s="8">
        <v>33.623100000000001</v>
      </c>
      <c r="G162" s="8">
        <v>2.8621233333333298</v>
      </c>
      <c r="H162" s="8">
        <v>18.9150666666667</v>
      </c>
      <c r="I162" s="9">
        <v>6.9166666666666704E-4</v>
      </c>
      <c r="J162" s="8">
        <v>3.9251633333333298</v>
      </c>
      <c r="K162" s="8">
        <v>25.887499999999999</v>
      </c>
      <c r="L162" s="8">
        <v>0.47510133333333299</v>
      </c>
      <c r="M162" s="8">
        <v>8.2789000000000001E-2</v>
      </c>
      <c r="N162" s="8">
        <v>9.3316466666666695</v>
      </c>
      <c r="O162" s="10">
        <v>5.3191333333333299E-2</v>
      </c>
      <c r="P162" s="10">
        <v>0.76957699999999996</v>
      </c>
      <c r="Q162">
        <f t="shared" si="6"/>
        <v>0.33603610699527375</v>
      </c>
      <c r="R162" s="8">
        <f t="shared" si="7"/>
        <v>95.589914226338081</v>
      </c>
      <c r="T162">
        <v>1.23606666666667E-2</v>
      </c>
      <c r="U162">
        <v>1.8391666666666698E-2</v>
      </c>
      <c r="W162">
        <v>5.276412843160899</v>
      </c>
      <c r="X162">
        <v>0.3379874888507356</v>
      </c>
      <c r="Y162">
        <v>3.4983169125474003</v>
      </c>
      <c r="Z162">
        <v>2.723587156839101</v>
      </c>
      <c r="AA162">
        <v>0.77472975570829927</v>
      </c>
      <c r="AB162">
        <v>1.1621979640525912E-4</v>
      </c>
      <c r="AC162">
        <v>0.91824413951920425</v>
      </c>
      <c r="AD162">
        <v>3.3974738577402848</v>
      </c>
      <c r="AE162">
        <v>6.3149004540466638E-2</v>
      </c>
      <c r="AF162">
        <v>2.519024752969044E-2</v>
      </c>
      <c r="AG162">
        <v>1.868196349005925</v>
      </c>
      <c r="AH162">
        <v>1.4147634766624125E-2</v>
      </c>
      <c r="AI162">
        <v>0.3819472598162838</v>
      </c>
      <c r="AJ162">
        <v>3.6039051054170921</v>
      </c>
      <c r="AK162">
        <v>15.385087062691014</v>
      </c>
      <c r="AL162" s="27">
        <f t="shared" si="8"/>
        <v>406.99002450186219</v>
      </c>
      <c r="AM162" s="27" t="s">
        <v>500</v>
      </c>
    </row>
    <row r="163" spans="1:39">
      <c r="A163" t="s">
        <v>53</v>
      </c>
      <c r="B163" t="s">
        <v>378</v>
      </c>
      <c r="C163" s="6" t="s">
        <v>17</v>
      </c>
      <c r="D163" s="6">
        <v>2</v>
      </c>
      <c r="E163" s="6" t="s">
        <v>32</v>
      </c>
      <c r="F163" s="8">
        <v>33.9416333333333</v>
      </c>
      <c r="G163" s="8">
        <v>3.2399200000000001</v>
      </c>
      <c r="H163" s="8">
        <v>18.921399999999998</v>
      </c>
      <c r="I163" s="9">
        <v>2.3032333333333301E-2</v>
      </c>
      <c r="J163" s="8">
        <v>3.7692333333333301</v>
      </c>
      <c r="K163" s="8">
        <v>25.277566666666701</v>
      </c>
      <c r="L163" s="8">
        <v>0.45257333333333299</v>
      </c>
      <c r="M163" s="8">
        <v>8.8127333333333294E-2</v>
      </c>
      <c r="N163" s="8">
        <v>9.3159633333333307</v>
      </c>
      <c r="O163" s="10">
        <v>4.4082000000000003E-2</v>
      </c>
      <c r="P163" s="10">
        <v>0.72999400000000003</v>
      </c>
      <c r="Q163">
        <f t="shared" si="6"/>
        <v>0.31731387781159531</v>
      </c>
      <c r="R163" s="8">
        <f t="shared" si="7"/>
        <v>95.486211788855073</v>
      </c>
      <c r="T163">
        <v>1.2435E-2</v>
      </c>
      <c r="U163">
        <v>1.8430999999999999E-2</v>
      </c>
      <c r="W163">
        <v>5.3110962218494819</v>
      </c>
      <c r="X163">
        <v>0.38150080612407561</v>
      </c>
      <c r="Y163">
        <v>3.4894289773357614</v>
      </c>
      <c r="Z163">
        <v>2.6889037781505181</v>
      </c>
      <c r="AA163">
        <v>0.80052519918524334</v>
      </c>
      <c r="AB163">
        <v>3.8615314006301272E-3</v>
      </c>
      <c r="AC163">
        <v>0.87923233929648659</v>
      </c>
      <c r="AD163">
        <v>3.3078937808873685</v>
      </c>
      <c r="AE163">
        <v>5.9981817029520941E-2</v>
      </c>
      <c r="AF163">
        <v>2.6737236570237313E-2</v>
      </c>
      <c r="AG163">
        <v>1.8596969366877341</v>
      </c>
      <c r="AH163">
        <v>1.1691075023290752E-2</v>
      </c>
      <c r="AI163">
        <v>0.36126077058920159</v>
      </c>
      <c r="AJ163">
        <v>3.6270481543875079</v>
      </c>
      <c r="AK163">
        <v>15.319429647181295</v>
      </c>
      <c r="AL163" s="27">
        <f t="shared" si="8"/>
        <v>404.29698013273565</v>
      </c>
      <c r="AM163" s="27" t="s">
        <v>500</v>
      </c>
    </row>
    <row r="164" spans="1:39">
      <c r="A164" t="s">
        <v>56</v>
      </c>
      <c r="B164" t="s">
        <v>379</v>
      </c>
      <c r="C164" s="6" t="s">
        <v>17</v>
      </c>
      <c r="D164" s="6">
        <v>2</v>
      </c>
      <c r="E164" s="6" t="s">
        <v>32</v>
      </c>
      <c r="F164" s="8">
        <v>33.098799999999997</v>
      </c>
      <c r="G164" s="8">
        <v>3.33517666666667</v>
      </c>
      <c r="H164" s="8">
        <v>18.9638666666667</v>
      </c>
      <c r="I164" s="9">
        <v>1.0163E-2</v>
      </c>
      <c r="J164" s="8">
        <v>3.07446333333333</v>
      </c>
      <c r="K164" s="8">
        <v>25.489633333333298</v>
      </c>
      <c r="L164" s="8">
        <v>0.64437699999999998</v>
      </c>
      <c r="M164" s="8">
        <v>0.122423333333333</v>
      </c>
      <c r="N164" s="8">
        <v>9.4433066666666701</v>
      </c>
      <c r="O164" s="10">
        <v>5.3746000000000002E-2</v>
      </c>
      <c r="P164" s="10">
        <v>0.92274666666666705</v>
      </c>
      <c r="Q164">
        <f t="shared" si="6"/>
        <v>0.40065376982654111</v>
      </c>
      <c r="R164" s="8">
        <f t="shared" si="7"/>
        <v>94.758048896840123</v>
      </c>
      <c r="T164">
        <v>1.2478E-2</v>
      </c>
      <c r="U164">
        <v>1.9137000000000001E-2</v>
      </c>
      <c r="W164">
        <v>5.2444689103085009</v>
      </c>
      <c r="X164">
        <v>0.39766622552635372</v>
      </c>
      <c r="Y164">
        <v>3.5413284136057341</v>
      </c>
      <c r="Z164">
        <v>2.7555310896914991</v>
      </c>
      <c r="AA164">
        <v>0.78579732391423507</v>
      </c>
      <c r="AB164">
        <v>1.7254291447917696E-3</v>
      </c>
      <c r="AC164">
        <v>0.72620073471213753</v>
      </c>
      <c r="AD164">
        <v>3.3776729257262845</v>
      </c>
      <c r="AE164">
        <v>8.647853553754635E-2</v>
      </c>
      <c r="AF164">
        <v>3.7610463175594799E-2</v>
      </c>
      <c r="AG164">
        <v>1.9088705167653675</v>
      </c>
      <c r="AH164">
        <v>1.4433683330509371E-2</v>
      </c>
      <c r="AI164">
        <v>0.46240430233039137</v>
      </c>
      <c r="AJ164">
        <v>3.5231620143390994</v>
      </c>
      <c r="AK164">
        <v>15.322022154502308</v>
      </c>
      <c r="AL164" s="27">
        <f t="shared" si="8"/>
        <v>420.0225093225373</v>
      </c>
      <c r="AM164" s="27" t="s">
        <v>500</v>
      </c>
    </row>
    <row r="165" spans="1:39">
      <c r="A165" t="s">
        <v>56</v>
      </c>
      <c r="B165" t="s">
        <v>380</v>
      </c>
      <c r="C165" s="6" t="s">
        <v>17</v>
      </c>
      <c r="D165" s="6">
        <v>2</v>
      </c>
      <c r="E165" s="6" t="s">
        <v>32</v>
      </c>
      <c r="F165" s="8">
        <v>31.9091666666667</v>
      </c>
      <c r="G165" s="8">
        <v>2.41723</v>
      </c>
      <c r="H165" s="8">
        <v>19.252666666666698</v>
      </c>
      <c r="I165" s="9">
        <v>1.45163333333333E-2</v>
      </c>
      <c r="J165" s="8">
        <v>3.3826633333333298</v>
      </c>
      <c r="K165" s="8">
        <v>25.921766666666699</v>
      </c>
      <c r="L165" s="8">
        <v>0.65225900000000003</v>
      </c>
      <c r="M165" s="8">
        <v>9.2548666666666696E-2</v>
      </c>
      <c r="N165" s="8">
        <v>8.9350066666666699</v>
      </c>
      <c r="O165" s="10">
        <v>4.5636000000000003E-2</v>
      </c>
      <c r="P165" s="10">
        <v>0.77341599999999999</v>
      </c>
      <c r="Q165">
        <f t="shared" si="6"/>
        <v>0.33594751629426173</v>
      </c>
      <c r="R165" s="8">
        <f t="shared" si="7"/>
        <v>93.060928483705823</v>
      </c>
      <c r="T165">
        <v>1.25913333333333E-2</v>
      </c>
      <c r="U165">
        <v>1.9613999999999999E-2</v>
      </c>
      <c r="W165">
        <v>5.1681720315295836</v>
      </c>
      <c r="X165">
        <v>0.29461139162812927</v>
      </c>
      <c r="Y165">
        <v>3.6750387112181873</v>
      </c>
      <c r="Z165">
        <v>2.8318279684704164</v>
      </c>
      <c r="AA165">
        <v>0.84321074274777086</v>
      </c>
      <c r="AB165">
        <v>2.5191121795777463E-3</v>
      </c>
      <c r="AC165">
        <v>0.81673257026147572</v>
      </c>
      <c r="AD165">
        <v>3.511161078562997</v>
      </c>
      <c r="AE165">
        <v>8.9478893349754882E-2</v>
      </c>
      <c r="AF165">
        <v>2.9063247424751606E-2</v>
      </c>
      <c r="AG165">
        <v>1.8462031255903282</v>
      </c>
      <c r="AH165">
        <v>1.2527682225161983E-2</v>
      </c>
      <c r="AI165">
        <v>0.39617280976673991</v>
      </c>
      <c r="AJ165">
        <v>3.5912995080080981</v>
      </c>
      <c r="AK165">
        <v>15.432980161744785</v>
      </c>
      <c r="AL165" s="27">
        <f t="shared" si="8"/>
        <v>460.53672949911072</v>
      </c>
      <c r="AM165" s="27" t="s">
        <v>500</v>
      </c>
    </row>
    <row r="166" spans="1:39">
      <c r="A166" t="s">
        <v>56</v>
      </c>
      <c r="B166" t="s">
        <v>381</v>
      </c>
      <c r="C166" s="6" t="s">
        <v>17</v>
      </c>
      <c r="D166" s="6">
        <v>2</v>
      </c>
      <c r="E166" s="6" t="s">
        <v>32</v>
      </c>
      <c r="F166" s="8">
        <v>32.483133333333299</v>
      </c>
      <c r="G166" s="8">
        <v>3.0606066666666698</v>
      </c>
      <c r="H166" s="8">
        <v>19.230366666666701</v>
      </c>
      <c r="I166" s="9">
        <v>0</v>
      </c>
      <c r="J166" s="8">
        <v>3.03688</v>
      </c>
      <c r="K166" s="8">
        <v>26.3204666666667</v>
      </c>
      <c r="L166" s="8">
        <v>0.52975099999999997</v>
      </c>
      <c r="M166" s="8">
        <v>0.107338</v>
      </c>
      <c r="N166" s="8">
        <v>9.4560366666666695</v>
      </c>
      <c r="O166" s="10">
        <v>5.8504333333333297E-2</v>
      </c>
      <c r="P166" s="10">
        <v>0.86759699999999995</v>
      </c>
      <c r="Q166">
        <f t="shared" si="6"/>
        <v>0.37850667042783259</v>
      </c>
      <c r="R166" s="8">
        <f t="shared" si="7"/>
        <v>94.77217366290553</v>
      </c>
      <c r="T166">
        <v>1.25203333333333E-2</v>
      </c>
      <c r="U166">
        <v>1.96766666666667E-2</v>
      </c>
      <c r="W166">
        <v>5.1742087327438204</v>
      </c>
      <c r="X166">
        <v>0.36686243269627511</v>
      </c>
      <c r="Y166">
        <v>3.6101305478444234</v>
      </c>
      <c r="Z166">
        <v>2.8257912672561796</v>
      </c>
      <c r="AA166">
        <v>0.78433928058824387</v>
      </c>
      <c r="AB166">
        <v>0</v>
      </c>
      <c r="AC166">
        <v>0.72112910173761702</v>
      </c>
      <c r="AD166">
        <v>3.5062625524827467</v>
      </c>
      <c r="AE166">
        <v>7.1472060187506153E-2</v>
      </c>
      <c r="AF166">
        <v>3.3150721295212425E-2</v>
      </c>
      <c r="AG166">
        <v>1.9215779011628429</v>
      </c>
      <c r="AH166">
        <v>1.5794846661228386E-2</v>
      </c>
      <c r="AI166">
        <v>0.43707279677131333</v>
      </c>
      <c r="AJ166">
        <v>3.5471323565674582</v>
      </c>
      <c r="AK166">
        <v>15.404794050150445</v>
      </c>
      <c r="AL166" s="27">
        <f t="shared" si="8"/>
        <v>440.86955599686019</v>
      </c>
      <c r="AM166" s="27" t="s">
        <v>500</v>
      </c>
    </row>
    <row r="167" spans="1:39">
      <c r="A167" t="s">
        <v>56</v>
      </c>
      <c r="B167" t="s">
        <v>382</v>
      </c>
      <c r="C167" s="6" t="s">
        <v>17</v>
      </c>
      <c r="D167" s="6">
        <v>2</v>
      </c>
      <c r="E167" s="6" t="s">
        <v>32</v>
      </c>
      <c r="F167" s="8">
        <v>32.958133333333301</v>
      </c>
      <c r="G167" s="8">
        <v>1.8788033333333301</v>
      </c>
      <c r="H167" s="8">
        <v>19.4392666666667</v>
      </c>
      <c r="I167" s="9">
        <v>8.6373333333333302E-3</v>
      </c>
      <c r="J167" s="8">
        <v>3.4248433333333299</v>
      </c>
      <c r="K167" s="8">
        <v>25.697466666666699</v>
      </c>
      <c r="L167" s="8">
        <v>0.63471066666666698</v>
      </c>
      <c r="M167" s="8">
        <v>8.4639666666666696E-2</v>
      </c>
      <c r="N167" s="8">
        <v>9.2239266666666708</v>
      </c>
      <c r="O167" s="10">
        <v>6.18506666666667E-2</v>
      </c>
      <c r="P167" s="10">
        <v>0.90624066666666703</v>
      </c>
      <c r="Q167">
        <f t="shared" si="6"/>
        <v>0.39553285487343198</v>
      </c>
      <c r="R167" s="8">
        <f t="shared" si="7"/>
        <v>93.922986145126586</v>
      </c>
      <c r="T167">
        <v>1.20013333333333E-2</v>
      </c>
      <c r="U167">
        <v>1.9736E-2</v>
      </c>
      <c r="W167">
        <v>5.265500180185235</v>
      </c>
      <c r="X167">
        <v>0.22587596767542378</v>
      </c>
      <c r="Y167">
        <v>3.6602094402244032</v>
      </c>
      <c r="Z167">
        <v>2.734499819814765</v>
      </c>
      <c r="AA167">
        <v>0.92570962040963822</v>
      </c>
      <c r="AB167">
        <v>1.4784349711966173E-3</v>
      </c>
      <c r="AC167">
        <v>0.81567538173094289</v>
      </c>
      <c r="AD167">
        <v>3.4334611495846934</v>
      </c>
      <c r="AE167">
        <v>8.5887916032626188E-2</v>
      </c>
      <c r="AF167">
        <v>2.6218379509695685E-2</v>
      </c>
      <c r="AG167">
        <v>1.8799944313137744</v>
      </c>
      <c r="AH167">
        <v>1.6748024531994983E-2</v>
      </c>
      <c r="AI167">
        <v>0.45790048788976662</v>
      </c>
      <c r="AJ167">
        <v>3.5253514875782384</v>
      </c>
      <c r="AK167">
        <v>15.394301281227991</v>
      </c>
      <c r="AL167" s="27">
        <f t="shared" si="8"/>
        <v>456.04346038799417</v>
      </c>
      <c r="AM167" s="27" t="s">
        <v>500</v>
      </c>
    </row>
    <row r="168" spans="1:39">
      <c r="A168" t="s">
        <v>57</v>
      </c>
      <c r="B168" t="s">
        <v>383</v>
      </c>
      <c r="C168" s="6" t="s">
        <v>17</v>
      </c>
      <c r="D168" s="6">
        <v>2</v>
      </c>
      <c r="E168" s="6" t="s">
        <v>58</v>
      </c>
      <c r="F168" s="8">
        <v>39.156266666666703</v>
      </c>
      <c r="G168" s="8">
        <v>0.92200866666666703</v>
      </c>
      <c r="H168" s="8">
        <v>23.622966666666699</v>
      </c>
      <c r="I168" s="9">
        <v>6.2050000000000001E-2</v>
      </c>
      <c r="J168" s="8">
        <v>0.84524033333333304</v>
      </c>
      <c r="K168" s="8">
        <v>18.0499333333333</v>
      </c>
      <c r="L168" s="8">
        <v>0.45300133333333298</v>
      </c>
      <c r="M168" s="8">
        <v>0.19353100000000001</v>
      </c>
      <c r="N168" s="8">
        <v>9.6188333333333293</v>
      </c>
      <c r="O168" s="10">
        <v>5.4130000000000003E-3</v>
      </c>
      <c r="P168" s="10">
        <v>3.2391433333333302</v>
      </c>
      <c r="Q168">
        <f t="shared" si="6"/>
        <v>1.3650713760423612</v>
      </c>
      <c r="R168" s="8">
        <f t="shared" si="7"/>
        <v>94.803316290624323</v>
      </c>
      <c r="T168">
        <v>1.3231666666666701E-2</v>
      </c>
      <c r="U168">
        <v>1.8194999999999999E-2</v>
      </c>
      <c r="W168">
        <v>5.7537823541814959</v>
      </c>
      <c r="X168">
        <v>0.10195237817206518</v>
      </c>
      <c r="Y168">
        <v>4.0910474521069462</v>
      </c>
      <c r="Z168">
        <v>2.2462176458185041</v>
      </c>
      <c r="AA168">
        <v>1.8448298062884421</v>
      </c>
      <c r="AB168">
        <v>9.7693965431459098E-3</v>
      </c>
      <c r="AC168">
        <v>0.18515314678626163</v>
      </c>
      <c r="AD168">
        <v>2.2181618266750025</v>
      </c>
      <c r="AE168">
        <v>5.6380654164406012E-2</v>
      </c>
      <c r="AF168">
        <v>5.5138912319255259E-2</v>
      </c>
      <c r="AG168">
        <v>1.8031712814068623</v>
      </c>
      <c r="AH168">
        <v>1.3481285956148689E-3</v>
      </c>
      <c r="AI168">
        <v>1.5053303436055518</v>
      </c>
      <c r="AJ168">
        <v>2.4933215277988334</v>
      </c>
      <c r="AK168">
        <v>14.274557402355439</v>
      </c>
      <c r="AL168" s="27">
        <f t="shared" si="8"/>
        <v>586.58737798840468</v>
      </c>
      <c r="AM168" s="27" t="s">
        <v>500</v>
      </c>
    </row>
    <row r="169" spans="1:39">
      <c r="A169" t="s">
        <v>57</v>
      </c>
      <c r="B169" t="s">
        <v>384</v>
      </c>
      <c r="C169" s="6" t="s">
        <v>17</v>
      </c>
      <c r="D169" s="6">
        <v>2</v>
      </c>
      <c r="E169" s="6" t="s">
        <v>58</v>
      </c>
      <c r="F169" s="8">
        <v>37.9628333333333</v>
      </c>
      <c r="G169" s="8">
        <v>1.1040333333333301</v>
      </c>
      <c r="H169" s="8">
        <v>22.5608</v>
      </c>
      <c r="I169" s="9">
        <v>1.307E-3</v>
      </c>
      <c r="J169" s="8">
        <v>1.3097399999999999</v>
      </c>
      <c r="K169" s="8">
        <v>18.415366666666699</v>
      </c>
      <c r="L169" s="8">
        <v>0.15126700000000001</v>
      </c>
      <c r="M169" s="8">
        <v>0.20763000000000001</v>
      </c>
      <c r="N169" s="8">
        <v>9.6324033333333308</v>
      </c>
      <c r="O169" s="10">
        <v>2.9504333333333299E-2</v>
      </c>
      <c r="P169" s="10">
        <v>3.5453199999999998</v>
      </c>
      <c r="Q169">
        <f t="shared" si="6"/>
        <v>1.4994245574443865</v>
      </c>
      <c r="R169" s="8">
        <f t="shared" si="7"/>
        <v>93.420780442555596</v>
      </c>
      <c r="T169">
        <v>1.2411999999999999E-2</v>
      </c>
      <c r="U169">
        <v>1.91046666666667E-2</v>
      </c>
      <c r="W169">
        <v>5.6841976145739235</v>
      </c>
      <c r="X169">
        <v>0.12439456219702719</v>
      </c>
      <c r="Y169">
        <v>3.9811993059846853</v>
      </c>
      <c r="Z169">
        <v>2.3158023854260765</v>
      </c>
      <c r="AA169">
        <v>1.6653969205586088</v>
      </c>
      <c r="AB169">
        <v>2.0965694038447126E-4</v>
      </c>
      <c r="AC169">
        <v>0.29234445527075159</v>
      </c>
      <c r="AD169">
        <v>2.3059837932397462</v>
      </c>
      <c r="AE169">
        <v>1.9183778401296259E-2</v>
      </c>
      <c r="AF169">
        <v>6.0277540455567026E-2</v>
      </c>
      <c r="AG169">
        <v>1.8399592112078382</v>
      </c>
      <c r="AH169">
        <v>7.4875196441554319E-3</v>
      </c>
      <c r="AI169">
        <v>1.6788657359502219</v>
      </c>
      <c r="AJ169">
        <v>2.3136467444056228</v>
      </c>
      <c r="AK169">
        <v>14.30774991827122</v>
      </c>
      <c r="AL169" s="27">
        <f t="shared" si="8"/>
        <v>553.30338971335948</v>
      </c>
      <c r="AM169" s="27" t="s">
        <v>500</v>
      </c>
    </row>
    <row r="170" spans="1:39">
      <c r="A170" t="s">
        <v>26</v>
      </c>
      <c r="B170" t="s">
        <v>385</v>
      </c>
      <c r="C170" s="2" t="s">
        <v>27</v>
      </c>
      <c r="D170" s="6">
        <v>1</v>
      </c>
      <c r="E170" s="6" t="s">
        <v>14</v>
      </c>
      <c r="F170" s="8">
        <v>34.492066666666702</v>
      </c>
      <c r="G170" s="8">
        <v>3.4710000000000001</v>
      </c>
      <c r="H170" s="8">
        <v>17.7529</v>
      </c>
      <c r="I170" s="9">
        <v>2.5760000000000002E-3</v>
      </c>
      <c r="J170" s="8">
        <v>6.0460333333333303</v>
      </c>
      <c r="K170" s="8">
        <v>23.499866666666701</v>
      </c>
      <c r="L170" s="8">
        <v>0.40908133333333302</v>
      </c>
      <c r="M170" s="8">
        <v>0.125649333333333</v>
      </c>
      <c r="N170" s="8">
        <v>9.5780066666666706</v>
      </c>
      <c r="O170" s="10">
        <v>7.2995666666666695E-2</v>
      </c>
      <c r="P170" s="10">
        <v>0.31043466666666703</v>
      </c>
      <c r="Q170">
        <f t="shared" si="6"/>
        <v>0.14718226234132598</v>
      </c>
      <c r="R170" s="8">
        <f t="shared" si="7"/>
        <v>95.613428070992072</v>
      </c>
      <c r="T170">
        <v>1.21563333333333E-2</v>
      </c>
      <c r="U170">
        <v>1.9078000000000001E-2</v>
      </c>
      <c r="W170">
        <v>5.3668322422390657</v>
      </c>
      <c r="X170">
        <v>0.4064103103911037</v>
      </c>
      <c r="Y170">
        <v>3.2555019168213311</v>
      </c>
      <c r="Z170">
        <v>2.6331677577609343</v>
      </c>
      <c r="AA170">
        <v>0.6223341590603968</v>
      </c>
      <c r="AB170">
        <v>4.2944259321759542E-4</v>
      </c>
      <c r="AC170">
        <v>1.4023915159679494</v>
      </c>
      <c r="AD170">
        <v>3.0579473244018818</v>
      </c>
      <c r="AE170">
        <v>5.3912314271437375E-2</v>
      </c>
      <c r="AF170">
        <v>3.7906507656062544E-2</v>
      </c>
      <c r="AG170">
        <v>1.9012424706308872</v>
      </c>
      <c r="AH170">
        <v>1.9250331333286946E-2</v>
      </c>
      <c r="AI170">
        <v>0.15276353492610462</v>
      </c>
      <c r="AJ170">
        <v>3.8279861337406085</v>
      </c>
      <c r="AK170">
        <v>15.482574044972937</v>
      </c>
      <c r="AL170" s="27">
        <f t="shared" si="8"/>
        <v>333.41708079686316</v>
      </c>
      <c r="AM170" s="27">
        <v>683.37737075832354</v>
      </c>
    </row>
    <row r="171" spans="1:39">
      <c r="A171" t="s">
        <v>26</v>
      </c>
      <c r="B171" t="s">
        <v>386</v>
      </c>
      <c r="C171" s="2" t="s">
        <v>27</v>
      </c>
      <c r="D171" s="6">
        <v>1</v>
      </c>
      <c r="E171" s="6" t="s">
        <v>14</v>
      </c>
      <c r="F171" s="8">
        <v>34.159300000000002</v>
      </c>
      <c r="G171" s="8">
        <v>3.0438833333333299</v>
      </c>
      <c r="H171" s="8">
        <v>17.611699999999999</v>
      </c>
      <c r="I171" s="9">
        <v>3.1273333333333301E-3</v>
      </c>
      <c r="J171" s="8">
        <v>6.1392100000000003</v>
      </c>
      <c r="K171" s="8">
        <v>23.8023666666667</v>
      </c>
      <c r="L171" s="8">
        <v>0.36694066666666703</v>
      </c>
      <c r="M171" s="8">
        <v>9.3991666666666696E-2</v>
      </c>
      <c r="N171" s="8">
        <v>9.6657799999999998</v>
      </c>
      <c r="O171" s="10">
        <v>6.4419000000000004E-2</v>
      </c>
      <c r="P171" s="10">
        <v>0.33290033333333302</v>
      </c>
      <c r="Q171">
        <f t="shared" si="6"/>
        <v>0.15470599440773997</v>
      </c>
      <c r="R171" s="8">
        <f t="shared" si="7"/>
        <v>95.128913005592281</v>
      </c>
      <c r="T171">
        <v>1.2433E-2</v>
      </c>
      <c r="U171">
        <v>1.8695666666666701E-2</v>
      </c>
      <c r="W171">
        <v>5.3585567657950532</v>
      </c>
      <c r="X171">
        <v>0.35931691430916723</v>
      </c>
      <c r="Y171">
        <v>3.2560315063939029</v>
      </c>
      <c r="Z171">
        <v>2.6414432342049468</v>
      </c>
      <c r="AA171">
        <v>0.61458827218895618</v>
      </c>
      <c r="AB171">
        <v>5.2561494511621314E-4</v>
      </c>
      <c r="AC171">
        <v>1.4356544189301153</v>
      </c>
      <c r="AD171">
        <v>3.1226517889949874</v>
      </c>
      <c r="AE171">
        <v>4.8754286862978266E-2</v>
      </c>
      <c r="AF171">
        <v>2.8587971932032687E-2</v>
      </c>
      <c r="AG171">
        <v>1.9343639477334598</v>
      </c>
      <c r="AH171">
        <v>1.7127499284448396E-2</v>
      </c>
      <c r="AI171">
        <v>0.16515912198506758</v>
      </c>
      <c r="AJ171">
        <v>3.8177133787304842</v>
      </c>
      <c r="AK171">
        <v>15.544443215896814</v>
      </c>
      <c r="AL171" s="27">
        <f t="shared" si="8"/>
        <v>333.57754643735251</v>
      </c>
      <c r="AM171" s="27">
        <v>664.36721452928407</v>
      </c>
    </row>
    <row r="172" spans="1:39">
      <c r="A172" t="s">
        <v>26</v>
      </c>
      <c r="B172" t="s">
        <v>387</v>
      </c>
      <c r="C172" s="2" t="s">
        <v>27</v>
      </c>
      <c r="D172" s="6">
        <v>1</v>
      </c>
      <c r="E172" s="6" t="s">
        <v>14</v>
      </c>
      <c r="F172" s="8">
        <v>33.785299999999999</v>
      </c>
      <c r="G172" s="8">
        <v>3.5116366666666701</v>
      </c>
      <c r="H172" s="8">
        <v>17.7152666666667</v>
      </c>
      <c r="I172" s="9">
        <v>4.027E-2</v>
      </c>
      <c r="J172" s="8">
        <v>6.1271500000000003</v>
      </c>
      <c r="K172" s="8">
        <v>23.412133333333301</v>
      </c>
      <c r="L172" s="8">
        <v>0.38362433333333301</v>
      </c>
      <c r="M172" s="8">
        <v>0.13184333333333301</v>
      </c>
      <c r="N172" s="8">
        <v>9.4253833333333308</v>
      </c>
      <c r="O172" s="10">
        <v>6.2806333333333297E-2</v>
      </c>
      <c r="P172" s="10">
        <v>0.33351066666666701</v>
      </c>
      <c r="Q172">
        <f t="shared" si="6"/>
        <v>0.15459904644545083</v>
      </c>
      <c r="R172" s="8">
        <f t="shared" si="7"/>
        <v>94.774325620221205</v>
      </c>
      <c r="T172">
        <v>1.3409000000000001E-2</v>
      </c>
      <c r="U172">
        <v>1.8912666666666699E-2</v>
      </c>
      <c r="W172">
        <v>5.3100452093441719</v>
      </c>
      <c r="X172">
        <v>0.4153276368779702</v>
      </c>
      <c r="Y172">
        <v>3.2814639943907484</v>
      </c>
      <c r="Z172">
        <v>2.6899547906558281</v>
      </c>
      <c r="AA172">
        <v>0.59150920373492033</v>
      </c>
      <c r="AB172">
        <v>6.7813780576817728E-3</v>
      </c>
      <c r="AC172">
        <v>1.4355826112307353</v>
      </c>
      <c r="AD172">
        <v>3.0773457529910964</v>
      </c>
      <c r="AE172">
        <v>5.1068673111035801E-2</v>
      </c>
      <c r="AF172">
        <v>4.0177596815345863E-2</v>
      </c>
      <c r="AG172">
        <v>1.8898722617937256</v>
      </c>
      <c r="AH172">
        <v>1.6730748786917708E-2</v>
      </c>
      <c r="AI172">
        <v>0.16577919376208974</v>
      </c>
      <c r="AJ172">
        <v>3.8174900574509927</v>
      </c>
      <c r="AK172">
        <v>15.507665114612511</v>
      </c>
      <c r="AL172" s="27">
        <f t="shared" si="8"/>
        <v>341.28359030039672</v>
      </c>
      <c r="AM172" s="27">
        <v>686.91203609843421</v>
      </c>
    </row>
    <row r="173" spans="1:39">
      <c r="A173" t="s">
        <v>26</v>
      </c>
      <c r="B173" t="s">
        <v>388</v>
      </c>
      <c r="C173" s="2" t="s">
        <v>27</v>
      </c>
      <c r="D173" s="6">
        <v>1</v>
      </c>
      <c r="E173" s="6" t="s">
        <v>14</v>
      </c>
      <c r="F173" s="8">
        <v>34.380699999999997</v>
      </c>
      <c r="G173" s="8">
        <v>3.5555400000000001</v>
      </c>
      <c r="H173" s="8">
        <v>17.713266666666701</v>
      </c>
      <c r="I173" s="9">
        <v>2.8316333333333301E-2</v>
      </c>
      <c r="J173" s="8">
        <v>6.0528566666666697</v>
      </c>
      <c r="K173" s="8">
        <v>23.3229333333333</v>
      </c>
      <c r="L173" s="8">
        <v>0.41297899999999998</v>
      </c>
      <c r="M173" s="8">
        <v>0.118841666666667</v>
      </c>
      <c r="N173" s="8">
        <v>9.4194499999999994</v>
      </c>
      <c r="O173" s="10">
        <v>8.0908333333333304E-2</v>
      </c>
      <c r="P173" s="10">
        <v>0.33462199999999998</v>
      </c>
      <c r="Q173">
        <f t="shared" si="6"/>
        <v>0.15915205384406006</v>
      </c>
      <c r="R173" s="8">
        <f t="shared" si="7"/>
        <v>95.261261946155926</v>
      </c>
      <c r="T173">
        <v>1.2021333333333301E-2</v>
      </c>
      <c r="U173">
        <v>1.92326666666667E-2</v>
      </c>
      <c r="W173">
        <v>5.3622232603272542</v>
      </c>
      <c r="X173">
        <v>0.41729779147972285</v>
      </c>
      <c r="Y173">
        <v>3.2559522610206879</v>
      </c>
      <c r="Z173">
        <v>2.6377767396727458</v>
      </c>
      <c r="AA173">
        <v>0.61817552134794207</v>
      </c>
      <c r="AB173">
        <v>4.731897992926358E-3</v>
      </c>
      <c r="AC173">
        <v>1.4073098632484871</v>
      </c>
      <c r="AD173">
        <v>3.0421349942101772</v>
      </c>
      <c r="AE173">
        <v>5.4555274569233592E-2</v>
      </c>
      <c r="AF173">
        <v>3.5938041782361804E-2</v>
      </c>
      <c r="AG173">
        <v>1.8742118555050657</v>
      </c>
      <c r="AH173">
        <v>2.138775227370885E-2</v>
      </c>
      <c r="AI173">
        <v>0.16505730010724767</v>
      </c>
      <c r="AJ173">
        <v>3.8135549476190436</v>
      </c>
      <c r="AK173">
        <v>15.454355240135918</v>
      </c>
      <c r="AL173" s="27">
        <f t="shared" si="8"/>
        <v>333.55353508926828</v>
      </c>
      <c r="AM173" s="27">
        <v>687.47514880177289</v>
      </c>
    </row>
    <row r="174" spans="1:39">
      <c r="A174" t="s">
        <v>28</v>
      </c>
      <c r="B174" t="s">
        <v>389</v>
      </c>
      <c r="C174" s="2" t="s">
        <v>27</v>
      </c>
      <c r="D174" s="6">
        <v>1</v>
      </c>
      <c r="E174" s="6" t="s">
        <v>19</v>
      </c>
      <c r="F174" s="8">
        <v>34.225633333333299</v>
      </c>
      <c r="G174" s="8">
        <v>3.3574266666666701</v>
      </c>
      <c r="H174" s="8">
        <v>17.989833333333301</v>
      </c>
      <c r="I174" s="9">
        <v>6.7295333333333304E-2</v>
      </c>
      <c r="J174" s="8">
        <v>5.9678633333333302</v>
      </c>
      <c r="K174" s="8">
        <v>23.488633333333301</v>
      </c>
      <c r="L174" s="8">
        <v>0.42629466666666699</v>
      </c>
      <c r="M174" s="8">
        <v>0.10432433333333301</v>
      </c>
      <c r="N174" s="8">
        <v>9.6018833333333298</v>
      </c>
      <c r="O174" s="10">
        <v>5.6905666666666702E-2</v>
      </c>
      <c r="P174" s="10">
        <v>0.38630599999999998</v>
      </c>
      <c r="Q174">
        <f t="shared" si="6"/>
        <v>0.17549705728354736</v>
      </c>
      <c r="R174" s="8">
        <f t="shared" si="7"/>
        <v>95.496902276049681</v>
      </c>
      <c r="T174">
        <v>1.2282E-2</v>
      </c>
      <c r="U174">
        <v>1.9665999999999999E-2</v>
      </c>
      <c r="W174">
        <v>5.3339124510274827</v>
      </c>
      <c r="X174">
        <v>0.39374093167423768</v>
      </c>
      <c r="Y174">
        <v>3.3042260265644927</v>
      </c>
      <c r="Z174">
        <v>2.6660875489725173</v>
      </c>
      <c r="AA174">
        <v>0.63813847759197539</v>
      </c>
      <c r="AB174">
        <v>1.1236959154597582E-2</v>
      </c>
      <c r="AC174">
        <v>1.3864735120116343</v>
      </c>
      <c r="AD174">
        <v>3.0613772264977839</v>
      </c>
      <c r="AE174">
        <v>5.6270776279135418E-2</v>
      </c>
      <c r="AF174">
        <v>3.1523568632772239E-2</v>
      </c>
      <c r="AG174">
        <v>1.9090330187556552</v>
      </c>
      <c r="AH174">
        <v>1.5031114401504979E-2</v>
      </c>
      <c r="AI174">
        <v>0.19040373982340214</v>
      </c>
      <c r="AJ174">
        <v>3.7945651457750929</v>
      </c>
      <c r="AK174">
        <v>15.487794470597793</v>
      </c>
      <c r="AL174" s="27">
        <f t="shared" si="8"/>
        <v>348.18048604904124</v>
      </c>
      <c r="AM174" s="27">
        <v>678.37037357809345</v>
      </c>
    </row>
    <row r="175" spans="1:39">
      <c r="A175" t="s">
        <v>28</v>
      </c>
      <c r="B175" t="s">
        <v>390</v>
      </c>
      <c r="C175" s="2" t="s">
        <v>27</v>
      </c>
      <c r="D175" s="6">
        <v>1</v>
      </c>
      <c r="E175" s="6" t="s">
        <v>19</v>
      </c>
      <c r="F175" s="8">
        <v>34.413499999999999</v>
      </c>
      <c r="G175" s="8">
        <v>3.5724466666666701</v>
      </c>
      <c r="H175" s="8">
        <v>18.6228333333333</v>
      </c>
      <c r="I175" s="9">
        <v>2.9808666666666699E-2</v>
      </c>
      <c r="J175" s="8">
        <v>5.93021333333333</v>
      </c>
      <c r="K175" s="8">
        <v>23.2898</v>
      </c>
      <c r="L175" s="8">
        <v>0.38251733333333299</v>
      </c>
      <c r="M175" s="8">
        <v>0.113342</v>
      </c>
      <c r="N175" s="8">
        <v>9.8188833333333303</v>
      </c>
      <c r="O175" s="10">
        <v>7.0646666666666705E-2</v>
      </c>
      <c r="P175" s="10">
        <v>0.35633366666666699</v>
      </c>
      <c r="Q175">
        <f t="shared" si="6"/>
        <v>0.16597805834756157</v>
      </c>
      <c r="R175" s="8">
        <f t="shared" si="7"/>
        <v>96.434346941652407</v>
      </c>
      <c r="T175">
        <v>1.15036666666667E-2</v>
      </c>
      <c r="U175">
        <v>2.0149666666666701E-2</v>
      </c>
      <c r="W175">
        <v>5.3019624890079244</v>
      </c>
      <c r="X175">
        <v>0.41417519561315336</v>
      </c>
      <c r="Y175">
        <v>3.3814419404497307</v>
      </c>
      <c r="Z175">
        <v>2.6980375109920756</v>
      </c>
      <c r="AA175">
        <v>0.68340442945765512</v>
      </c>
      <c r="AB175">
        <v>4.9206313244670105E-3</v>
      </c>
      <c r="AC175">
        <v>1.3619993805009258</v>
      </c>
      <c r="AD175">
        <v>3.000814624106376</v>
      </c>
      <c r="AE175">
        <v>4.9915799837920757E-2</v>
      </c>
      <c r="AF175">
        <v>3.3857417797694397E-2</v>
      </c>
      <c r="AG175">
        <v>1.9298915254385083</v>
      </c>
      <c r="AH175">
        <v>1.8447654244318105E-2</v>
      </c>
      <c r="AI175">
        <v>0.17362597114659659</v>
      </c>
      <c r="AJ175">
        <v>3.8079263746090857</v>
      </c>
      <c r="AK175">
        <v>15.478979004076699</v>
      </c>
      <c r="AL175" s="27">
        <f t="shared" si="8"/>
        <v>371.57690795626826</v>
      </c>
      <c r="AM175" s="27">
        <v>686.0432864009498</v>
      </c>
    </row>
    <row r="176" spans="1:39">
      <c r="A176" t="s">
        <v>28</v>
      </c>
      <c r="B176" t="s">
        <v>391</v>
      </c>
      <c r="C176" s="2" t="s">
        <v>27</v>
      </c>
      <c r="D176" s="6">
        <v>1</v>
      </c>
      <c r="E176" s="6" t="s">
        <v>19</v>
      </c>
      <c r="F176" s="8">
        <v>34.107133333333302</v>
      </c>
      <c r="G176" s="8">
        <v>3.71023666666667</v>
      </c>
      <c r="H176" s="8">
        <v>18.6722</v>
      </c>
      <c r="I176" s="9">
        <v>9.6619666666666701E-2</v>
      </c>
      <c r="J176" s="8">
        <v>5.6423066666666699</v>
      </c>
      <c r="K176" s="8">
        <v>22.888500000000001</v>
      </c>
      <c r="L176" s="8">
        <v>0.36656133333333302</v>
      </c>
      <c r="M176" s="8">
        <v>0.113368</v>
      </c>
      <c r="N176" s="8">
        <v>9.6109600000000004</v>
      </c>
      <c r="O176" s="10">
        <v>7.3849333333333295E-2</v>
      </c>
      <c r="P176" s="10">
        <v>0.386214</v>
      </c>
      <c r="Q176">
        <f t="shared" si="6"/>
        <v>0.17928199698116942</v>
      </c>
      <c r="R176" s="8">
        <f t="shared" si="7"/>
        <v>95.48866700301879</v>
      </c>
      <c r="T176">
        <v>1.2593666666666699E-2</v>
      </c>
      <c r="U176">
        <v>1.8988000000000001E-2</v>
      </c>
      <c r="W176">
        <v>5.2958312635033398</v>
      </c>
      <c r="X176">
        <v>0.43351211857253014</v>
      </c>
      <c r="Y176">
        <v>3.4169109181980653</v>
      </c>
      <c r="Z176">
        <v>2.7041687364966602</v>
      </c>
      <c r="AA176">
        <v>0.71274218170140502</v>
      </c>
      <c r="AB176">
        <v>1.6074127044868852E-2</v>
      </c>
      <c r="AC176">
        <v>1.306004044063876</v>
      </c>
      <c r="AD176">
        <v>2.9721567380260687</v>
      </c>
      <c r="AE176">
        <v>4.8207460534469004E-2</v>
      </c>
      <c r="AF176">
        <v>3.412987189483515E-2</v>
      </c>
      <c r="AG176">
        <v>1.9037883389652692</v>
      </c>
      <c r="AH176">
        <v>1.9434663838137255E-2</v>
      </c>
      <c r="AI176">
        <v>0.18965610306551761</v>
      </c>
      <c r="AJ176">
        <v>3.790909233096345</v>
      </c>
      <c r="AK176">
        <v>15.426614880803321</v>
      </c>
      <c r="AL176" s="27">
        <f t="shared" si="8"/>
        <v>382.32400821401376</v>
      </c>
      <c r="AM176" s="27">
        <v>692.28741469853162</v>
      </c>
    </row>
    <row r="177" spans="1:39">
      <c r="A177" t="s">
        <v>28</v>
      </c>
      <c r="B177" t="s">
        <v>392</v>
      </c>
      <c r="C177" s="2" t="s">
        <v>27</v>
      </c>
      <c r="D177" s="6">
        <v>1</v>
      </c>
      <c r="E177" s="6" t="s">
        <v>19</v>
      </c>
      <c r="F177" s="8">
        <v>33.863433333333298</v>
      </c>
      <c r="G177" s="8">
        <v>4.09012333333333</v>
      </c>
      <c r="H177" s="8">
        <v>17.861999999999998</v>
      </c>
      <c r="I177" s="9">
        <v>7.2059999999999997E-3</v>
      </c>
      <c r="J177" s="8">
        <v>5.7379499999999997</v>
      </c>
      <c r="K177" s="8">
        <v>23.462966666666699</v>
      </c>
      <c r="L177" s="8">
        <v>0.38318133333333299</v>
      </c>
      <c r="M177" s="8">
        <v>0.114545333333333</v>
      </c>
      <c r="N177" s="8">
        <v>9.8518000000000008</v>
      </c>
      <c r="O177" s="10">
        <v>9.0456333333333305E-2</v>
      </c>
      <c r="P177" s="10">
        <v>0.36703766666666698</v>
      </c>
      <c r="Q177">
        <f t="shared" si="6"/>
        <v>0.17495545235444052</v>
      </c>
      <c r="R177" s="8">
        <f t="shared" si="7"/>
        <v>95.655744547645554</v>
      </c>
      <c r="T177">
        <v>1.2253666666666699E-2</v>
      </c>
      <c r="U177">
        <v>2.0451333333333301E-2</v>
      </c>
      <c r="W177">
        <v>5.2829034793054701</v>
      </c>
      <c r="X177">
        <v>0.48016334831042068</v>
      </c>
      <c r="Y177">
        <v>3.2841377055832699</v>
      </c>
      <c r="Z177">
        <v>2.7170965206945299</v>
      </c>
      <c r="AA177">
        <v>0.56704118488874</v>
      </c>
      <c r="AB177">
        <v>1.2044844987848479E-3</v>
      </c>
      <c r="AC177">
        <v>1.334435706931691</v>
      </c>
      <c r="AD177">
        <v>3.0611863502085357</v>
      </c>
      <c r="AE177">
        <v>5.0632073715527783E-2</v>
      </c>
      <c r="AF177">
        <v>3.4647709327185174E-2</v>
      </c>
      <c r="AG177">
        <v>1.9607432828599769</v>
      </c>
      <c r="AH177">
        <v>2.3917884652412524E-2</v>
      </c>
      <c r="AI177">
        <v>0.1810934652379769</v>
      </c>
      <c r="AJ177">
        <v>3.7949886501096106</v>
      </c>
      <c r="AK177">
        <v>15.490054140740863</v>
      </c>
      <c r="AL177" s="27">
        <f t="shared" si="8"/>
        <v>342.09372479173072</v>
      </c>
      <c r="AM177" s="27">
        <v>706.84132594819459</v>
      </c>
    </row>
    <row r="178" spans="1:39">
      <c r="A178" t="s">
        <v>28</v>
      </c>
      <c r="B178" t="s">
        <v>393</v>
      </c>
      <c r="C178" s="2" t="s">
        <v>27</v>
      </c>
      <c r="D178" s="6">
        <v>1</v>
      </c>
      <c r="E178" s="6" t="s">
        <v>19</v>
      </c>
      <c r="F178" s="8">
        <v>33.9829333333333</v>
      </c>
      <c r="G178" s="8">
        <v>3.2583233333333301</v>
      </c>
      <c r="H178" s="8">
        <v>18.331233333333302</v>
      </c>
      <c r="I178" s="9">
        <v>3.5166000000000003E-2</v>
      </c>
      <c r="J178" s="8">
        <v>6.0839466666666704</v>
      </c>
      <c r="K178" s="8">
        <v>23.448866666666699</v>
      </c>
      <c r="L178" s="8">
        <v>0.40033633333333302</v>
      </c>
      <c r="M178" s="8">
        <v>9.4566999999999998E-2</v>
      </c>
      <c r="N178" s="8">
        <v>9.5677933333333307</v>
      </c>
      <c r="O178" s="10">
        <v>7.2915999999999995E-2</v>
      </c>
      <c r="P178" s="10">
        <v>0.34461866666666702</v>
      </c>
      <c r="Q178">
        <f t="shared" si="6"/>
        <v>0.16155754712592496</v>
      </c>
      <c r="R178" s="8">
        <f t="shared" si="7"/>
        <v>95.459143119540698</v>
      </c>
      <c r="T178">
        <v>1.2361E-2</v>
      </c>
      <c r="U178">
        <v>1.9519999999999999E-2</v>
      </c>
      <c r="W178">
        <v>5.2972536005133097</v>
      </c>
      <c r="X178">
        <v>0.38220364139043095</v>
      </c>
      <c r="Y178">
        <v>3.3676798173664149</v>
      </c>
      <c r="Z178">
        <v>2.7027463994866903</v>
      </c>
      <c r="AA178">
        <v>0.6649334178797246</v>
      </c>
      <c r="AB178">
        <v>5.8732776097295053E-3</v>
      </c>
      <c r="AC178">
        <v>1.4137559238025885</v>
      </c>
      <c r="AD178">
        <v>3.0568723837006955</v>
      </c>
      <c r="AE178">
        <v>5.2855998635625817E-2</v>
      </c>
      <c r="AF178">
        <v>2.8581464878697723E-2</v>
      </c>
      <c r="AG178">
        <v>1.9026762465180556</v>
      </c>
      <c r="AH178">
        <v>1.9264360439317219E-2</v>
      </c>
      <c r="AI178">
        <v>0.16989434095246439</v>
      </c>
      <c r="AJ178">
        <v>3.8108412986082185</v>
      </c>
      <c r="AK178">
        <v>15.507752354415549</v>
      </c>
      <c r="AL178" s="27">
        <f t="shared" si="8"/>
        <v>367.40698466202355</v>
      </c>
      <c r="AM178" s="27">
        <v>674.15626690615386</v>
      </c>
    </row>
    <row r="179" spans="1:39">
      <c r="A179" t="s">
        <v>28</v>
      </c>
      <c r="B179" t="s">
        <v>394</v>
      </c>
      <c r="C179" s="2" t="s">
        <v>27</v>
      </c>
      <c r="D179" s="6">
        <v>1</v>
      </c>
      <c r="E179" s="6" t="s">
        <v>19</v>
      </c>
      <c r="F179" s="8">
        <v>33.988033333333298</v>
      </c>
      <c r="G179" s="8">
        <v>3.6179333333333301</v>
      </c>
      <c r="H179" s="8">
        <v>18.5656</v>
      </c>
      <c r="I179" s="9">
        <v>1.3225333333333301E-2</v>
      </c>
      <c r="J179" s="8">
        <v>5.7229766666666704</v>
      </c>
      <c r="K179" s="8">
        <v>22.7914666666667</v>
      </c>
      <c r="L179" s="8">
        <v>0.40549833333333302</v>
      </c>
      <c r="M179" s="8">
        <v>0.103419333333333</v>
      </c>
      <c r="N179" s="8">
        <v>9.7805</v>
      </c>
      <c r="O179" s="10">
        <v>8.3581333333333299E-2</v>
      </c>
      <c r="P179" s="10">
        <v>0.39444800000000002</v>
      </c>
      <c r="Q179">
        <f t="shared" si="6"/>
        <v>0.1849451643777992</v>
      </c>
      <c r="R179" s="8">
        <f t="shared" si="7"/>
        <v>95.28173716895553</v>
      </c>
      <c r="T179">
        <v>1.2259000000000001E-2</v>
      </c>
      <c r="U179">
        <v>1.9857E-2</v>
      </c>
      <c r="W179">
        <v>5.2946449486923619</v>
      </c>
      <c r="X179">
        <v>0.42411320502720834</v>
      </c>
      <c r="Y179">
        <v>3.4085410266266982</v>
      </c>
      <c r="Z179">
        <v>2.7053550513076381</v>
      </c>
      <c r="AA179">
        <v>0.70318597531906013</v>
      </c>
      <c r="AB179">
        <v>2.2074259094368703E-3</v>
      </c>
      <c r="AC179">
        <v>1.3290203790811204</v>
      </c>
      <c r="AD179">
        <v>2.9692598494437381</v>
      </c>
      <c r="AE179">
        <v>5.3503075046400658E-2</v>
      </c>
      <c r="AF179">
        <v>3.1236791022092862E-2</v>
      </c>
      <c r="AG179">
        <v>1.9437234361887017</v>
      </c>
      <c r="AH179">
        <v>2.2067926008657535E-2</v>
      </c>
      <c r="AI179">
        <v>0.19433469306078135</v>
      </c>
      <c r="AJ179">
        <v>3.7835973809305612</v>
      </c>
      <c r="AK179">
        <v>15.456250137037756</v>
      </c>
      <c r="AL179" s="27">
        <f t="shared" si="8"/>
        <v>379.78793106788953</v>
      </c>
      <c r="AM179" s="27">
        <v>689.34359333660382</v>
      </c>
    </row>
    <row r="180" spans="1:39">
      <c r="A180" t="s">
        <v>28</v>
      </c>
      <c r="B180" t="s">
        <v>395</v>
      </c>
      <c r="C180" s="2" t="s">
        <v>27</v>
      </c>
      <c r="D180" s="6">
        <v>1</v>
      </c>
      <c r="E180" s="6" t="s">
        <v>19</v>
      </c>
      <c r="F180" s="8">
        <v>34.248533333333299</v>
      </c>
      <c r="G180" s="8">
        <v>3.5738433333333299</v>
      </c>
      <c r="H180" s="8">
        <v>18.738666666666699</v>
      </c>
      <c r="I180" s="9">
        <v>4.0411000000000002E-2</v>
      </c>
      <c r="J180" s="8">
        <v>5.6758233333333301</v>
      </c>
      <c r="K180" s="8">
        <v>22.9674333333333</v>
      </c>
      <c r="L180" s="8">
        <v>0.42527399999999999</v>
      </c>
      <c r="M180" s="8">
        <v>0.115839333333333</v>
      </c>
      <c r="N180" s="8">
        <v>9.5910366666666693</v>
      </c>
      <c r="O180" s="10">
        <v>8.8098333333333306E-2</v>
      </c>
      <c r="P180" s="10">
        <v>0.38748566666666701</v>
      </c>
      <c r="Q180">
        <f t="shared" si="6"/>
        <v>0.18303300680474116</v>
      </c>
      <c r="R180" s="8">
        <f t="shared" si="7"/>
        <v>95.669411993195226</v>
      </c>
      <c r="T180">
        <v>1.19436666666667E-2</v>
      </c>
      <c r="U180">
        <v>1.8826333333333299E-2</v>
      </c>
      <c r="W180">
        <v>5.3064019640352056</v>
      </c>
      <c r="X180">
        <v>0.41667957623406426</v>
      </c>
      <c r="Y180">
        <v>3.4217163308454435</v>
      </c>
      <c r="Z180">
        <v>2.6935980359647944</v>
      </c>
      <c r="AA180">
        <v>0.72811829488064905</v>
      </c>
      <c r="AB180">
        <v>6.7085876816867229E-3</v>
      </c>
      <c r="AC180">
        <v>1.3109457374787199</v>
      </c>
      <c r="AD180">
        <v>2.9760107922918961</v>
      </c>
      <c r="AE180">
        <v>5.5809095929951549E-2</v>
      </c>
      <c r="AF180">
        <v>3.4798984902046408E-2</v>
      </c>
      <c r="AG180">
        <v>1.8957698493908897</v>
      </c>
      <c r="AH180">
        <v>2.3134831615704548E-2</v>
      </c>
      <c r="AI180">
        <v>0.18987275371345563</v>
      </c>
      <c r="AJ180">
        <v>3.78699241467084</v>
      </c>
      <c r="AK180">
        <v>15.424840918789902</v>
      </c>
      <c r="AL180" s="27">
        <f t="shared" si="8"/>
        <v>383.78004824616926</v>
      </c>
      <c r="AM180" s="27">
        <v>686.47104806079562</v>
      </c>
    </row>
    <row r="181" spans="1:39">
      <c r="A181" t="s">
        <v>39</v>
      </c>
      <c r="B181" t="s">
        <v>396</v>
      </c>
      <c r="C181" s="2" t="s">
        <v>27</v>
      </c>
      <c r="D181" s="6">
        <v>1</v>
      </c>
      <c r="E181" s="6" t="s">
        <v>19</v>
      </c>
      <c r="F181" s="8">
        <v>33.628533333333301</v>
      </c>
      <c r="G181" s="8">
        <v>4.16963666666667</v>
      </c>
      <c r="H181" s="8">
        <v>17.646599999999999</v>
      </c>
      <c r="I181" s="9">
        <v>1.8926999999999999E-2</v>
      </c>
      <c r="J181" s="8">
        <v>6.4018866666666696</v>
      </c>
      <c r="K181" s="8">
        <v>23.062799999999999</v>
      </c>
      <c r="L181" s="8">
        <v>0.33861999999999998</v>
      </c>
      <c r="M181" s="8">
        <v>0.244589</v>
      </c>
      <c r="N181" s="8">
        <v>9.7321533333333292</v>
      </c>
      <c r="O181" s="10">
        <v>0.15860733333333299</v>
      </c>
      <c r="P181" s="10">
        <v>0.41441233333333299</v>
      </c>
      <c r="Q181">
        <f t="shared" si="6"/>
        <v>0.21028231371093437</v>
      </c>
      <c r="R181" s="8">
        <f t="shared" si="7"/>
        <v>95.606483352955706</v>
      </c>
      <c r="T181">
        <v>1.15363333333333E-2</v>
      </c>
      <c r="U181">
        <v>2.00413333333333E-2</v>
      </c>
      <c r="W181">
        <v>5.2432366522906335</v>
      </c>
      <c r="X181">
        <v>0.489216002850762</v>
      </c>
      <c r="Y181">
        <v>3.2426587020229292</v>
      </c>
      <c r="Z181">
        <v>2.7567633477093665</v>
      </c>
      <c r="AA181">
        <v>0.48589535431356268</v>
      </c>
      <c r="AB181">
        <v>3.1618730090637336E-3</v>
      </c>
      <c r="AC181">
        <v>1.4879832092235183</v>
      </c>
      <c r="AD181">
        <v>3.0072355880552175</v>
      </c>
      <c r="AE181">
        <v>4.4718043469366142E-2</v>
      </c>
      <c r="AF181">
        <v>7.3940685570287767E-2</v>
      </c>
      <c r="AG181">
        <v>1.9358118742192048</v>
      </c>
      <c r="AH181">
        <v>4.1913699758111093E-2</v>
      </c>
      <c r="AI181">
        <v>0.20434958630368039</v>
      </c>
      <c r="AJ181">
        <v>3.7537367139382085</v>
      </c>
      <c r="AK181">
        <v>15.527962630710984</v>
      </c>
      <c r="AL181" s="27">
        <f t="shared" si="8"/>
        <v>329.52558671294742</v>
      </c>
      <c r="AM181" s="27">
        <v>711.45174279939795</v>
      </c>
    </row>
    <row r="182" spans="1:39">
      <c r="A182" t="s">
        <v>39</v>
      </c>
      <c r="B182" t="s">
        <v>397</v>
      </c>
      <c r="C182" s="2" t="s">
        <v>27</v>
      </c>
      <c r="D182" s="6">
        <v>1</v>
      </c>
      <c r="E182" s="6" t="s">
        <v>19</v>
      </c>
      <c r="F182" s="8">
        <v>33.954933333333301</v>
      </c>
      <c r="G182" s="8">
        <v>3.6922100000000002</v>
      </c>
      <c r="H182" s="8">
        <v>17.616333333333301</v>
      </c>
      <c r="I182" s="9">
        <v>3.8660333333333297E-2</v>
      </c>
      <c r="J182" s="8">
        <v>6.2909533333333298</v>
      </c>
      <c r="K182" s="8">
        <v>23.003133333333299</v>
      </c>
      <c r="L182" s="8">
        <v>0.31801800000000002</v>
      </c>
      <c r="M182" s="8">
        <v>0.15619233333333299</v>
      </c>
      <c r="N182" s="8">
        <v>10.043100000000001</v>
      </c>
      <c r="O182" s="10">
        <v>0.141677</v>
      </c>
      <c r="P182" s="10">
        <v>0.38929033333333302</v>
      </c>
      <c r="Q182">
        <f t="shared" si="6"/>
        <v>0.19588396189344998</v>
      </c>
      <c r="R182" s="8">
        <f t="shared" si="7"/>
        <v>95.448617371439781</v>
      </c>
      <c r="T182">
        <v>1.1917333333333301E-2</v>
      </c>
      <c r="U182">
        <v>1.97636666666667E-2</v>
      </c>
      <c r="W182">
        <v>5.3043626131022457</v>
      </c>
      <c r="X182">
        <v>0.43403682169200419</v>
      </c>
      <c r="Y182">
        <v>3.2433528560689968</v>
      </c>
      <c r="Z182">
        <v>2.6956373868977543</v>
      </c>
      <c r="AA182">
        <v>0.54771546917124247</v>
      </c>
      <c r="AB182">
        <v>6.4709481397697251E-3</v>
      </c>
      <c r="AC182">
        <v>1.4650270892655266</v>
      </c>
      <c r="AD182">
        <v>3.0052567437279172</v>
      </c>
      <c r="AE182">
        <v>4.2078476400829026E-2</v>
      </c>
      <c r="AF182">
        <v>4.7308999114089027E-2</v>
      </c>
      <c r="AG182">
        <v>2.0015232189049885</v>
      </c>
      <c r="AH182">
        <v>3.7512062948391753E-2</v>
      </c>
      <c r="AI182">
        <v>0.19233289658044697</v>
      </c>
      <c r="AJ182">
        <v>3.770155040471161</v>
      </c>
      <c r="AK182">
        <v>15.549417766416365</v>
      </c>
      <c r="AL182" s="27">
        <f t="shared" si="8"/>
        <v>329.73591538890588</v>
      </c>
      <c r="AM182" s="27">
        <v>694.1697081408837</v>
      </c>
    </row>
    <row r="183" spans="1:39">
      <c r="A183" t="s">
        <v>39</v>
      </c>
      <c r="B183" t="s">
        <v>398</v>
      </c>
      <c r="C183" s="2" t="s">
        <v>27</v>
      </c>
      <c r="D183" s="6">
        <v>1</v>
      </c>
      <c r="E183" s="6" t="s">
        <v>19</v>
      </c>
      <c r="F183" s="8">
        <v>34.254166666666698</v>
      </c>
      <c r="G183" s="8">
        <v>4.1853933333333302</v>
      </c>
      <c r="H183" s="8">
        <v>17.659966666666701</v>
      </c>
      <c r="I183" s="9">
        <v>1.55643333333333E-2</v>
      </c>
      <c r="J183" s="8">
        <v>6.4152300000000002</v>
      </c>
      <c r="K183" s="8">
        <v>23.1619666666667</v>
      </c>
      <c r="L183" s="8">
        <v>0.31335733333333299</v>
      </c>
      <c r="M183" s="8">
        <v>0.21652433333333301</v>
      </c>
      <c r="N183" s="8">
        <v>9.7941599999999998</v>
      </c>
      <c r="O183" s="10">
        <v>0.12910566666666701</v>
      </c>
      <c r="P183" s="10">
        <v>0.40102466666666697</v>
      </c>
      <c r="Q183">
        <f t="shared" si="6"/>
        <v>0.19798776156187387</v>
      </c>
      <c r="R183" s="8">
        <f t="shared" si="7"/>
        <v>96.348471905104901</v>
      </c>
      <c r="T183">
        <v>1.3793666666666701E-2</v>
      </c>
      <c r="U183">
        <v>1.9186000000000002E-2</v>
      </c>
      <c r="W183">
        <v>5.2904361515127647</v>
      </c>
      <c r="X183">
        <v>0.48643552298973103</v>
      </c>
      <c r="Y183">
        <v>3.2145324546500178</v>
      </c>
      <c r="Z183">
        <v>2.7095638484872353</v>
      </c>
      <c r="AA183">
        <v>0.5049686061627825</v>
      </c>
      <c r="AB183">
        <v>2.5756006358988461E-3</v>
      </c>
      <c r="AC183">
        <v>1.477032106349057</v>
      </c>
      <c r="AD183">
        <v>2.9917058805530079</v>
      </c>
      <c r="AE183">
        <v>4.0991870831510541E-2</v>
      </c>
      <c r="AF183">
        <v>6.4839621903770447E-2</v>
      </c>
      <c r="AG183">
        <v>1.9297849934148426</v>
      </c>
      <c r="AH183">
        <v>3.3796028167894294E-2</v>
      </c>
      <c r="AI183">
        <v>0.19588437781451332</v>
      </c>
      <c r="AJ183">
        <v>3.7703195940175922</v>
      </c>
      <c r="AK183">
        <v>15.498334202840599</v>
      </c>
      <c r="AL183" s="27">
        <f t="shared" si="8"/>
        <v>321.00333375895531</v>
      </c>
      <c r="AM183" s="27">
        <v>710.62126580421386</v>
      </c>
    </row>
    <row r="184" spans="1:39">
      <c r="A184" t="s">
        <v>39</v>
      </c>
      <c r="B184" t="s">
        <v>399</v>
      </c>
      <c r="C184" s="2" t="s">
        <v>27</v>
      </c>
      <c r="D184" s="6">
        <v>1</v>
      </c>
      <c r="E184" s="6" t="s">
        <v>19</v>
      </c>
      <c r="F184" s="8">
        <v>34.6026666666667</v>
      </c>
      <c r="G184" s="8">
        <v>3.9871266666666698</v>
      </c>
      <c r="H184" s="8">
        <v>17.390066666666701</v>
      </c>
      <c r="I184" s="9">
        <v>0</v>
      </c>
      <c r="J184" s="8">
        <v>6.1859233333333297</v>
      </c>
      <c r="K184" s="8">
        <v>23.097933333333302</v>
      </c>
      <c r="L184" s="8">
        <v>0.33513300000000001</v>
      </c>
      <c r="M184" s="8">
        <v>0.209289</v>
      </c>
      <c r="N184" s="8">
        <v>9.8082733333333305</v>
      </c>
      <c r="O184" s="10">
        <v>0.14445833333333299</v>
      </c>
      <c r="P184" s="10">
        <v>0.39631333333333302</v>
      </c>
      <c r="Q184">
        <f t="shared" si="6"/>
        <v>0.1994686779006753</v>
      </c>
      <c r="R184" s="8">
        <f t="shared" si="7"/>
        <v>95.957714988766043</v>
      </c>
      <c r="T184">
        <v>1.19983333333333E-2</v>
      </c>
      <c r="U184">
        <v>2.02906666666667E-2</v>
      </c>
      <c r="W184">
        <v>5.3617570239245183</v>
      </c>
      <c r="X184">
        <v>0.46490941602065733</v>
      </c>
      <c r="Y184">
        <v>3.1757560084493495</v>
      </c>
      <c r="Z184">
        <v>2.6382429760754817</v>
      </c>
      <c r="AA184">
        <v>0.53751303237386772</v>
      </c>
      <c r="AB184">
        <v>0</v>
      </c>
      <c r="AC184">
        <v>1.4288971658157352</v>
      </c>
      <c r="AD184">
        <v>2.9931915668043136</v>
      </c>
      <c r="AE184">
        <v>4.3983914141138912E-2</v>
      </c>
      <c r="AF184">
        <v>6.2877953701890671E-2</v>
      </c>
      <c r="AG184">
        <v>1.9388879168185076</v>
      </c>
      <c r="AH184">
        <v>3.793861993882227E-2</v>
      </c>
      <c r="AI184">
        <v>0.19421643088964791</v>
      </c>
      <c r="AJ184">
        <v>3.76784494917153</v>
      </c>
      <c r="AK184">
        <v>15.470260965676111</v>
      </c>
      <c r="AL184" s="27">
        <f t="shared" si="8"/>
        <v>309.2540705601528</v>
      </c>
      <c r="AM184" s="27">
        <v>703.68767032133144</v>
      </c>
    </row>
    <row r="185" spans="1:39">
      <c r="A185" t="s">
        <v>39</v>
      </c>
      <c r="B185" t="s">
        <v>400</v>
      </c>
      <c r="C185" s="2" t="s">
        <v>27</v>
      </c>
      <c r="D185" s="6">
        <v>1</v>
      </c>
      <c r="E185" s="6" t="s">
        <v>19</v>
      </c>
      <c r="F185" s="8">
        <v>34.237733333333303</v>
      </c>
      <c r="G185" s="8">
        <v>3.7263899999999999</v>
      </c>
      <c r="H185" s="8">
        <v>18.311499999999999</v>
      </c>
      <c r="I185" s="9">
        <v>5.5583333333333301E-3</v>
      </c>
      <c r="J185" s="8">
        <v>6.4606000000000003</v>
      </c>
      <c r="K185" s="8">
        <v>22.187366666666701</v>
      </c>
      <c r="L185" s="8">
        <v>0.345827</v>
      </c>
      <c r="M185" s="8">
        <v>0.15459300000000001</v>
      </c>
      <c r="N185" s="8">
        <v>10.060230000000001</v>
      </c>
      <c r="O185" s="10">
        <v>0.115183333333333</v>
      </c>
      <c r="P185" s="10">
        <v>0.386527333333333</v>
      </c>
      <c r="Q185">
        <f t="shared" si="6"/>
        <v>0.18874176883676022</v>
      </c>
      <c r="R185" s="8">
        <f t="shared" si="7"/>
        <v>95.802767231163244</v>
      </c>
      <c r="T185">
        <v>1.1239000000000001E-2</v>
      </c>
      <c r="U185">
        <v>2.0126333333333302E-2</v>
      </c>
      <c r="W185">
        <v>5.2963645912032469</v>
      </c>
      <c r="X185">
        <v>0.43378194784941521</v>
      </c>
      <c r="Y185">
        <v>3.3384532570459471</v>
      </c>
      <c r="Z185">
        <v>2.7036354087967531</v>
      </c>
      <c r="AA185">
        <v>0.63481784824919396</v>
      </c>
      <c r="AB185">
        <v>9.2123544457823779E-4</v>
      </c>
      <c r="AC185">
        <v>1.4898572449992487</v>
      </c>
      <c r="AD185">
        <v>2.8704069701028621</v>
      </c>
      <c r="AE185">
        <v>4.5311755218017405E-2</v>
      </c>
      <c r="AF185">
        <v>4.6368046182719169E-2</v>
      </c>
      <c r="AG185">
        <v>1.9853866565732459</v>
      </c>
      <c r="AH185">
        <v>3.019982306338765E-2</v>
      </c>
      <c r="AI185">
        <v>0.18910513530275938</v>
      </c>
      <c r="AJ185">
        <v>3.7806950416338529</v>
      </c>
      <c r="AK185">
        <v>15.506851704619278</v>
      </c>
      <c r="AL185" s="27">
        <f t="shared" si="8"/>
        <v>358.55133688492191</v>
      </c>
      <c r="AM185" s="27">
        <v>695.264993763544</v>
      </c>
    </row>
    <row r="186" spans="1:39">
      <c r="A186" t="s">
        <v>39</v>
      </c>
      <c r="B186" t="s">
        <v>401</v>
      </c>
      <c r="C186" s="2" t="s">
        <v>27</v>
      </c>
      <c r="D186" s="6">
        <v>1</v>
      </c>
      <c r="E186" s="6" t="s">
        <v>19</v>
      </c>
      <c r="F186" s="8">
        <v>34.187833333333302</v>
      </c>
      <c r="G186" s="8">
        <v>3.4715266666666702</v>
      </c>
      <c r="H186" s="8">
        <v>17.9131</v>
      </c>
      <c r="I186" s="9">
        <v>6.3906666666666704E-3</v>
      </c>
      <c r="J186" s="8">
        <v>6.5052833333333302</v>
      </c>
      <c r="K186" s="8">
        <v>22.812899999999999</v>
      </c>
      <c r="L186" s="8">
        <v>0.35408699999999999</v>
      </c>
      <c r="M186" s="8">
        <v>0.13951733333333299</v>
      </c>
      <c r="N186" s="8">
        <v>9.8512500000000003</v>
      </c>
      <c r="O186" s="10">
        <v>9.3539999999999998E-2</v>
      </c>
      <c r="P186" s="10">
        <v>0.34269866666666698</v>
      </c>
      <c r="Q186">
        <f t="shared" si="6"/>
        <v>0.16540334328062767</v>
      </c>
      <c r="R186" s="8">
        <f t="shared" si="7"/>
        <v>95.512723656719331</v>
      </c>
      <c r="T186">
        <v>1.2594333333333299E-2</v>
      </c>
      <c r="U186">
        <v>1.9546666666666698E-2</v>
      </c>
      <c r="W186">
        <v>5.3195256081316913</v>
      </c>
      <c r="X186">
        <v>0.40647367583880123</v>
      </c>
      <c r="Y186">
        <v>3.2848925947983738</v>
      </c>
      <c r="Z186">
        <v>2.6804743918683087</v>
      </c>
      <c r="AA186">
        <v>0.6044182029300651</v>
      </c>
      <c r="AB186">
        <v>1.0654089821312616E-3</v>
      </c>
      <c r="AC186">
        <v>1.5089209942338884</v>
      </c>
      <c r="AD186">
        <v>2.9685679366364175</v>
      </c>
      <c r="AE186">
        <v>4.666494078032276E-2</v>
      </c>
      <c r="AF186">
        <v>4.2090642057349248E-2</v>
      </c>
      <c r="AG186">
        <v>1.9554860787192136</v>
      </c>
      <c r="AH186">
        <v>2.4668390370106711E-2</v>
      </c>
      <c r="AI186">
        <v>0.16864140731072894</v>
      </c>
      <c r="AJ186">
        <v>3.8066902023191647</v>
      </c>
      <c r="AK186">
        <v>15.533687880178189</v>
      </c>
      <c r="AL186" s="27">
        <f t="shared" si="8"/>
        <v>342.32245622390718</v>
      </c>
      <c r="AM186" s="27">
        <v>685.26537875441443</v>
      </c>
    </row>
    <row r="187" spans="1:39">
      <c r="A187" t="s">
        <v>39</v>
      </c>
      <c r="B187" t="s">
        <v>402</v>
      </c>
      <c r="C187" s="2" t="s">
        <v>27</v>
      </c>
      <c r="D187" s="6">
        <v>1</v>
      </c>
      <c r="E187" s="6" t="s">
        <v>19</v>
      </c>
      <c r="F187" s="8">
        <v>33.768833333333298</v>
      </c>
      <c r="G187" s="8">
        <v>3.7343299999999999</v>
      </c>
      <c r="H187" s="8">
        <v>18.128166666666701</v>
      </c>
      <c r="I187" s="9">
        <v>2.2137666666666701E-2</v>
      </c>
      <c r="J187" s="8">
        <v>6.46289333333333</v>
      </c>
      <c r="K187" s="8">
        <v>23.1923666666667</v>
      </c>
      <c r="L187" s="8">
        <v>0.33610933333333298</v>
      </c>
      <c r="M187" s="8">
        <v>0.14677433333333301</v>
      </c>
      <c r="N187" s="8">
        <v>9.7465566666666703</v>
      </c>
      <c r="O187" s="10">
        <v>0.101360666666667</v>
      </c>
      <c r="P187" s="10">
        <v>0.32598133333333301</v>
      </c>
      <c r="Q187">
        <f t="shared" si="6"/>
        <v>0.16012935560339486</v>
      </c>
      <c r="R187" s="8">
        <f t="shared" si="7"/>
        <v>95.805380644396649</v>
      </c>
      <c r="T187">
        <v>1.3176E-2</v>
      </c>
      <c r="U187">
        <v>1.9413666666666701E-2</v>
      </c>
      <c r="W187">
        <v>5.250099113975681</v>
      </c>
      <c r="X187">
        <v>0.43689268808642834</v>
      </c>
      <c r="Y187">
        <v>3.3216525880640764</v>
      </c>
      <c r="Z187">
        <v>2.749900886024319</v>
      </c>
      <c r="AA187">
        <v>0.57175170203975734</v>
      </c>
      <c r="AB187">
        <v>3.6876212290788686E-3</v>
      </c>
      <c r="AC187">
        <v>1.4978815757176924</v>
      </c>
      <c r="AD187">
        <v>3.0155135118344041</v>
      </c>
      <c r="AE187">
        <v>4.4259973140683841E-2</v>
      </c>
      <c r="AF187">
        <v>4.4244291195507782E-2</v>
      </c>
      <c r="AG187">
        <v>1.9331506184595375</v>
      </c>
      <c r="AH187">
        <v>2.6709298737072656E-2</v>
      </c>
      <c r="AI187">
        <v>0.16028545532350819</v>
      </c>
      <c r="AJ187">
        <v>3.813005245939419</v>
      </c>
      <c r="AK187">
        <v>15.547381981703088</v>
      </c>
      <c r="AL187" s="27">
        <f t="shared" si="8"/>
        <v>353.46073418341507</v>
      </c>
      <c r="AM187" s="27">
        <v>695.46449509741569</v>
      </c>
    </row>
    <row r="188" spans="1:39">
      <c r="A188" t="s">
        <v>40</v>
      </c>
      <c r="B188" t="s">
        <v>403</v>
      </c>
      <c r="C188" s="2" t="s">
        <v>27</v>
      </c>
      <c r="D188" s="6">
        <v>1</v>
      </c>
      <c r="E188" s="6" t="s">
        <v>19</v>
      </c>
      <c r="F188" s="8">
        <v>34.848433333333297</v>
      </c>
      <c r="G188" s="8">
        <v>3.7947500000000001</v>
      </c>
      <c r="H188" s="8">
        <v>17.227499999999999</v>
      </c>
      <c r="I188" s="9">
        <v>1.0163E-2</v>
      </c>
      <c r="J188" s="8">
        <v>5.6982233333333303</v>
      </c>
      <c r="K188" s="8">
        <v>23.9365666666667</v>
      </c>
      <c r="L188" s="8">
        <v>0.417700666666667</v>
      </c>
      <c r="M188" s="8">
        <v>0.24858733333333299</v>
      </c>
      <c r="N188" s="8">
        <v>9.1859766666666705</v>
      </c>
      <c r="O188" s="10">
        <v>9.4621666666666701E-2</v>
      </c>
      <c r="P188" s="10">
        <v>0.40913633333333299</v>
      </c>
      <c r="Q188">
        <f t="shared" si="6"/>
        <v>0.19362119733749025</v>
      </c>
      <c r="R188" s="8">
        <f t="shared" si="7"/>
        <v>95.678037802662516</v>
      </c>
      <c r="T188">
        <v>1.2278000000000001E-2</v>
      </c>
      <c r="U188">
        <v>1.8663333333333299E-2</v>
      </c>
      <c r="W188">
        <v>5.4155122379628589</v>
      </c>
      <c r="X188">
        <v>0.44376174496461918</v>
      </c>
      <c r="Y188">
        <v>3.1552059101759435</v>
      </c>
      <c r="Z188">
        <v>2.5844877620371411</v>
      </c>
      <c r="AA188">
        <v>0.57071814813880239</v>
      </c>
      <c r="AB188">
        <v>1.6922482716415293E-3</v>
      </c>
      <c r="AC188">
        <v>1.3200625017688199</v>
      </c>
      <c r="AD188">
        <v>3.1108832573330907</v>
      </c>
      <c r="AE188">
        <v>5.4979512738221693E-2</v>
      </c>
      <c r="AF188">
        <v>7.4901476150546625E-2</v>
      </c>
      <c r="AG188">
        <v>1.8211449477252619</v>
      </c>
      <c r="AH188">
        <v>2.4922325743130077E-2</v>
      </c>
      <c r="AI188">
        <v>0.20108254791979241</v>
      </c>
      <c r="AJ188">
        <v>3.7739951263370775</v>
      </c>
      <c r="AK188">
        <v>15.398143837091004</v>
      </c>
      <c r="AL188" s="27">
        <f t="shared" si="8"/>
        <v>303.02739078331086</v>
      </c>
      <c r="AM188" s="27">
        <v>695.19212424081127</v>
      </c>
    </row>
    <row r="189" spans="1:39">
      <c r="A189" t="s">
        <v>40</v>
      </c>
      <c r="B189" t="s">
        <v>404</v>
      </c>
      <c r="C189" s="2" t="s">
        <v>27</v>
      </c>
      <c r="D189" s="6">
        <v>1</v>
      </c>
      <c r="E189" s="6" t="s">
        <v>19</v>
      </c>
      <c r="F189" s="8">
        <v>34.479900000000001</v>
      </c>
      <c r="G189" s="8">
        <v>2.8537666666666701</v>
      </c>
      <c r="H189" s="8">
        <v>18.474266666666701</v>
      </c>
      <c r="I189" s="9">
        <v>1.08933333333333E-3</v>
      </c>
      <c r="J189" s="8">
        <v>5.6254433333333296</v>
      </c>
      <c r="K189" s="8">
        <v>23.6435666666667</v>
      </c>
      <c r="L189" s="8">
        <v>0.42281966666666698</v>
      </c>
      <c r="M189" s="8">
        <v>0.16756799999999999</v>
      </c>
      <c r="N189" s="8">
        <v>9.2687066666666702</v>
      </c>
      <c r="O189" s="10">
        <v>6.2915333333333295E-2</v>
      </c>
      <c r="P189" s="10">
        <v>0.32990966666666699</v>
      </c>
      <c r="Q189">
        <f t="shared" si="6"/>
        <v>0.15310743394452292</v>
      </c>
      <c r="R189" s="8">
        <f t="shared" si="7"/>
        <v>95.17684456605555</v>
      </c>
      <c r="T189">
        <v>1.2841666666666701E-2</v>
      </c>
      <c r="U189">
        <v>1.88163333333333E-2</v>
      </c>
      <c r="W189">
        <v>5.3767018670020548</v>
      </c>
      <c r="X189">
        <v>0.33487118281333883</v>
      </c>
      <c r="Y189">
        <v>3.3952050466983277</v>
      </c>
      <c r="Z189">
        <v>2.6232981329979452</v>
      </c>
      <c r="AA189">
        <v>0.77190691370038245</v>
      </c>
      <c r="AB189">
        <v>1.820344212855016E-4</v>
      </c>
      <c r="AC189">
        <v>1.3076941317851338</v>
      </c>
      <c r="AD189">
        <v>3.0833883571893392</v>
      </c>
      <c r="AE189">
        <v>5.5845032156893563E-2</v>
      </c>
      <c r="AF189">
        <v>5.0663764286009647E-2</v>
      </c>
      <c r="AG189">
        <v>1.8438786309980566</v>
      </c>
      <c r="AH189">
        <v>1.6628314771078869E-2</v>
      </c>
      <c r="AI189">
        <v>0.16270283948299538</v>
      </c>
      <c r="AJ189">
        <v>3.8206688457459257</v>
      </c>
      <c r="AK189">
        <v>15.448430047350438</v>
      </c>
      <c r="AL189" s="27">
        <f t="shared" si="8"/>
        <v>375.74712914959309</v>
      </c>
      <c r="AM189" s="27">
        <v>651.57791407012735</v>
      </c>
    </row>
    <row r="190" spans="1:39">
      <c r="A190" t="s">
        <v>40</v>
      </c>
      <c r="B190" t="s">
        <v>405</v>
      </c>
      <c r="C190" s="2" t="s">
        <v>27</v>
      </c>
      <c r="D190" s="6">
        <v>1</v>
      </c>
      <c r="E190" s="6" t="s">
        <v>19</v>
      </c>
      <c r="F190" s="8">
        <v>34.083933333333299</v>
      </c>
      <c r="G190" s="8">
        <v>3.2326966666666701</v>
      </c>
      <c r="H190" s="8">
        <v>18.011766666666698</v>
      </c>
      <c r="I190" s="9">
        <v>1.5165666666666701E-2</v>
      </c>
      <c r="J190" s="8">
        <v>5.40431666666667</v>
      </c>
      <c r="K190" s="8">
        <v>23.2292666666667</v>
      </c>
      <c r="L190" s="8">
        <v>0.45217966666666698</v>
      </c>
      <c r="M190" s="8">
        <v>0.21146066666666699</v>
      </c>
      <c r="N190" s="8">
        <v>9.1365566666666709</v>
      </c>
      <c r="O190" s="10">
        <v>0.104362</v>
      </c>
      <c r="P190" s="10">
        <v>0.40243566666666702</v>
      </c>
      <c r="Q190">
        <f t="shared" si="6"/>
        <v>0.19299796461534668</v>
      </c>
      <c r="R190" s="8">
        <f t="shared" si="7"/>
        <v>94.09114236871801</v>
      </c>
      <c r="T190">
        <v>1.1823E-2</v>
      </c>
      <c r="U190">
        <v>1.9696999999999999E-2</v>
      </c>
      <c r="W190">
        <v>5.3746618240892019</v>
      </c>
      <c r="X190">
        <v>0.38359892406619533</v>
      </c>
      <c r="Y190">
        <v>3.347402856437538</v>
      </c>
      <c r="Z190">
        <v>2.6253381759107981</v>
      </c>
      <c r="AA190">
        <v>0.72206468052673989</v>
      </c>
      <c r="AB190">
        <v>2.5622979928954623E-3</v>
      </c>
      <c r="AC190">
        <v>1.27040410725068</v>
      </c>
      <c r="AD190">
        <v>3.0633870948274797</v>
      </c>
      <c r="AE190">
        <v>6.039368634927849E-2</v>
      </c>
      <c r="AF190">
        <v>6.4652752047142326E-2</v>
      </c>
      <c r="AG190">
        <v>1.8380084338076412</v>
      </c>
      <c r="AH190">
        <v>2.7892405541774409E-2</v>
      </c>
      <c r="AI190">
        <v>0.2007004738285707</v>
      </c>
      <c r="AJ190">
        <v>3.7714071206296551</v>
      </c>
      <c r="AK190">
        <v>15.405071976868053</v>
      </c>
      <c r="AL190" s="27">
        <f t="shared" si="8"/>
        <v>361.26306550057387</v>
      </c>
      <c r="AM190" s="27">
        <v>672.99851212206454</v>
      </c>
    </row>
    <row r="191" spans="1:39">
      <c r="A191" t="s">
        <v>40</v>
      </c>
      <c r="B191" t="s">
        <v>406</v>
      </c>
      <c r="C191" s="2" t="s">
        <v>27</v>
      </c>
      <c r="D191" s="6">
        <v>1</v>
      </c>
      <c r="E191" s="6" t="s">
        <v>19</v>
      </c>
      <c r="F191" s="8">
        <v>34.869999999999997</v>
      </c>
      <c r="G191" s="8">
        <v>3.2380033333333298</v>
      </c>
      <c r="H191" s="8">
        <v>17.878533333333301</v>
      </c>
      <c r="I191" s="9">
        <v>2.257E-2</v>
      </c>
      <c r="J191" s="8">
        <v>5.5090733333333297</v>
      </c>
      <c r="K191" s="8">
        <v>23.896333333333299</v>
      </c>
      <c r="L191" s="8">
        <v>0.395741333333333</v>
      </c>
      <c r="M191" s="8">
        <v>0.206777666666667</v>
      </c>
      <c r="N191" s="8">
        <v>9.3515366666666697</v>
      </c>
      <c r="O191" s="10">
        <v>9.6201666666666699E-2</v>
      </c>
      <c r="P191" s="10">
        <v>0.41189166666666699</v>
      </c>
      <c r="Q191">
        <f t="shared" si="6"/>
        <v>0.19513789622151301</v>
      </c>
      <c r="R191" s="8">
        <f t="shared" si="7"/>
        <v>95.681524437111761</v>
      </c>
      <c r="T191">
        <v>1.2234E-2</v>
      </c>
      <c r="U191">
        <v>1.9144999999999999E-2</v>
      </c>
      <c r="W191">
        <v>5.4148158946665177</v>
      </c>
      <c r="X191">
        <v>0.37837245630829625</v>
      </c>
      <c r="Y191">
        <v>3.271986713546077</v>
      </c>
      <c r="Z191">
        <v>2.5851841053334823</v>
      </c>
      <c r="AA191">
        <v>0.68680260821259465</v>
      </c>
      <c r="AB191">
        <v>3.7552205233723733E-3</v>
      </c>
      <c r="AC191">
        <v>1.2752897242147125</v>
      </c>
      <c r="AD191">
        <v>3.1033264448391473</v>
      </c>
      <c r="AE191">
        <v>5.2050124222300355E-2</v>
      </c>
      <c r="AF191">
        <v>6.2257356245519063E-2</v>
      </c>
      <c r="AG191">
        <v>1.8525812630289251</v>
      </c>
      <c r="AH191">
        <v>2.5319523403610066E-2</v>
      </c>
      <c r="AI191">
        <v>0.20228528518539873</v>
      </c>
      <c r="AJ191">
        <v>3.7723951914109914</v>
      </c>
      <c r="AK191">
        <v>15.414435197594868</v>
      </c>
      <c r="AL191" s="27">
        <f t="shared" si="8"/>
        <v>338.41197420446116</v>
      </c>
      <c r="AM191" s="27">
        <v>670.73347654204645</v>
      </c>
    </row>
    <row r="192" spans="1:39">
      <c r="A192" t="s">
        <v>40</v>
      </c>
      <c r="B192" t="s">
        <v>407</v>
      </c>
      <c r="C192" s="2" t="s">
        <v>27</v>
      </c>
      <c r="D192" s="6">
        <v>1</v>
      </c>
      <c r="E192" s="6" t="s">
        <v>19</v>
      </c>
      <c r="F192" s="8">
        <v>34.037300000000002</v>
      </c>
      <c r="G192" s="8">
        <v>3.3710066666666698</v>
      </c>
      <c r="H192" s="8">
        <v>17.6203</v>
      </c>
      <c r="I192" s="9">
        <v>2.9673666666666699E-2</v>
      </c>
      <c r="J192" s="8">
        <v>5.4246766666666701</v>
      </c>
      <c r="K192" s="8">
        <v>23.8783666666667</v>
      </c>
      <c r="L192" s="8">
        <v>0.42494599999999999</v>
      </c>
      <c r="M192" s="8">
        <v>0.23948333333333299</v>
      </c>
      <c r="N192" s="8">
        <v>9.0843033333333292</v>
      </c>
      <c r="O192" s="10">
        <v>0.108582333333333</v>
      </c>
      <c r="P192" s="10">
        <v>0.40073866666666702</v>
      </c>
      <c r="Q192">
        <f t="shared" si="6"/>
        <v>0.19323584074431499</v>
      </c>
      <c r="R192" s="8">
        <f t="shared" si="7"/>
        <v>94.426141492589068</v>
      </c>
      <c r="T192">
        <v>1.12473333333333E-2</v>
      </c>
      <c r="U192">
        <v>1.8970000000000001E-2</v>
      </c>
      <c r="W192">
        <v>5.3679602697275666</v>
      </c>
      <c r="X192">
        <v>0.4000588826351143</v>
      </c>
      <c r="Y192">
        <v>3.2750346193676574</v>
      </c>
      <c r="Z192">
        <v>2.6320397302724334</v>
      </c>
      <c r="AA192">
        <v>0.64299488909522395</v>
      </c>
      <c r="AB192">
        <v>5.0140855921024961E-3</v>
      </c>
      <c r="AC192">
        <v>1.2753422107954218</v>
      </c>
      <c r="AD192">
        <v>3.1493674706781269</v>
      </c>
      <c r="AE192">
        <v>5.6763127895327725E-2</v>
      </c>
      <c r="AF192">
        <v>7.3229245316546454E-2</v>
      </c>
      <c r="AG192">
        <v>1.8277146295575877</v>
      </c>
      <c r="AH192">
        <v>2.9023825351457755E-2</v>
      </c>
      <c r="AI192">
        <v>0.19987804229876283</v>
      </c>
      <c r="AJ192">
        <v>3.7710981323497794</v>
      </c>
      <c r="AK192">
        <v>15.430484541565455</v>
      </c>
      <c r="AL192" s="27">
        <f t="shared" si="8"/>
        <v>339.3354896684001</v>
      </c>
      <c r="AM192" s="27">
        <v>679.12604936485729</v>
      </c>
    </row>
    <row r="193" spans="1:39">
      <c r="A193" t="s">
        <v>45</v>
      </c>
      <c r="B193" t="s">
        <v>408</v>
      </c>
      <c r="C193" s="3" t="s">
        <v>27</v>
      </c>
      <c r="D193" s="6">
        <v>1</v>
      </c>
      <c r="E193" s="6" t="s">
        <v>14</v>
      </c>
      <c r="F193" s="8">
        <v>31.936599999999999</v>
      </c>
      <c r="G193" s="8">
        <v>3.9928333333333299</v>
      </c>
      <c r="H193" s="8">
        <v>17.1026666666667</v>
      </c>
      <c r="I193" s="9">
        <v>1.22703333333333E-2</v>
      </c>
      <c r="J193" s="8">
        <v>6.1610166666666704</v>
      </c>
      <c r="K193" s="8">
        <v>22.398966666666698</v>
      </c>
      <c r="L193" s="8">
        <v>0.38018333333333298</v>
      </c>
      <c r="M193" s="8">
        <v>0.107146666666667</v>
      </c>
      <c r="N193" s="8">
        <v>9.73719</v>
      </c>
      <c r="O193" s="10">
        <v>0.10343566666666699</v>
      </c>
      <c r="P193" s="10">
        <v>0.38616400000000001</v>
      </c>
      <c r="Q193">
        <f t="shared" si="6"/>
        <v>0.18593769094103391</v>
      </c>
      <c r="R193" s="8">
        <f t="shared" si="7"/>
        <v>92.132535642392355</v>
      </c>
      <c r="T193">
        <v>1.19533333333333E-2</v>
      </c>
      <c r="U193">
        <v>2.0061333333333299E-2</v>
      </c>
      <c r="W193">
        <v>5.1897897824576056</v>
      </c>
      <c r="X193">
        <v>0.48826186375533936</v>
      </c>
      <c r="Y193">
        <v>3.2754712736465095</v>
      </c>
      <c r="Z193">
        <v>2.8102102175423944</v>
      </c>
      <c r="AA193">
        <v>0.46526105610411506</v>
      </c>
      <c r="AB193">
        <v>2.1365459718261635E-3</v>
      </c>
      <c r="AC193">
        <v>1.4924929071371509</v>
      </c>
      <c r="AD193">
        <v>3.0440593875194506</v>
      </c>
      <c r="AE193">
        <v>5.2327900684596654E-2</v>
      </c>
      <c r="AF193">
        <v>3.3759399687191285E-2</v>
      </c>
      <c r="AG193">
        <v>2.0186336143970931</v>
      </c>
      <c r="AH193">
        <v>2.848870892028605E-2</v>
      </c>
      <c r="AI193">
        <v>0.19846438857806289</v>
      </c>
      <c r="AJ193">
        <v>3.7730469025016511</v>
      </c>
      <c r="AK193">
        <v>15.596932675256763</v>
      </c>
      <c r="AL193" s="27">
        <f t="shared" si="8"/>
        <v>339.46779591489229</v>
      </c>
      <c r="AM193" s="27">
        <v>711.02211709106837</v>
      </c>
    </row>
    <row r="194" spans="1:39">
      <c r="A194" t="s">
        <v>45</v>
      </c>
      <c r="B194" t="s">
        <v>409</v>
      </c>
      <c r="C194" s="3" t="s">
        <v>27</v>
      </c>
      <c r="D194" s="6">
        <v>1</v>
      </c>
      <c r="E194" s="6" t="s">
        <v>14</v>
      </c>
      <c r="F194" s="8">
        <v>34.002600000000001</v>
      </c>
      <c r="G194" s="8">
        <v>3.96383666666667</v>
      </c>
      <c r="H194" s="8">
        <v>17.524799999999999</v>
      </c>
      <c r="I194" s="9">
        <v>6.9014000000000006E-2</v>
      </c>
      <c r="J194" s="8">
        <v>6.4240000000000004</v>
      </c>
      <c r="K194" s="8">
        <v>22.784600000000001</v>
      </c>
      <c r="L194" s="8">
        <v>0.41674099999999997</v>
      </c>
      <c r="M194" s="8">
        <v>0.133788666666667</v>
      </c>
      <c r="N194" s="8">
        <v>9.7050733333333294</v>
      </c>
      <c r="O194" s="10">
        <v>6.7684666666666699E-2</v>
      </c>
      <c r="P194" s="10">
        <v>0.38369500000000001</v>
      </c>
      <c r="Q194">
        <f t="shared" si="6"/>
        <v>0.17683018533640166</v>
      </c>
      <c r="R194" s="8">
        <f t="shared" si="7"/>
        <v>95.299003147996942</v>
      </c>
      <c r="T194">
        <v>1.3181E-2</v>
      </c>
      <c r="U194">
        <v>1.98643333333333E-2</v>
      </c>
      <c r="W194">
        <v>5.3055901876528209</v>
      </c>
      <c r="X194">
        <v>0.46542239626950888</v>
      </c>
      <c r="Y194">
        <v>3.2227240101665946</v>
      </c>
      <c r="Z194">
        <v>2.6944098123471791</v>
      </c>
      <c r="AA194">
        <v>0.52831419781941547</v>
      </c>
      <c r="AB194">
        <v>1.1537929402423245E-2</v>
      </c>
      <c r="AC194">
        <v>1.4942559424946507</v>
      </c>
      <c r="AD194">
        <v>2.9732122162754098</v>
      </c>
      <c r="AE194">
        <v>5.5076475286503078E-2</v>
      </c>
      <c r="AF194">
        <v>4.0475879301154816E-2</v>
      </c>
      <c r="AG194">
        <v>1.931890345599711</v>
      </c>
      <c r="AH194">
        <v>1.7899983022271304E-2</v>
      </c>
      <c r="AI194">
        <v>0.18934629896978622</v>
      </c>
      <c r="AJ194">
        <v>3.7927537180079423</v>
      </c>
      <c r="AK194">
        <v>15.500185382448779</v>
      </c>
      <c r="AL194" s="27">
        <f t="shared" si="8"/>
        <v>323.48537508047804</v>
      </c>
      <c r="AM194" s="27">
        <v>704.74497673562769</v>
      </c>
    </row>
    <row r="195" spans="1:39">
      <c r="A195" t="s">
        <v>45</v>
      </c>
      <c r="B195" t="s">
        <v>410</v>
      </c>
      <c r="C195" s="3" t="s">
        <v>27</v>
      </c>
      <c r="D195" s="6">
        <v>1</v>
      </c>
      <c r="E195" s="6" t="s">
        <v>14</v>
      </c>
      <c r="F195" s="8">
        <v>34.4893</v>
      </c>
      <c r="G195" s="8">
        <v>3.5639766666666701</v>
      </c>
      <c r="H195" s="8">
        <v>17.6742666666667</v>
      </c>
      <c r="I195" s="9">
        <v>3.62333333333333E-3</v>
      </c>
      <c r="J195" s="8">
        <v>6.6154066666666704</v>
      </c>
      <c r="K195" s="8">
        <v>22.755433333333301</v>
      </c>
      <c r="L195" s="8">
        <v>0.366885666666667</v>
      </c>
      <c r="M195" s="8">
        <v>9.4239000000000003E-2</v>
      </c>
      <c r="N195" s="8">
        <v>10.041406666666701</v>
      </c>
      <c r="O195" s="10">
        <v>6.1144999999999998E-2</v>
      </c>
      <c r="P195" s="10">
        <v>0.39797700000000003</v>
      </c>
      <c r="Q195">
        <f t="shared" si="6"/>
        <v>0.1813678527206592</v>
      </c>
      <c r="R195" s="8">
        <f t="shared" si="7"/>
        <v>95.882292147279387</v>
      </c>
      <c r="T195">
        <v>1.2229666666666699E-2</v>
      </c>
      <c r="U195">
        <v>2.0069666666666701E-2</v>
      </c>
      <c r="W195">
        <v>5.3444664733875973</v>
      </c>
      <c r="X195">
        <v>0.41558976370016715</v>
      </c>
      <c r="Y195">
        <v>3.2278242261054526</v>
      </c>
      <c r="Z195">
        <v>2.6555335266124027</v>
      </c>
      <c r="AA195">
        <v>0.57229069949304989</v>
      </c>
      <c r="AB195">
        <v>6.0161084048563599E-4</v>
      </c>
      <c r="AC195">
        <v>1.5281826694130143</v>
      </c>
      <c r="AD195">
        <v>2.9489662787021573</v>
      </c>
      <c r="AE195">
        <v>4.8153705929235457E-2</v>
      </c>
      <c r="AF195">
        <v>2.8314267591241008E-2</v>
      </c>
      <c r="AG195">
        <v>1.9850785270286788</v>
      </c>
      <c r="AH195">
        <v>1.6059149357922308E-2</v>
      </c>
      <c r="AI195">
        <v>0.19504189958496668</v>
      </c>
      <c r="AJ195">
        <v>3.7888989510571109</v>
      </c>
      <c r="AK195">
        <v>15.527177522698029</v>
      </c>
      <c r="AL195" s="27">
        <f t="shared" si="8"/>
        <v>325.03074050995207</v>
      </c>
      <c r="AM195" s="27">
        <v>688.94982202083156</v>
      </c>
    </row>
    <row r="196" spans="1:39">
      <c r="A196" t="s">
        <v>45</v>
      </c>
      <c r="B196" t="s">
        <v>411</v>
      </c>
      <c r="C196" s="3" t="s">
        <v>27</v>
      </c>
      <c r="D196" s="6">
        <v>1</v>
      </c>
      <c r="E196" s="6" t="s">
        <v>14</v>
      </c>
      <c r="F196" s="8">
        <v>33.024900000000002</v>
      </c>
      <c r="G196" s="8">
        <v>3.82568333333333</v>
      </c>
      <c r="H196" s="8">
        <v>17.690266666666702</v>
      </c>
      <c r="I196" s="9">
        <v>2.4743333333333301E-2</v>
      </c>
      <c r="J196" s="8">
        <v>6.2753166666666704</v>
      </c>
      <c r="K196" s="8">
        <v>22.606999999999999</v>
      </c>
      <c r="L196" s="8">
        <v>0.37000300000000003</v>
      </c>
      <c r="M196" s="8">
        <v>0.10609200000000001</v>
      </c>
      <c r="N196" s="8">
        <v>9.8786633333333302</v>
      </c>
      <c r="O196" s="10">
        <v>7.4773333333333303E-2</v>
      </c>
      <c r="P196" s="10">
        <v>0.37892199999999998</v>
      </c>
      <c r="Q196">
        <f t="shared" si="6"/>
        <v>0.17642020023259838</v>
      </c>
      <c r="R196" s="8">
        <f t="shared" si="7"/>
        <v>94.079943466434116</v>
      </c>
      <c r="T196">
        <v>1.2711666666666699E-2</v>
      </c>
      <c r="U196">
        <v>2.0199999999999999E-2</v>
      </c>
      <c r="W196">
        <v>5.2364302641550395</v>
      </c>
      <c r="X196">
        <v>0.45647059861100081</v>
      </c>
      <c r="Y196">
        <v>3.3058077016102341</v>
      </c>
      <c r="Z196">
        <v>2.7635697358449605</v>
      </c>
      <c r="AA196">
        <v>0.54223796576527361</v>
      </c>
      <c r="AB196">
        <v>4.2037239456867662E-3</v>
      </c>
      <c r="AC196">
        <v>1.4832981769311098</v>
      </c>
      <c r="AD196">
        <v>2.9977928381329817</v>
      </c>
      <c r="AE196">
        <v>4.9690983137484768E-2</v>
      </c>
      <c r="AF196">
        <v>3.2616093304529734E-2</v>
      </c>
      <c r="AG196">
        <v>1.9982737375623001</v>
      </c>
      <c r="AH196">
        <v>2.0094723707559967E-2</v>
      </c>
      <c r="AI196">
        <v>0.19001744523621841</v>
      </c>
      <c r="AJ196">
        <v>3.7898878310562218</v>
      </c>
      <c r="AK196">
        <v>15.564584117390366</v>
      </c>
      <c r="AL196" s="27">
        <f t="shared" si="8"/>
        <v>348.65973358790086</v>
      </c>
      <c r="AM196" s="27">
        <v>701.70389562662808</v>
      </c>
    </row>
    <row r="197" spans="1:39">
      <c r="A197" t="s">
        <v>45</v>
      </c>
      <c r="B197" t="s">
        <v>412</v>
      </c>
      <c r="C197" s="3" t="s">
        <v>27</v>
      </c>
      <c r="D197" s="6">
        <v>1</v>
      </c>
      <c r="E197" s="6" t="s">
        <v>14</v>
      </c>
      <c r="F197" s="8">
        <v>35.105266666666701</v>
      </c>
      <c r="G197" s="8">
        <v>3.6255500000000001</v>
      </c>
      <c r="H197" s="8">
        <v>17.869133333333298</v>
      </c>
      <c r="I197" s="9">
        <v>1.3820000000000001E-2</v>
      </c>
      <c r="J197" s="8">
        <v>6.3189633333333299</v>
      </c>
      <c r="K197" s="8">
        <v>22.477333333333299</v>
      </c>
      <c r="L197" s="8">
        <v>0.391704</v>
      </c>
      <c r="M197" s="8">
        <v>9.9694000000000005E-2</v>
      </c>
      <c r="N197" s="8">
        <v>9.8804733333333292</v>
      </c>
      <c r="O197" s="10">
        <v>9.4185666666666695E-2</v>
      </c>
      <c r="P197" s="10">
        <v>0.39146566666666699</v>
      </c>
      <c r="Q197">
        <f t="shared" si="6"/>
        <v>0.18608252453418467</v>
      </c>
      <c r="R197" s="8">
        <f t="shared" si="7"/>
        <v>96.081506808799091</v>
      </c>
      <c r="T197">
        <v>1.1478666666666699E-2</v>
      </c>
      <c r="U197">
        <v>1.9782000000000001E-2</v>
      </c>
      <c r="W197">
        <v>5.4038747792119866</v>
      </c>
      <c r="X197">
        <v>0.41996906124057687</v>
      </c>
      <c r="Y197">
        <v>3.2417933867709654</v>
      </c>
      <c r="Z197">
        <v>2.5961252207880134</v>
      </c>
      <c r="AA197">
        <v>0.64566816598295196</v>
      </c>
      <c r="AB197">
        <v>2.2793422730859403E-3</v>
      </c>
      <c r="AC197">
        <v>1.4500321537911072</v>
      </c>
      <c r="AD197">
        <v>2.8936248773133126</v>
      </c>
      <c r="AE197">
        <v>5.1070463474067365E-2</v>
      </c>
      <c r="AF197">
        <v>2.9754836462404531E-2</v>
      </c>
      <c r="AG197">
        <v>1.9403233519339678</v>
      </c>
      <c r="AH197">
        <v>2.4573052520803211E-2</v>
      </c>
      <c r="AI197">
        <v>0.19057956325653611</v>
      </c>
      <c r="AJ197">
        <v>3.7848473842226609</v>
      </c>
      <c r="AK197">
        <v>15.432722252471473</v>
      </c>
      <c r="AL197" s="27">
        <f t="shared" si="8"/>
        <v>329.26339619160234</v>
      </c>
      <c r="AM197" s="27">
        <v>689.84403608487298</v>
      </c>
    </row>
    <row r="198" spans="1:39">
      <c r="A198" t="s">
        <v>45</v>
      </c>
      <c r="B198" t="s">
        <v>413</v>
      </c>
      <c r="C198" s="3" t="s">
        <v>27</v>
      </c>
      <c r="D198" s="6">
        <v>1</v>
      </c>
      <c r="E198" s="6" t="s">
        <v>14</v>
      </c>
      <c r="F198" s="8">
        <v>34.940199999999997</v>
      </c>
      <c r="G198" s="8">
        <v>3.7133266666666702</v>
      </c>
      <c r="H198" s="8">
        <v>17.3640333333333</v>
      </c>
      <c r="I198" s="9">
        <v>2.1598333333333299E-2</v>
      </c>
      <c r="J198" s="8">
        <v>6.3882500000000002</v>
      </c>
      <c r="K198" s="8">
        <v>22.981066666666699</v>
      </c>
      <c r="L198" s="8">
        <v>0.40558100000000002</v>
      </c>
      <c r="M198" s="8">
        <v>0.101132666666667</v>
      </c>
      <c r="N198" s="8">
        <v>9.9331333333333305</v>
      </c>
      <c r="O198" s="10">
        <v>7.6489666666666706E-2</v>
      </c>
      <c r="P198" s="10">
        <v>0.38854166666666701</v>
      </c>
      <c r="Q198">
        <f t="shared" ref="Q198:Q261" si="9" xml:space="preserve"> O198*(16/70.9) + P198*(16/38)</f>
        <v>0.18085791106822077</v>
      </c>
      <c r="R198" s="8">
        <f t="shared" ref="R198:R261" si="10" xml:space="preserve"> SUM(F198:P198) - Q198</f>
        <v>96.132495422265094</v>
      </c>
      <c r="T198">
        <v>1.27036666666667E-2</v>
      </c>
      <c r="U198">
        <v>1.9841333333333301E-2</v>
      </c>
      <c r="W198">
        <v>5.3985198771455289</v>
      </c>
      <c r="X198">
        <v>0.4317404263142825</v>
      </c>
      <c r="Y198">
        <v>3.1619106459101194</v>
      </c>
      <c r="Z198">
        <v>2.6014801228544711</v>
      </c>
      <c r="AA198">
        <v>0.56043052305564833</v>
      </c>
      <c r="AB198">
        <v>3.5754149607256547E-3</v>
      </c>
      <c r="AC198">
        <v>1.4713977062935955</v>
      </c>
      <c r="AD198">
        <v>2.9695024560640295</v>
      </c>
      <c r="AE198">
        <v>5.3076996831770785E-2</v>
      </c>
      <c r="AF198">
        <v>3.0296674147883989E-2</v>
      </c>
      <c r="AG198">
        <v>1.9579329802752776</v>
      </c>
      <c r="AH198">
        <v>2.0030584916011552E-2</v>
      </c>
      <c r="AI198">
        <v>0.18986146079099514</v>
      </c>
      <c r="AJ198">
        <v>3.7901079542929934</v>
      </c>
      <c r="AK198">
        <v>15.477953177943213</v>
      </c>
      <c r="AL198" s="27">
        <f t="shared" ref="AL198:AL261" si="11" xml:space="preserve"> ((3.03*Y198)-6.53)*100</f>
        <v>305.05892571076612</v>
      </c>
      <c r="AM198" s="27">
        <v>693.69174596359142</v>
      </c>
    </row>
    <row r="199" spans="1:39">
      <c r="A199" t="s">
        <v>45</v>
      </c>
      <c r="B199" t="s">
        <v>414</v>
      </c>
      <c r="C199" s="3" t="s">
        <v>27</v>
      </c>
      <c r="D199" s="6">
        <v>1</v>
      </c>
      <c r="E199" s="6" t="s">
        <v>14</v>
      </c>
      <c r="F199" s="8">
        <v>35.102633333333301</v>
      </c>
      <c r="G199" s="8">
        <v>3.9201033333333299</v>
      </c>
      <c r="H199" s="8">
        <v>17.630366666666699</v>
      </c>
      <c r="I199" s="9">
        <v>8.7311666666666704E-2</v>
      </c>
      <c r="J199" s="8">
        <v>6.3365666666666698</v>
      </c>
      <c r="K199" s="8">
        <v>22.670766666666701</v>
      </c>
      <c r="L199" s="8">
        <v>0.39844633333333301</v>
      </c>
      <c r="M199" s="8">
        <v>0.140341666666667</v>
      </c>
      <c r="N199" s="8">
        <v>9.8942700000000006</v>
      </c>
      <c r="O199" s="10">
        <v>9.4779000000000002E-2</v>
      </c>
      <c r="P199" s="10">
        <v>0.37755933333333302</v>
      </c>
      <c r="Q199">
        <f t="shared" si="9"/>
        <v>0.18036112379679792</v>
      </c>
      <c r="R199" s="8">
        <f t="shared" si="10"/>
        <v>96.472783542869919</v>
      </c>
      <c r="T199">
        <v>1.2143333333333299E-2</v>
      </c>
      <c r="U199">
        <v>1.96183333333333E-2</v>
      </c>
      <c r="W199">
        <v>5.3915789634138456</v>
      </c>
      <c r="X199">
        <v>0.45308950400076886</v>
      </c>
      <c r="Y199">
        <v>3.1914409593072914</v>
      </c>
      <c r="Z199">
        <v>2.6084210365861544</v>
      </c>
      <c r="AA199">
        <v>0.58301992272113701</v>
      </c>
      <c r="AB199">
        <v>1.4368762857948336E-2</v>
      </c>
      <c r="AC199">
        <v>1.4508726660241877</v>
      </c>
      <c r="AD199">
        <v>2.9121118818192016</v>
      </c>
      <c r="AE199">
        <v>5.1835231839799795E-2</v>
      </c>
      <c r="AF199">
        <v>4.1794329158564326E-2</v>
      </c>
      <c r="AG199">
        <v>1.9387533850387315</v>
      </c>
      <c r="AH199">
        <v>2.4673442717730972E-2</v>
      </c>
      <c r="AI199">
        <v>0.18340501042237578</v>
      </c>
      <c r="AJ199">
        <v>3.7919215468598932</v>
      </c>
      <c r="AK199">
        <v>15.445845683460339</v>
      </c>
      <c r="AL199" s="27">
        <f t="shared" si="11"/>
        <v>314.00661067010924</v>
      </c>
      <c r="AM199" s="27">
        <v>700.766435134532</v>
      </c>
    </row>
    <row r="200" spans="1:39">
      <c r="A200" t="s">
        <v>45</v>
      </c>
      <c r="B200" t="s">
        <v>415</v>
      </c>
      <c r="C200" s="3" t="s">
        <v>27</v>
      </c>
      <c r="D200" s="6">
        <v>1</v>
      </c>
      <c r="E200" s="6" t="s">
        <v>14</v>
      </c>
      <c r="F200" s="8">
        <v>34.6417</v>
      </c>
      <c r="G200" s="8">
        <v>4.2764533333333299</v>
      </c>
      <c r="H200" s="8">
        <v>17.3096</v>
      </c>
      <c r="I200" s="9">
        <v>1.0765E-2</v>
      </c>
      <c r="J200" s="8">
        <v>6.2391066666666699</v>
      </c>
      <c r="K200" s="8">
        <v>22.650833333333299</v>
      </c>
      <c r="L200" s="8">
        <v>0.40172333333333299</v>
      </c>
      <c r="M200" s="8">
        <v>0.12778300000000001</v>
      </c>
      <c r="N200" s="8">
        <v>9.9924333333333308</v>
      </c>
      <c r="O200" s="10">
        <v>8.8537666666666695E-2</v>
      </c>
      <c r="P200" s="10">
        <v>0.37327500000000002</v>
      </c>
      <c r="Q200">
        <f t="shared" si="9"/>
        <v>0.17714871254299358</v>
      </c>
      <c r="R200" s="8">
        <f t="shared" si="10"/>
        <v>95.935061954123654</v>
      </c>
      <c r="T200">
        <v>1.2893666666666701E-2</v>
      </c>
      <c r="U200">
        <v>2.0336E-2</v>
      </c>
      <c r="W200">
        <v>5.3640593056406027</v>
      </c>
      <c r="X200">
        <v>0.49829609887867155</v>
      </c>
      <c r="Y200">
        <v>3.1588556801785521</v>
      </c>
      <c r="Z200">
        <v>2.6359406943593973</v>
      </c>
      <c r="AA200">
        <v>0.52291498581915485</v>
      </c>
      <c r="AB200">
        <v>1.7860662017571817E-3</v>
      </c>
      <c r="AC200">
        <v>1.4401727699518632</v>
      </c>
      <c r="AD200">
        <v>2.9332063308537242</v>
      </c>
      <c r="AE200">
        <v>5.2686576794982058E-2</v>
      </c>
      <c r="AF200">
        <v>3.8363910607953716E-2</v>
      </c>
      <c r="AG200">
        <v>1.9739094251456508</v>
      </c>
      <c r="AH200">
        <v>2.3236100385163765E-2</v>
      </c>
      <c r="AI200">
        <v>0.1827984176438314</v>
      </c>
      <c r="AJ200">
        <v>3.7939654819710049</v>
      </c>
      <c r="AK200">
        <v>15.461336164253758</v>
      </c>
      <c r="AL200" s="27">
        <f t="shared" si="11"/>
        <v>304.13327109410125</v>
      </c>
      <c r="AM200" s="27">
        <v>713.86159894190871</v>
      </c>
    </row>
    <row r="201" spans="1:39">
      <c r="A201" t="s">
        <v>68</v>
      </c>
      <c r="B201" t="s">
        <v>416</v>
      </c>
      <c r="C201" s="3" t="s">
        <v>27</v>
      </c>
      <c r="D201" s="6">
        <v>1</v>
      </c>
      <c r="E201" s="6" t="s">
        <v>19</v>
      </c>
      <c r="F201" s="8">
        <v>35.556733333333298</v>
      </c>
      <c r="G201" s="8">
        <v>2.88375</v>
      </c>
      <c r="H201" s="8">
        <v>18.749700000000001</v>
      </c>
      <c r="I201" s="9">
        <v>3.898E-3</v>
      </c>
      <c r="J201" s="8">
        <v>7.3288466666666698</v>
      </c>
      <c r="K201" s="8">
        <v>21.371466666666699</v>
      </c>
      <c r="L201" s="8">
        <v>0.34887833333333301</v>
      </c>
      <c r="M201" s="8">
        <v>0.10717133333333299</v>
      </c>
      <c r="N201" s="8">
        <v>10.546200000000001</v>
      </c>
      <c r="O201" s="10">
        <v>5.4602333333333301E-2</v>
      </c>
      <c r="P201" s="10">
        <v>0.39933433333333301</v>
      </c>
      <c r="Q201">
        <f t="shared" si="9"/>
        <v>0.1804628781827628</v>
      </c>
      <c r="R201" s="8">
        <f t="shared" si="10"/>
        <v>97.170118121817225</v>
      </c>
      <c r="T201">
        <v>8.8210000000000007E-3</v>
      </c>
      <c r="U201">
        <v>1.4388E-2</v>
      </c>
      <c r="W201">
        <v>5.3871336651241934</v>
      </c>
      <c r="X201">
        <v>0.32877925804907754</v>
      </c>
      <c r="Y201">
        <v>3.3479534338943568</v>
      </c>
      <c r="Z201">
        <v>2.6128663348758066</v>
      </c>
      <c r="AA201">
        <v>0.73508709901855029</v>
      </c>
      <c r="AB201">
        <v>6.3280406906870122E-4</v>
      </c>
      <c r="AC201">
        <v>1.6552796551460627</v>
      </c>
      <c r="AD201">
        <v>2.7079221603859636</v>
      </c>
      <c r="AE201">
        <v>4.4770197565504086E-2</v>
      </c>
      <c r="AF201">
        <v>3.1482584262866792E-2</v>
      </c>
      <c r="AG201">
        <v>2.0384268852443661</v>
      </c>
      <c r="AH201">
        <v>1.4021328177243726E-2</v>
      </c>
      <c r="AI201">
        <v>0.19134757360617019</v>
      </c>
      <c r="AJ201">
        <v>3.7946310982165863</v>
      </c>
      <c r="AK201">
        <v>15.542380643741458</v>
      </c>
      <c r="AL201" s="27">
        <f t="shared" si="11"/>
        <v>361.42989046998997</v>
      </c>
      <c r="AM201" s="27">
        <v>656.56397232158145</v>
      </c>
    </row>
    <row r="202" spans="1:39">
      <c r="A202" t="s">
        <v>68</v>
      </c>
      <c r="B202" t="s">
        <v>417</v>
      </c>
      <c r="C202" s="3" t="s">
        <v>27</v>
      </c>
      <c r="D202" s="6">
        <v>1</v>
      </c>
      <c r="E202" s="6" t="s">
        <v>19</v>
      </c>
      <c r="F202" s="8">
        <v>35.444499999999998</v>
      </c>
      <c r="G202" s="8">
        <v>3.5440866666666699</v>
      </c>
      <c r="H202" s="8">
        <v>18.742433333333299</v>
      </c>
      <c r="I202" s="9">
        <v>4.6737000000000001E-2</v>
      </c>
      <c r="J202" s="8">
        <v>7.1172766666666698</v>
      </c>
      <c r="K202" s="8">
        <v>21.301166666666699</v>
      </c>
      <c r="L202" s="8">
        <v>0.32395433333333301</v>
      </c>
      <c r="M202" s="8">
        <v>0.13592066666666699</v>
      </c>
      <c r="N202" s="8">
        <v>9.3113966666666705</v>
      </c>
      <c r="O202" s="10">
        <v>5.60366666666667E-2</v>
      </c>
      <c r="P202" s="10">
        <v>0.39560400000000001</v>
      </c>
      <c r="Q202">
        <f t="shared" si="9"/>
        <v>0.1792158974587385</v>
      </c>
      <c r="R202" s="8">
        <f t="shared" si="10"/>
        <v>96.239896769207959</v>
      </c>
      <c r="T202">
        <v>8.7360000000000007E-3</v>
      </c>
      <c r="U202">
        <v>1.42083333333333E-2</v>
      </c>
      <c r="W202">
        <v>5.3833834440399047</v>
      </c>
      <c r="X202">
        <v>0.40506121836913705</v>
      </c>
      <c r="Y202">
        <v>3.3549121320304436</v>
      </c>
      <c r="Z202">
        <v>2.6166165559600953</v>
      </c>
      <c r="AA202">
        <v>0.73829557607034824</v>
      </c>
      <c r="AB202">
        <v>7.6056988328449234E-3</v>
      </c>
      <c r="AC202">
        <v>1.6114568072531545</v>
      </c>
      <c r="AD202">
        <v>2.7056679307954448</v>
      </c>
      <c r="AE202">
        <v>4.1674398392716208E-2</v>
      </c>
      <c r="AF202">
        <v>4.002640948177421E-2</v>
      </c>
      <c r="AG202">
        <v>1.804196074552364</v>
      </c>
      <c r="AH202">
        <v>1.442514142262063E-2</v>
      </c>
      <c r="AI202">
        <v>0.19002765826742643</v>
      </c>
      <c r="AJ202">
        <v>3.7955472003099531</v>
      </c>
      <c r="AK202">
        <v>15.353984113747783</v>
      </c>
      <c r="AL202" s="27">
        <f t="shared" si="11"/>
        <v>363.53837600522434</v>
      </c>
      <c r="AM202" s="27">
        <v>688.28261322398544</v>
      </c>
    </row>
    <row r="203" spans="1:39">
      <c r="A203" t="s">
        <v>68</v>
      </c>
      <c r="B203" t="s">
        <v>418</v>
      </c>
      <c r="C203" s="3" t="s">
        <v>27</v>
      </c>
      <c r="D203" s="6">
        <v>1</v>
      </c>
      <c r="E203" s="6" t="s">
        <v>19</v>
      </c>
      <c r="F203" s="8">
        <v>35.402099999999997</v>
      </c>
      <c r="G203" s="8">
        <v>3.3892899999999999</v>
      </c>
      <c r="H203" s="8">
        <v>18.639900000000001</v>
      </c>
      <c r="I203" s="9">
        <v>6.4696666666666696E-3</v>
      </c>
      <c r="J203" s="8">
        <v>7.1170966666666704</v>
      </c>
      <c r="K203" s="8">
        <v>21.538133333333299</v>
      </c>
      <c r="L203" s="8">
        <v>0.32518966666666699</v>
      </c>
      <c r="M203" s="8">
        <v>0.11433133333333299</v>
      </c>
      <c r="N203" s="8">
        <v>10.3567433333333</v>
      </c>
      <c r="O203" s="10">
        <v>4.7096333333333303E-2</v>
      </c>
      <c r="P203" s="10">
        <v>0.388598</v>
      </c>
      <c r="Q203">
        <f t="shared" si="9"/>
        <v>0.17424843807685644</v>
      </c>
      <c r="R203" s="8">
        <f t="shared" si="10"/>
        <v>97.150699895256437</v>
      </c>
      <c r="T203">
        <v>9.3286666666666691E-3</v>
      </c>
      <c r="U203">
        <v>1.4698333333333299E-2</v>
      </c>
      <c r="W203">
        <v>5.3664239545934116</v>
      </c>
      <c r="X203">
        <v>0.38661095343260921</v>
      </c>
      <c r="Y203">
        <v>3.330030995473976</v>
      </c>
      <c r="Z203">
        <v>2.6335760454065884</v>
      </c>
      <c r="AA203">
        <v>0.69645495006738756</v>
      </c>
      <c r="AB203">
        <v>1.0507357207939088E-3</v>
      </c>
      <c r="AC203">
        <v>1.6082610107142365</v>
      </c>
      <c r="AD203">
        <v>2.7304126089088703</v>
      </c>
      <c r="AE203">
        <v>4.1751360763172492E-2</v>
      </c>
      <c r="AF203">
        <v>3.3602829449840832E-2</v>
      </c>
      <c r="AG203">
        <v>2.0028162312815287</v>
      </c>
      <c r="AH203">
        <v>1.2099958416661777E-2</v>
      </c>
      <c r="AI203">
        <v>0.18629693011180803</v>
      </c>
      <c r="AJ203">
        <v>3.8016031114715303</v>
      </c>
      <c r="AK203">
        <v>15.500960680338439</v>
      </c>
      <c r="AL203" s="27">
        <f t="shared" si="11"/>
        <v>355.99939162861472</v>
      </c>
      <c r="AM203" s="27">
        <v>681.01712500352085</v>
      </c>
    </row>
    <row r="204" spans="1:39">
      <c r="A204" t="s">
        <v>68</v>
      </c>
      <c r="B204" t="s">
        <v>419</v>
      </c>
      <c r="C204" s="3" t="s">
        <v>27</v>
      </c>
      <c r="D204" s="6">
        <v>1</v>
      </c>
      <c r="E204" s="6" t="s">
        <v>19</v>
      </c>
      <c r="F204" s="8">
        <v>35.303800000000003</v>
      </c>
      <c r="G204" s="8">
        <v>2.5563250000000002</v>
      </c>
      <c r="H204" s="8">
        <v>19.1248</v>
      </c>
      <c r="I204" s="9">
        <v>3.0839999999999999E-2</v>
      </c>
      <c r="J204" s="8">
        <v>7.4842849999999999</v>
      </c>
      <c r="K204" s="8">
        <v>21.473849999999999</v>
      </c>
      <c r="L204" s="8">
        <v>0.32704250000000001</v>
      </c>
      <c r="M204" s="8">
        <v>0.12979399999999999</v>
      </c>
      <c r="N204" s="8">
        <v>9.9240750000000002</v>
      </c>
      <c r="O204" s="10">
        <v>6.0990500000000003E-2</v>
      </c>
      <c r="P204" s="10">
        <v>0.36600650000000001</v>
      </c>
      <c r="Q204">
        <f t="shared" si="9"/>
        <v>0.16787172355430183</v>
      </c>
      <c r="R204" s="8">
        <f t="shared" si="10"/>
        <v>96.613936776445712</v>
      </c>
      <c r="T204">
        <v>9.3620000000000005E-3</v>
      </c>
      <c r="U204">
        <v>1.5736E-2</v>
      </c>
      <c r="W204">
        <v>5.3647047568896147</v>
      </c>
      <c r="X204">
        <v>0.29231396512575564</v>
      </c>
      <c r="Y204">
        <v>3.4250787067427759</v>
      </c>
      <c r="Z204">
        <v>2.6352952431103853</v>
      </c>
      <c r="AA204">
        <v>0.7897834636323906</v>
      </c>
      <c r="AB204">
        <v>5.0211858135995342E-3</v>
      </c>
      <c r="AC204">
        <v>1.6954008605292366</v>
      </c>
      <c r="AD204">
        <v>2.7289690842793362</v>
      </c>
      <c r="AE204">
        <v>4.209267440193553E-2</v>
      </c>
      <c r="AF204">
        <v>3.8241342067472726E-2</v>
      </c>
      <c r="AG204">
        <v>1.9238733924672935</v>
      </c>
      <c r="AH204">
        <v>1.5708220672700831E-2</v>
      </c>
      <c r="AI204">
        <v>0.1758984264545059</v>
      </c>
      <c r="AJ204">
        <v>3.8083933528727933</v>
      </c>
      <c r="AK204">
        <v>15.51569596831702</v>
      </c>
      <c r="AL204" s="27">
        <f t="shared" si="11"/>
        <v>384.79884814306109</v>
      </c>
      <c r="AM204" s="27">
        <v>637.31301724589639</v>
      </c>
    </row>
    <row r="205" spans="1:39">
      <c r="A205" t="s">
        <v>68</v>
      </c>
      <c r="B205" t="s">
        <v>420</v>
      </c>
      <c r="C205" s="3" t="s">
        <v>27</v>
      </c>
      <c r="D205" s="6">
        <v>1</v>
      </c>
      <c r="E205" s="6" t="s">
        <v>19</v>
      </c>
      <c r="F205" s="8">
        <v>35.300849999999997</v>
      </c>
      <c r="G205" s="8">
        <v>2.7827000000000002</v>
      </c>
      <c r="H205" s="8">
        <v>18.975999999999999</v>
      </c>
      <c r="I205" s="9">
        <v>1.6011000000000001E-2</v>
      </c>
      <c r="J205" s="8">
        <v>7.5819150000000004</v>
      </c>
      <c r="K205" s="8">
        <v>21.314</v>
      </c>
      <c r="L205" s="8">
        <v>0.3177005</v>
      </c>
      <c r="M205" s="8">
        <v>0.114949</v>
      </c>
      <c r="N205" s="8">
        <v>10.087565</v>
      </c>
      <c r="O205" s="10">
        <v>6.6029500000000005E-2</v>
      </c>
      <c r="P205" s="10">
        <v>0.39046750000000002</v>
      </c>
      <c r="Q205">
        <f t="shared" si="9"/>
        <v>0.17930824289213868</v>
      </c>
      <c r="R205" s="8">
        <f t="shared" si="10"/>
        <v>96.768879257107855</v>
      </c>
      <c r="T205">
        <v>9.3635000000000003E-3</v>
      </c>
      <c r="U205">
        <v>1.5587E-2</v>
      </c>
      <c r="W205">
        <v>5.3571214544045169</v>
      </c>
      <c r="X205">
        <v>0.31777855492427853</v>
      </c>
      <c r="Y205">
        <v>3.3939081041864068</v>
      </c>
      <c r="Z205">
        <v>2.6428785455954831</v>
      </c>
      <c r="AA205">
        <v>0.75102955859092368</v>
      </c>
      <c r="AB205">
        <v>2.6035007157364145E-3</v>
      </c>
      <c r="AC205">
        <v>1.715240266880409</v>
      </c>
      <c r="AD205">
        <v>2.7050640479592758</v>
      </c>
      <c r="AE205">
        <v>4.0836068124945279E-2</v>
      </c>
      <c r="AF205">
        <v>3.382256313998952E-2</v>
      </c>
      <c r="AG205">
        <v>1.9529765380352309</v>
      </c>
      <c r="AH205">
        <v>1.6983478176870966E-2</v>
      </c>
      <c r="AI205">
        <v>0.18740530341277559</v>
      </c>
      <c r="AJ205">
        <v>3.7956112184103534</v>
      </c>
      <c r="AK205">
        <v>15.519351098370786</v>
      </c>
      <c r="AL205" s="27">
        <f t="shared" si="11"/>
        <v>375.35415556848113</v>
      </c>
      <c r="AM205" s="27">
        <v>652.06431979712102</v>
      </c>
    </row>
    <row r="206" spans="1:39">
      <c r="A206" t="s">
        <v>68</v>
      </c>
      <c r="B206" t="s">
        <v>421</v>
      </c>
      <c r="C206" s="3" t="s">
        <v>27</v>
      </c>
      <c r="D206" s="6">
        <v>1</v>
      </c>
      <c r="E206" s="6" t="s">
        <v>19</v>
      </c>
      <c r="F206" s="8">
        <v>34.998366666666698</v>
      </c>
      <c r="G206" s="8">
        <v>3.4390166666666699</v>
      </c>
      <c r="H206" s="8">
        <v>18.7333</v>
      </c>
      <c r="I206" s="9">
        <v>3.7423333333333302E-3</v>
      </c>
      <c r="J206" s="8">
        <v>6.7461966666666697</v>
      </c>
      <c r="K206" s="8">
        <v>21.446999999999999</v>
      </c>
      <c r="L206" s="8">
        <v>0.33463033333333297</v>
      </c>
      <c r="M206" s="8">
        <v>0.10311466666666699</v>
      </c>
      <c r="N206" s="8">
        <v>8.5971233333333306</v>
      </c>
      <c r="O206" s="10">
        <v>5.8084666666666701E-2</v>
      </c>
      <c r="P206" s="10">
        <v>0.36214099999999999</v>
      </c>
      <c r="Q206">
        <f t="shared" si="9"/>
        <v>0.16558838532155495</v>
      </c>
      <c r="R206" s="8">
        <f t="shared" si="10"/>
        <v>94.657127948011819</v>
      </c>
      <c r="T206">
        <v>8.8106666666666698E-3</v>
      </c>
      <c r="U206">
        <v>1.41313333333333E-2</v>
      </c>
      <c r="W206">
        <v>5.3928122638048395</v>
      </c>
      <c r="X206">
        <v>0.39876134589141465</v>
      </c>
      <c r="Y206">
        <v>3.4019734297288733</v>
      </c>
      <c r="Z206">
        <v>2.6071877361951605</v>
      </c>
      <c r="AA206">
        <v>0.79478569353371276</v>
      </c>
      <c r="AB206">
        <v>6.1793620826032123E-4</v>
      </c>
      <c r="AC206">
        <v>1.5496221204008593</v>
      </c>
      <c r="AD206">
        <v>2.7637565254508774</v>
      </c>
      <c r="AE206">
        <v>4.3672849426283404E-2</v>
      </c>
      <c r="AF206">
        <v>3.0806520710247361E-2</v>
      </c>
      <c r="AG206">
        <v>1.6899903041623965</v>
      </c>
      <c r="AH206">
        <v>1.5169496290729096E-2</v>
      </c>
      <c r="AI206">
        <v>0.17648008789243722</v>
      </c>
      <c r="AJ206">
        <v>3.8083504158168338</v>
      </c>
      <c r="AK206">
        <v>15.272013295784051</v>
      </c>
      <c r="AL206" s="27">
        <f t="shared" si="11"/>
        <v>377.79794920784855</v>
      </c>
      <c r="AM206" s="27">
        <v>684.49182273937822</v>
      </c>
    </row>
    <row r="207" spans="1:39">
      <c r="A207" t="s">
        <v>68</v>
      </c>
      <c r="B207" t="s">
        <v>422</v>
      </c>
      <c r="C207" s="3" t="s">
        <v>27</v>
      </c>
      <c r="D207" s="6">
        <v>1</v>
      </c>
      <c r="E207" s="6" t="s">
        <v>19</v>
      </c>
      <c r="F207" s="8">
        <v>35.371600000000001</v>
      </c>
      <c r="G207" s="8">
        <v>3.8670666666666702</v>
      </c>
      <c r="H207" s="8">
        <v>18.6198333333333</v>
      </c>
      <c r="I207" s="9">
        <v>1.20206666666667E-2</v>
      </c>
      <c r="J207" s="8">
        <v>6.7247833333333302</v>
      </c>
      <c r="K207" s="8">
        <v>21.0051666666667</v>
      </c>
      <c r="L207" s="8">
        <v>0.34092600000000001</v>
      </c>
      <c r="M207" s="8">
        <v>0.120307333333333</v>
      </c>
      <c r="N207" s="8">
        <v>7.9663300000000001</v>
      </c>
      <c r="O207" s="10">
        <v>5.4274000000000003E-2</v>
      </c>
      <c r="P207" s="10">
        <v>0.32255866666666699</v>
      </c>
      <c r="Q207">
        <f t="shared" si="9"/>
        <v>0.14806218672209451</v>
      </c>
      <c r="R207" s="8">
        <f t="shared" si="10"/>
        <v>94.256804479944563</v>
      </c>
      <c r="T207">
        <v>9.0900000000000009E-3</v>
      </c>
      <c r="U207">
        <v>1.4496E-2</v>
      </c>
      <c r="W207">
        <v>5.4369505032304275</v>
      </c>
      <c r="X207">
        <v>0.44729359335767321</v>
      </c>
      <c r="Y207">
        <v>3.373065263289087</v>
      </c>
      <c r="Z207">
        <v>2.5630494967695725</v>
      </c>
      <c r="AA207">
        <v>0.81001576651951446</v>
      </c>
      <c r="AB207">
        <v>1.9796063133493188E-3</v>
      </c>
      <c r="AC207">
        <v>1.5409095787328979</v>
      </c>
      <c r="AD207">
        <v>2.7001677161278868</v>
      </c>
      <c r="AE207">
        <v>4.4385281862460921E-2</v>
      </c>
      <c r="AF207">
        <v>3.5854704508959827E-2</v>
      </c>
      <c r="AG207">
        <v>1.5621446550775326</v>
      </c>
      <c r="AH207">
        <v>1.4139485079750425E-2</v>
      </c>
      <c r="AI207">
        <v>0.1568046130409004</v>
      </c>
      <c r="AJ207">
        <v>3.8290559018793493</v>
      </c>
      <c r="AK207">
        <v>15.142750902500275</v>
      </c>
      <c r="AL207" s="27">
        <f t="shared" si="11"/>
        <v>369.0387747765933</v>
      </c>
      <c r="AM207" s="27">
        <v>701.68979902631406</v>
      </c>
    </row>
    <row r="208" spans="1:39">
      <c r="A208" t="s">
        <v>48</v>
      </c>
      <c r="B208" t="s">
        <v>423</v>
      </c>
      <c r="C208" s="3" t="s">
        <v>27</v>
      </c>
      <c r="D208" s="6">
        <v>1</v>
      </c>
      <c r="E208" s="6" t="s">
        <v>14</v>
      </c>
      <c r="F208" s="8">
        <v>34.970433333333297</v>
      </c>
      <c r="G208" s="8">
        <v>3.64842666666667</v>
      </c>
      <c r="H208" s="8">
        <v>18.268933333333301</v>
      </c>
      <c r="I208" s="9">
        <v>3.0066666666666701E-3</v>
      </c>
      <c r="J208" s="8">
        <v>6.0448733333333298</v>
      </c>
      <c r="K208" s="8">
        <v>22.384799999999998</v>
      </c>
      <c r="L208" s="8">
        <v>0.39762866666666702</v>
      </c>
      <c r="M208" s="8">
        <v>0.102367333333333</v>
      </c>
      <c r="N208" s="8">
        <v>9.8795900000000003</v>
      </c>
      <c r="O208" s="10">
        <v>2.5873E-2</v>
      </c>
      <c r="P208" s="10">
        <v>0.65464233333333299</v>
      </c>
      <c r="Q208">
        <f t="shared" si="9"/>
        <v>0.28147763600821502</v>
      </c>
      <c r="R208" s="8">
        <f t="shared" si="10"/>
        <v>96.09909703065837</v>
      </c>
      <c r="T208">
        <v>1.25786666666667E-2</v>
      </c>
      <c r="U208">
        <v>1.94513333333333E-2</v>
      </c>
      <c r="W208">
        <v>5.3703703226917794</v>
      </c>
      <c r="X208">
        <v>0.42161806720834699</v>
      </c>
      <c r="Y208">
        <v>3.306471322387365</v>
      </c>
      <c r="Z208">
        <v>2.6296296773082206</v>
      </c>
      <c r="AA208">
        <v>0.67684164507914435</v>
      </c>
      <c r="AB208">
        <v>4.9475631142462389E-4</v>
      </c>
      <c r="AC208">
        <v>1.3838502212253587</v>
      </c>
      <c r="AD208">
        <v>2.8748935041374915</v>
      </c>
      <c r="AE208">
        <v>5.1720161241908896E-2</v>
      </c>
      <c r="AF208">
        <v>3.048015701566285E-2</v>
      </c>
      <c r="AG208">
        <v>1.935551958857413</v>
      </c>
      <c r="AH208">
        <v>6.7342853935161888E-3</v>
      </c>
      <c r="AI208">
        <v>0.31794878613843131</v>
      </c>
      <c r="AJ208">
        <v>3.6753169284680527</v>
      </c>
      <c r="AK208">
        <v>15.37545047107675</v>
      </c>
      <c r="AL208" s="27">
        <f t="shared" si="11"/>
        <v>348.86081068337154</v>
      </c>
      <c r="AM208" s="27">
        <v>689.68469039909928</v>
      </c>
    </row>
    <row r="209" spans="1:39">
      <c r="A209" t="s">
        <v>48</v>
      </c>
      <c r="B209" t="s">
        <v>424</v>
      </c>
      <c r="C209" s="3" t="s">
        <v>27</v>
      </c>
      <c r="D209" s="6">
        <v>1</v>
      </c>
      <c r="E209" s="6" t="s">
        <v>14</v>
      </c>
      <c r="F209" s="8">
        <v>35.343733333333297</v>
      </c>
      <c r="G209" s="8">
        <v>3.4565899999999998</v>
      </c>
      <c r="H209" s="8">
        <v>17.922333333333299</v>
      </c>
      <c r="I209" s="9">
        <v>2.24633333333333E-2</v>
      </c>
      <c r="J209" s="8">
        <v>6.0538699999999999</v>
      </c>
      <c r="K209" s="8">
        <v>22.786166666666698</v>
      </c>
      <c r="L209" s="8">
        <v>0.40695433333333297</v>
      </c>
      <c r="M209" s="8">
        <v>0.122660666666667</v>
      </c>
      <c r="N209" s="8">
        <v>9.7703966666666702</v>
      </c>
      <c r="O209" s="10">
        <v>5.3423333333333302E-2</v>
      </c>
      <c r="P209" s="10">
        <v>0.66787666666666701</v>
      </c>
      <c r="Q209">
        <f t="shared" si="9"/>
        <v>0.29326726944300113</v>
      </c>
      <c r="R209" s="8">
        <f t="shared" si="10"/>
        <v>96.31320106389029</v>
      </c>
      <c r="T209">
        <v>1.3127E-2</v>
      </c>
      <c r="U209">
        <v>1.9831333333333302E-2</v>
      </c>
      <c r="W209">
        <v>5.4194738265497238</v>
      </c>
      <c r="X209">
        <v>0.39884500288467734</v>
      </c>
      <c r="Y209">
        <v>3.2388317873210775</v>
      </c>
      <c r="Z209">
        <v>2.5805261734502762</v>
      </c>
      <c r="AA209">
        <v>0.65830561387080122</v>
      </c>
      <c r="AB209">
        <v>3.6905351110886595E-3</v>
      </c>
      <c r="AC209">
        <v>1.3838126050170807</v>
      </c>
      <c r="AD209">
        <v>2.9220087411064521</v>
      </c>
      <c r="AE209">
        <v>5.2853053205803371E-2</v>
      </c>
      <c r="AF209">
        <v>3.646757788389391E-2</v>
      </c>
      <c r="AG209">
        <v>1.9112622783426529</v>
      </c>
      <c r="AH209">
        <v>1.3884103714342542E-2</v>
      </c>
      <c r="AI209">
        <v>0.32388549147742468</v>
      </c>
      <c r="AJ209">
        <v>3.6622304048082328</v>
      </c>
      <c r="AK209">
        <v>15.36724540742245</v>
      </c>
      <c r="AL209" s="27">
        <f t="shared" si="11"/>
        <v>328.36603155828629</v>
      </c>
      <c r="AM209" s="27">
        <v>681.09230300091963</v>
      </c>
    </row>
    <row r="210" spans="1:39">
      <c r="A210" t="s">
        <v>48</v>
      </c>
      <c r="B210" t="s">
        <v>425</v>
      </c>
      <c r="C210" s="3" t="s">
        <v>27</v>
      </c>
      <c r="D210" s="6">
        <v>1</v>
      </c>
      <c r="E210" s="6" t="s">
        <v>14</v>
      </c>
      <c r="F210" s="8">
        <v>35.415399999999998</v>
      </c>
      <c r="G210" s="8">
        <v>3.30966</v>
      </c>
      <c r="H210" s="8">
        <v>18.030833333333302</v>
      </c>
      <c r="I210" s="9">
        <v>2.8126999999999999E-2</v>
      </c>
      <c r="J210" s="8">
        <v>6.1759733333333298</v>
      </c>
      <c r="K210" s="8">
        <v>22.717500000000001</v>
      </c>
      <c r="L210" s="8">
        <v>0.40136566666666701</v>
      </c>
      <c r="M210" s="8">
        <v>0.10973266666666701</v>
      </c>
      <c r="N210" s="8">
        <v>9.9041499999999996</v>
      </c>
      <c r="O210" s="10">
        <v>4.1047333333333297E-2</v>
      </c>
      <c r="P210" s="10">
        <v>0.61953966666666704</v>
      </c>
      <c r="Q210">
        <f t="shared" si="9"/>
        <v>0.27012195699403668</v>
      </c>
      <c r="R210" s="8">
        <f t="shared" si="10"/>
        <v>96.483207043005947</v>
      </c>
      <c r="T210">
        <v>1.22823333333333E-2</v>
      </c>
      <c r="U210">
        <v>2.0022999999999999E-2</v>
      </c>
      <c r="W210">
        <v>5.4219380109878141</v>
      </c>
      <c r="X210">
        <v>0.38128987882575838</v>
      </c>
      <c r="Y210">
        <v>3.2533163688348536</v>
      </c>
      <c r="Z210">
        <v>2.5780619890121859</v>
      </c>
      <c r="AA210">
        <v>0.67525437982266778</v>
      </c>
      <c r="AB210">
        <v>4.613740156056775E-3</v>
      </c>
      <c r="AC210">
        <v>1.4095036815342643</v>
      </c>
      <c r="AD210">
        <v>2.9086198180165859</v>
      </c>
      <c r="AE210">
        <v>5.2045313695298183E-2</v>
      </c>
      <c r="AF210">
        <v>3.2572619236920244E-2</v>
      </c>
      <c r="AG210">
        <v>1.9343783618305206</v>
      </c>
      <c r="AH210">
        <v>1.0650956537609717E-2</v>
      </c>
      <c r="AI210">
        <v>0.299972289831686</v>
      </c>
      <c r="AJ210">
        <v>3.6893767536307043</v>
      </c>
      <c r="AK210">
        <v>15.398277793118071</v>
      </c>
      <c r="AL210" s="27">
        <f t="shared" si="11"/>
        <v>332.75485975696057</v>
      </c>
      <c r="AM210" s="27">
        <v>674.62873477625067</v>
      </c>
    </row>
    <row r="211" spans="1:39">
      <c r="A211" t="s">
        <v>48</v>
      </c>
      <c r="B211" t="s">
        <v>426</v>
      </c>
      <c r="C211" s="3" t="s">
        <v>27</v>
      </c>
      <c r="D211" s="6">
        <v>1</v>
      </c>
      <c r="E211" s="6" t="s">
        <v>14</v>
      </c>
      <c r="F211" s="8">
        <v>35.253066666666697</v>
      </c>
      <c r="G211" s="8">
        <v>3.3072033333333302</v>
      </c>
      <c r="H211" s="8">
        <v>18.121933333333299</v>
      </c>
      <c r="I211" s="9">
        <v>0.216059</v>
      </c>
      <c r="J211" s="8">
        <v>5.9755166666666701</v>
      </c>
      <c r="K211" s="8">
        <v>22.5547</v>
      </c>
      <c r="L211" s="8">
        <v>0.39991066666666703</v>
      </c>
      <c r="M211" s="8">
        <v>0.111595</v>
      </c>
      <c r="N211" s="8">
        <v>9.6101200000000002</v>
      </c>
      <c r="O211" s="10">
        <v>4.6700999999999999E-2</v>
      </c>
      <c r="P211" s="10">
        <v>0.57138599999999995</v>
      </c>
      <c r="Q211">
        <f t="shared" si="9"/>
        <v>0.25112259164130352</v>
      </c>
      <c r="R211" s="8">
        <f t="shared" si="10"/>
        <v>95.917069075025367</v>
      </c>
      <c r="T211">
        <v>1.2914666666666699E-2</v>
      </c>
      <c r="U211">
        <v>1.9574999999999999E-2</v>
      </c>
      <c r="W211">
        <v>5.4219596590172907</v>
      </c>
      <c r="X211">
        <v>0.38276308258786879</v>
      </c>
      <c r="Y211">
        <v>3.2848215628519539</v>
      </c>
      <c r="Z211">
        <v>2.5780403409827093</v>
      </c>
      <c r="AA211">
        <v>0.70678122186924464</v>
      </c>
      <c r="AB211">
        <v>3.5604328982188967E-2</v>
      </c>
      <c r="AC211">
        <v>1.3700379372109481</v>
      </c>
      <c r="AD211">
        <v>2.9010902364517377</v>
      </c>
      <c r="AE211">
        <v>5.2095514718229839E-2</v>
      </c>
      <c r="AF211">
        <v>3.3278240907924458E-2</v>
      </c>
      <c r="AG211">
        <v>1.8856044476884561</v>
      </c>
      <c r="AH211">
        <v>1.217380913664326E-2</v>
      </c>
      <c r="AI211">
        <v>0.27793181256427085</v>
      </c>
      <c r="AJ211">
        <v>3.7098943782990861</v>
      </c>
      <c r="AK211">
        <v>15.367255010416599</v>
      </c>
      <c r="AL211" s="27">
        <f t="shared" si="11"/>
        <v>342.30093354414197</v>
      </c>
      <c r="AM211" s="27">
        <v>674.75058590499111</v>
      </c>
    </row>
    <row r="212" spans="1:39">
      <c r="A212" t="s">
        <v>48</v>
      </c>
      <c r="B212" t="s">
        <v>427</v>
      </c>
      <c r="C212" s="3" t="s">
        <v>27</v>
      </c>
      <c r="D212" s="6">
        <v>1</v>
      </c>
      <c r="E212" s="6" t="s">
        <v>14</v>
      </c>
      <c r="F212" s="8">
        <v>34.884266666666697</v>
      </c>
      <c r="G212" s="8">
        <v>3.7379333333333302</v>
      </c>
      <c r="H212" s="8">
        <v>17.187899999999999</v>
      </c>
      <c r="I212" s="9">
        <v>9.4063333333333308E-3</v>
      </c>
      <c r="J212" s="8">
        <v>6.5749733333333298</v>
      </c>
      <c r="K212" s="8">
        <v>21.6011666666667</v>
      </c>
      <c r="L212" s="8">
        <v>0.40962700000000002</v>
      </c>
      <c r="M212" s="8">
        <v>7.5375999999999999E-2</v>
      </c>
      <c r="N212" s="8">
        <v>9.8916166666666694</v>
      </c>
      <c r="O212" s="10">
        <v>0.13893133333333299</v>
      </c>
      <c r="P212" s="10">
        <v>0.59683166666666698</v>
      </c>
      <c r="Q212">
        <f t="shared" si="9"/>
        <v>0.28265017197436471</v>
      </c>
      <c r="R212" s="8">
        <f t="shared" si="10"/>
        <v>94.825378828025691</v>
      </c>
      <c r="T212">
        <v>1.30473333333333E-2</v>
      </c>
      <c r="U212">
        <v>1.9907333333333301E-2</v>
      </c>
      <c r="W212">
        <v>5.4257253845050855</v>
      </c>
      <c r="X212">
        <v>0.4374925499906846</v>
      </c>
      <c r="Y212">
        <v>3.150646292083795</v>
      </c>
      <c r="Z212">
        <v>2.5742746154949145</v>
      </c>
      <c r="AA212">
        <v>0.57637167658888044</v>
      </c>
      <c r="AB212">
        <v>1.5674716309100399E-3</v>
      </c>
      <c r="AC212">
        <v>1.5244755875888771</v>
      </c>
      <c r="AD212">
        <v>2.8097606854067849</v>
      </c>
      <c r="AE212">
        <v>5.3962846548593589E-2</v>
      </c>
      <c r="AF212">
        <v>2.2731067161693503E-2</v>
      </c>
      <c r="AG212">
        <v>1.9627186494988091</v>
      </c>
      <c r="AH212">
        <v>3.6624326833526136E-2</v>
      </c>
      <c r="AI212">
        <v>0.29358215992117553</v>
      </c>
      <c r="AJ212">
        <v>3.6697935132452981</v>
      </c>
      <c r="AK212">
        <v>15.389080534415234</v>
      </c>
      <c r="AL212" s="27">
        <f t="shared" si="11"/>
        <v>301.64582650138982</v>
      </c>
      <c r="AM212" s="27">
        <v>697.40559200749658</v>
      </c>
    </row>
    <row r="213" spans="1:39">
      <c r="A213" t="s">
        <v>48</v>
      </c>
      <c r="B213" t="s">
        <v>428</v>
      </c>
      <c r="C213" s="3" t="s">
        <v>27</v>
      </c>
      <c r="D213" s="6">
        <v>1</v>
      </c>
      <c r="E213" s="6" t="s">
        <v>14</v>
      </c>
      <c r="F213" s="8">
        <v>34.923766666666701</v>
      </c>
      <c r="G213" s="8">
        <v>3.5758666666666699</v>
      </c>
      <c r="H213" s="8">
        <v>18.426466666666698</v>
      </c>
      <c r="I213" s="9">
        <v>4.8311333333333303E-2</v>
      </c>
      <c r="J213" s="8">
        <v>5.8792066666666702</v>
      </c>
      <c r="K213" s="8">
        <v>22.907299999999999</v>
      </c>
      <c r="L213" s="8">
        <v>0.41922433333333298</v>
      </c>
      <c r="M213" s="8">
        <v>0.100393333333333</v>
      </c>
      <c r="N213" s="8">
        <v>9.9286266666666698</v>
      </c>
      <c r="O213" s="10">
        <v>3.1321333333333298E-2</v>
      </c>
      <c r="P213" s="10">
        <v>0.58740800000000004</v>
      </c>
      <c r="Q213">
        <f t="shared" si="9"/>
        <v>0.25439796817855637</v>
      </c>
      <c r="R213" s="8">
        <f t="shared" si="10"/>
        <v>96.573493698488178</v>
      </c>
      <c r="T213">
        <v>1.29566666666667E-2</v>
      </c>
      <c r="U213">
        <v>1.9606666666666699E-2</v>
      </c>
      <c r="W213">
        <v>5.353472923056982</v>
      </c>
      <c r="X213">
        <v>0.41248275858351435</v>
      </c>
      <c r="Y213">
        <v>3.328932729330679</v>
      </c>
      <c r="Z213">
        <v>2.646527076943018</v>
      </c>
      <c r="AA213">
        <v>0.68240565238766093</v>
      </c>
      <c r="AB213">
        <v>7.9348241431357255E-3</v>
      </c>
      <c r="AC213">
        <v>1.3434816507846625</v>
      </c>
      <c r="AD213">
        <v>2.9366512363701349</v>
      </c>
      <c r="AE213">
        <v>5.4430196520888138E-2</v>
      </c>
      <c r="AF213">
        <v>2.9838429572689375E-2</v>
      </c>
      <c r="AG213">
        <v>1.9416309122050905</v>
      </c>
      <c r="AH213">
        <v>8.1375922702025018E-3</v>
      </c>
      <c r="AI213">
        <v>0.28477633576036876</v>
      </c>
      <c r="AJ213">
        <v>3.7070860719694285</v>
      </c>
      <c r="AK213">
        <v>15.408855660567779</v>
      </c>
      <c r="AL213" s="27">
        <f t="shared" si="11"/>
        <v>355.66661698719554</v>
      </c>
      <c r="AM213" s="27">
        <v>685.56099792612588</v>
      </c>
    </row>
    <row r="214" spans="1:39">
      <c r="A214" t="s">
        <v>48</v>
      </c>
      <c r="B214" t="s">
        <v>429</v>
      </c>
      <c r="C214" s="3" t="s">
        <v>27</v>
      </c>
      <c r="D214" s="6">
        <v>1</v>
      </c>
      <c r="E214" s="6" t="s">
        <v>14</v>
      </c>
      <c r="F214" s="8">
        <v>35.287366666666699</v>
      </c>
      <c r="G214" s="8">
        <v>3.6426366666666699</v>
      </c>
      <c r="H214" s="8">
        <v>18.200433333333301</v>
      </c>
      <c r="I214" s="9">
        <v>1.8169333333333301E-2</v>
      </c>
      <c r="J214" s="8">
        <v>5.9382799999999998</v>
      </c>
      <c r="K214" s="8">
        <v>22.232700000000001</v>
      </c>
      <c r="L214" s="8">
        <v>0.48445766666666701</v>
      </c>
      <c r="M214" s="8">
        <v>9.7282999999999994E-2</v>
      </c>
      <c r="N214" s="8">
        <v>10.0348166666667</v>
      </c>
      <c r="O214" s="10">
        <v>5.64393333333333E-2</v>
      </c>
      <c r="P214" s="10">
        <v>0.64626266666666699</v>
      </c>
      <c r="Q214">
        <f t="shared" si="9"/>
        <v>0.28484725845643744</v>
      </c>
      <c r="R214" s="8">
        <f t="shared" si="10"/>
        <v>96.353998074876941</v>
      </c>
      <c r="T214">
        <v>1.2702E-2</v>
      </c>
      <c r="U214">
        <v>1.9228333333333299E-2</v>
      </c>
      <c r="W214">
        <v>5.403403076634123</v>
      </c>
      <c r="X214">
        <v>0.41973467311607754</v>
      </c>
      <c r="Y214">
        <v>3.2845764714911656</v>
      </c>
      <c r="Z214">
        <v>2.596596923365877</v>
      </c>
      <c r="AA214">
        <v>0.68797954812528861</v>
      </c>
      <c r="AB214">
        <v>2.9810163568788368E-3</v>
      </c>
      <c r="AC214">
        <v>1.3555263757768505</v>
      </c>
      <c r="AD214">
        <v>2.8471202010621752</v>
      </c>
      <c r="AE214">
        <v>6.2832308382822527E-2</v>
      </c>
      <c r="AF214">
        <v>2.8882764724648277E-2</v>
      </c>
      <c r="AG214">
        <v>1.9602959068874588</v>
      </c>
      <c r="AH214">
        <v>1.4647779206205521E-2</v>
      </c>
      <c r="AI214">
        <v>0.31297333254993515</v>
      </c>
      <c r="AJ214">
        <v>3.6723788882438595</v>
      </c>
      <c r="AK214">
        <v>15.365352794432198</v>
      </c>
      <c r="AL214" s="27">
        <f t="shared" si="11"/>
        <v>342.22667086182304</v>
      </c>
      <c r="AM214" s="27">
        <v>688.82961335908101</v>
      </c>
    </row>
    <row r="215" spans="1:39">
      <c r="A215" t="s">
        <v>51</v>
      </c>
      <c r="B215" t="s">
        <v>430</v>
      </c>
      <c r="C215" s="3" t="s">
        <v>27</v>
      </c>
      <c r="D215" s="6">
        <v>1</v>
      </c>
      <c r="E215" s="6" t="s">
        <v>19</v>
      </c>
      <c r="F215" s="8">
        <v>32.327466666666702</v>
      </c>
      <c r="G215" s="8">
        <v>3.5744566666666699</v>
      </c>
      <c r="H215" s="8">
        <v>17.991766666666699</v>
      </c>
      <c r="I215" s="9">
        <v>1.5589333333333301E-2</v>
      </c>
      <c r="J215" s="8">
        <v>5.7574199999999998</v>
      </c>
      <c r="K215" s="8">
        <v>22.3502333333333</v>
      </c>
      <c r="L215" s="8">
        <v>0.269287</v>
      </c>
      <c r="M215" s="8">
        <v>8.7547333333333296E-2</v>
      </c>
      <c r="N215" s="8">
        <v>9.3730133333333292</v>
      </c>
      <c r="O215" s="10">
        <v>5.8220666666666698E-2</v>
      </c>
      <c r="P215" s="10">
        <v>0.37904866666666698</v>
      </c>
      <c r="Q215">
        <f t="shared" si="9"/>
        <v>0.17273809397966014</v>
      </c>
      <c r="R215" s="8">
        <f t="shared" si="10"/>
        <v>92.011311572687035</v>
      </c>
      <c r="T215">
        <v>1.28306666666667E-2</v>
      </c>
      <c r="U215">
        <v>2.0004000000000001E-2</v>
      </c>
      <c r="W215">
        <v>5.2266504404479095</v>
      </c>
      <c r="X215">
        <v>0.43488398952655161</v>
      </c>
      <c r="Y215">
        <v>3.4282790279315982</v>
      </c>
      <c r="Z215">
        <v>2.7733495595520905</v>
      </c>
      <c r="AA215">
        <v>0.65492946837950772</v>
      </c>
      <c r="AB215">
        <v>2.7006452448726189E-3</v>
      </c>
      <c r="AC215">
        <v>1.3876472833558784</v>
      </c>
      <c r="AD215">
        <v>3.0220393652982911</v>
      </c>
      <c r="AE215">
        <v>3.6876278064054045E-2</v>
      </c>
      <c r="AF215">
        <v>2.7444128299994718E-2</v>
      </c>
      <c r="AG215">
        <v>1.9332803378927932</v>
      </c>
      <c r="AH215">
        <v>1.5954065130400624E-2</v>
      </c>
      <c r="AI215">
        <v>0.19381952105797481</v>
      </c>
      <c r="AJ215">
        <v>3.7902264138116246</v>
      </c>
      <c r="AK215">
        <v>15.499801496061945</v>
      </c>
      <c r="AL215" s="27">
        <f t="shared" si="11"/>
        <v>385.76854546327411</v>
      </c>
      <c r="AM215" s="27">
        <v>693.43580630993415</v>
      </c>
    </row>
    <row r="216" spans="1:39">
      <c r="A216" t="s">
        <v>51</v>
      </c>
      <c r="B216" t="s">
        <v>431</v>
      </c>
      <c r="C216" s="3" t="s">
        <v>27</v>
      </c>
      <c r="D216" s="6">
        <v>1</v>
      </c>
      <c r="E216" s="6" t="s">
        <v>19</v>
      </c>
      <c r="F216" s="8">
        <v>32.867066666666702</v>
      </c>
      <c r="G216" s="8">
        <v>3.4461499999999998</v>
      </c>
      <c r="H216" s="8">
        <v>18.126566666666701</v>
      </c>
      <c r="I216" s="9">
        <v>2.6633333333333299E-4</v>
      </c>
      <c r="J216" s="8">
        <v>5.99114666666667</v>
      </c>
      <c r="K216" s="8">
        <v>22.918533333333301</v>
      </c>
      <c r="L216" s="8">
        <v>0.28035199999999999</v>
      </c>
      <c r="M216" s="8">
        <v>9.6548999999999996E-2</v>
      </c>
      <c r="N216" s="8">
        <v>9.6527233333333307</v>
      </c>
      <c r="O216" s="10">
        <v>5.6128666666666702E-2</v>
      </c>
      <c r="P216" s="10">
        <v>0.38301299999999999</v>
      </c>
      <c r="Q216">
        <f t="shared" si="9"/>
        <v>0.17393518541063518</v>
      </c>
      <c r="R216" s="8">
        <f t="shared" si="10"/>
        <v>93.644560481256065</v>
      </c>
      <c r="T216">
        <v>1.30246666666667E-2</v>
      </c>
      <c r="U216">
        <v>1.9455E-2</v>
      </c>
      <c r="W216">
        <v>5.2319021695592136</v>
      </c>
      <c r="X216">
        <v>0.41280403051629927</v>
      </c>
      <c r="Y216">
        <v>3.4006586701149275</v>
      </c>
      <c r="Z216">
        <v>2.7680978304407864</v>
      </c>
      <c r="AA216">
        <v>0.63256083967414112</v>
      </c>
      <c r="AB216">
        <v>4.542186270762185E-5</v>
      </c>
      <c r="AC216">
        <v>1.4216962788327756</v>
      </c>
      <c r="AD216">
        <v>3.0510514624064586</v>
      </c>
      <c r="AE216">
        <v>3.7799069827662332E-2</v>
      </c>
      <c r="AF216">
        <v>2.9799069528636164E-2</v>
      </c>
      <c r="AG216">
        <v>1.96024791335297</v>
      </c>
      <c r="AH216">
        <v>1.514344253423155E-2</v>
      </c>
      <c r="AI216">
        <v>0.19282429807811058</v>
      </c>
      <c r="AJ216">
        <v>3.7920322593876579</v>
      </c>
      <c r="AK216">
        <v>15.546004086001652</v>
      </c>
      <c r="AL216" s="27">
        <f t="shared" si="11"/>
        <v>377.39957704482299</v>
      </c>
      <c r="AM216" s="27">
        <v>685.98407904861199</v>
      </c>
    </row>
    <row r="217" spans="1:39">
      <c r="A217" t="s">
        <v>51</v>
      </c>
      <c r="B217" t="s">
        <v>432</v>
      </c>
      <c r="C217" s="3" t="s">
        <v>27</v>
      </c>
      <c r="D217" s="6">
        <v>1</v>
      </c>
      <c r="E217" s="6" t="s">
        <v>19</v>
      </c>
      <c r="F217" s="8">
        <v>32.881300000000003</v>
      </c>
      <c r="G217" s="8">
        <v>4.0521566666666704</v>
      </c>
      <c r="H217" s="8">
        <v>18.0487</v>
      </c>
      <c r="I217" s="9">
        <v>5.4456666666666698E-3</v>
      </c>
      <c r="J217" s="8">
        <v>5.6039966666666698</v>
      </c>
      <c r="K217" s="8">
        <v>21.543233333333301</v>
      </c>
      <c r="L217" s="8">
        <v>0.26627166666666702</v>
      </c>
      <c r="M217" s="8">
        <v>0.14006299999999999</v>
      </c>
      <c r="N217" s="8">
        <v>9.4086866666666698</v>
      </c>
      <c r="O217" s="10">
        <v>6.6375666666666694E-2</v>
      </c>
      <c r="P217" s="10">
        <v>0.40049566666666703</v>
      </c>
      <c r="Q217">
        <f t="shared" si="9"/>
        <v>0.18360874827407037</v>
      </c>
      <c r="R217" s="8">
        <f t="shared" si="10"/>
        <v>92.233116251725917</v>
      </c>
      <c r="T217">
        <v>1.2815999999999999E-2</v>
      </c>
      <c r="U217">
        <v>2.0324333333333298E-2</v>
      </c>
      <c r="W217">
        <v>5.2726221447371158</v>
      </c>
      <c r="X217">
        <v>0.48896083307510008</v>
      </c>
      <c r="Y217">
        <v>3.4109244060304693</v>
      </c>
      <c r="Z217">
        <v>2.7273778552628842</v>
      </c>
      <c r="AA217">
        <v>0.68354655076758508</v>
      </c>
      <c r="AB217">
        <v>9.3554628919129753E-4</v>
      </c>
      <c r="AC217">
        <v>1.339599414658051</v>
      </c>
      <c r="AD217">
        <v>2.8890361038815233</v>
      </c>
      <c r="AE217">
        <v>3.6164493950320849E-2</v>
      </c>
      <c r="AF217">
        <v>4.3546798625067724E-2</v>
      </c>
      <c r="AG217">
        <v>1.9247299516046463</v>
      </c>
      <c r="AH217">
        <v>1.8039659813735748E-2</v>
      </c>
      <c r="AI217">
        <v>0.20310734305810432</v>
      </c>
      <c r="AJ217">
        <v>3.7788529971281601</v>
      </c>
      <c r="AK217">
        <v>15.406519692851486</v>
      </c>
      <c r="AL217" s="27">
        <f t="shared" si="11"/>
        <v>380.51009502723218</v>
      </c>
      <c r="AM217" s="27">
        <v>710.30366085830474</v>
      </c>
    </row>
    <row r="218" spans="1:39">
      <c r="A218" t="s">
        <v>51</v>
      </c>
      <c r="B218" t="s">
        <v>433</v>
      </c>
      <c r="C218" s="3" t="s">
        <v>27</v>
      </c>
      <c r="D218" s="6">
        <v>1</v>
      </c>
      <c r="E218" s="6" t="s">
        <v>19</v>
      </c>
      <c r="F218" s="8">
        <v>32.792900000000003</v>
      </c>
      <c r="G218" s="8">
        <v>3.3930866666666701</v>
      </c>
      <c r="H218" s="8">
        <v>18.409566666666699</v>
      </c>
      <c r="I218" s="9">
        <v>2.6488999999999999E-2</v>
      </c>
      <c r="J218" s="8">
        <v>5.8025566666666704</v>
      </c>
      <c r="K218" s="8">
        <v>22.565633333333299</v>
      </c>
      <c r="L218" s="8">
        <v>0.27825533333333302</v>
      </c>
      <c r="M218" s="8">
        <v>8.9184333333333296E-2</v>
      </c>
      <c r="N218" s="8">
        <v>9.5666100000000007</v>
      </c>
      <c r="O218" s="10">
        <v>5.5050333333333298E-2</v>
      </c>
      <c r="P218" s="10">
        <v>0.39162233333333302</v>
      </c>
      <c r="Q218">
        <f t="shared" si="9"/>
        <v>0.17731682042906968</v>
      </c>
      <c r="R218" s="8">
        <f t="shared" si="10"/>
        <v>93.193637846237593</v>
      </c>
      <c r="T218">
        <v>1.34326666666667E-2</v>
      </c>
      <c r="U218">
        <v>2.01726666666667E-2</v>
      </c>
      <c r="W218">
        <v>5.2324778777270682</v>
      </c>
      <c r="X218">
        <v>0.40741163328244362</v>
      </c>
      <c r="Y218">
        <v>3.4619519057276413</v>
      </c>
      <c r="Z218">
        <v>2.7675221222729318</v>
      </c>
      <c r="AA218">
        <v>0.69442978345470951</v>
      </c>
      <c r="AB218">
        <v>4.528649995454043E-3</v>
      </c>
      <c r="AC218">
        <v>1.3802147917068703</v>
      </c>
      <c r="AD218">
        <v>3.0112049867646147</v>
      </c>
      <c r="AE218">
        <v>3.7605407701808133E-2</v>
      </c>
      <c r="AF218">
        <v>2.7591448023744431E-2</v>
      </c>
      <c r="AG218">
        <v>1.9473726948598729</v>
      </c>
      <c r="AH218">
        <v>1.4887770385362788E-2</v>
      </c>
      <c r="AI218">
        <v>0.19762665317255115</v>
      </c>
      <c r="AJ218">
        <v>3.7874855764420858</v>
      </c>
      <c r="AK218">
        <v>15.510359395789513</v>
      </c>
      <c r="AL218" s="27">
        <f t="shared" si="11"/>
        <v>395.97142743547533</v>
      </c>
      <c r="AM218" s="27">
        <v>683.73845531230495</v>
      </c>
    </row>
    <row r="219" spans="1:39">
      <c r="A219" t="s">
        <v>51</v>
      </c>
      <c r="B219" t="s">
        <v>434</v>
      </c>
      <c r="C219" s="3" t="s">
        <v>27</v>
      </c>
      <c r="D219" s="6">
        <v>1</v>
      </c>
      <c r="E219" s="6" t="s">
        <v>19</v>
      </c>
      <c r="F219" s="8">
        <v>32.8466666666667</v>
      </c>
      <c r="G219" s="8">
        <v>3.5367533333333299</v>
      </c>
      <c r="H219" s="8">
        <v>18.1545666666667</v>
      </c>
      <c r="I219" s="9">
        <v>5.3003333333333296E-3</v>
      </c>
      <c r="J219" s="8">
        <v>5.7551600000000001</v>
      </c>
      <c r="K219" s="8">
        <v>23.051366666666699</v>
      </c>
      <c r="L219" s="8">
        <v>0.28475</v>
      </c>
      <c r="M219" s="8">
        <v>0.13339400000000001</v>
      </c>
      <c r="N219" s="8">
        <v>9.5246533333333296</v>
      </c>
      <c r="O219" s="10">
        <v>7.7052999999999996E-2</v>
      </c>
      <c r="P219" s="10">
        <v>0.41347099999999998</v>
      </c>
      <c r="Q219">
        <f t="shared" si="9"/>
        <v>0.19148159988122632</v>
      </c>
      <c r="R219" s="8">
        <f t="shared" si="10"/>
        <v>93.591653400118858</v>
      </c>
      <c r="T219">
        <v>1.2625333333333299E-2</v>
      </c>
      <c r="U219">
        <v>1.9619000000000001E-2</v>
      </c>
      <c r="W219">
        <v>5.2311792229376799</v>
      </c>
      <c r="X219">
        <v>0.42386025856924675</v>
      </c>
      <c r="Y219">
        <v>3.4075500123997906</v>
      </c>
      <c r="Z219">
        <v>2.7688207770623201</v>
      </c>
      <c r="AA219">
        <v>0.6387292353374705</v>
      </c>
      <c r="AB219">
        <v>9.0449846850871392E-4</v>
      </c>
      <c r="AC219">
        <v>1.3663570451237812</v>
      </c>
      <c r="AD219">
        <v>3.07021298846665</v>
      </c>
      <c r="AE219">
        <v>3.8410563382342763E-2</v>
      </c>
      <c r="AF219">
        <v>4.1190725971420011E-2</v>
      </c>
      <c r="AG219">
        <v>1.9351737245021441</v>
      </c>
      <c r="AH219">
        <v>2.0798834742490235E-2</v>
      </c>
      <c r="AI219">
        <v>0.20825856067429535</v>
      </c>
      <c r="AJ219">
        <v>3.7709426045832144</v>
      </c>
      <c r="AK219">
        <v>15.514839039821565</v>
      </c>
      <c r="AL219" s="27">
        <f t="shared" si="11"/>
        <v>379.48765375713646</v>
      </c>
      <c r="AM219" s="27">
        <v>689.16613930898984</v>
      </c>
    </row>
    <row r="220" spans="1:39">
      <c r="A220" t="s">
        <v>51</v>
      </c>
      <c r="B220" t="s">
        <v>435</v>
      </c>
      <c r="C220" s="3" t="s">
        <v>27</v>
      </c>
      <c r="D220" s="6">
        <v>1</v>
      </c>
      <c r="E220" s="6" t="s">
        <v>19</v>
      </c>
      <c r="F220" s="8">
        <v>32.754100000000001</v>
      </c>
      <c r="G220" s="8">
        <v>3.8223766666666701</v>
      </c>
      <c r="H220" s="8">
        <v>18.3185</v>
      </c>
      <c r="I220" s="9">
        <v>1.07683333333333E-2</v>
      </c>
      <c r="J220" s="8">
        <v>5.5289566666666703</v>
      </c>
      <c r="K220" s="8">
        <v>22.7104</v>
      </c>
      <c r="L220" s="8">
        <v>0.28552366666666701</v>
      </c>
      <c r="M220" s="8">
        <v>0.14338066666666699</v>
      </c>
      <c r="N220" s="8">
        <v>9.5398233333333309</v>
      </c>
      <c r="O220" s="10">
        <v>7.6515333333333296E-2</v>
      </c>
      <c r="P220" s="10">
        <v>0.367694666666667</v>
      </c>
      <c r="Q220">
        <f t="shared" si="9"/>
        <v>0.17208601905327506</v>
      </c>
      <c r="R220" s="8">
        <f t="shared" si="10"/>
        <v>93.385953314280059</v>
      </c>
      <c r="T220">
        <v>1.25623333333333E-2</v>
      </c>
      <c r="U220">
        <v>2.0341666666666699E-2</v>
      </c>
      <c r="W220">
        <v>5.2215253101196275</v>
      </c>
      <c r="X220">
        <v>0.45853823340973088</v>
      </c>
      <c r="Y220">
        <v>3.441679188236785</v>
      </c>
      <c r="Z220">
        <v>2.7784746898803725</v>
      </c>
      <c r="AA220">
        <v>0.66320449835641249</v>
      </c>
      <c r="AB220">
        <v>1.8392849796735873E-3</v>
      </c>
      <c r="AC220">
        <v>1.3139375949632131</v>
      </c>
      <c r="AD220">
        <v>3.0277622638715402</v>
      </c>
      <c r="AE220">
        <v>3.8552486018818194E-2</v>
      </c>
      <c r="AF220">
        <v>4.4317800417125859E-2</v>
      </c>
      <c r="AG220">
        <v>1.9401505023667824</v>
      </c>
      <c r="AH220">
        <v>2.0673891904527387E-2</v>
      </c>
      <c r="AI220">
        <v>0.18538280681729052</v>
      </c>
      <c r="AJ220">
        <v>3.793943301278182</v>
      </c>
      <c r="AK220">
        <v>15.488302664383296</v>
      </c>
      <c r="AL220" s="27">
        <f t="shared" si="11"/>
        <v>389.82879403574583</v>
      </c>
      <c r="AM220" s="27">
        <v>700.23692425996035</v>
      </c>
    </row>
    <row r="221" spans="1:39">
      <c r="A221" t="s">
        <v>18</v>
      </c>
      <c r="B221" t="s">
        <v>436</v>
      </c>
      <c r="C221" s="2" t="s">
        <v>20</v>
      </c>
      <c r="D221" s="6">
        <v>1</v>
      </c>
      <c r="E221" s="6" t="s">
        <v>19</v>
      </c>
      <c r="F221" s="8">
        <v>34.895633333333301</v>
      </c>
      <c r="G221" s="8">
        <v>2.4981633333333302</v>
      </c>
      <c r="H221" s="8">
        <v>19.191566666666699</v>
      </c>
      <c r="I221" s="9">
        <v>4.0493000000000001E-2</v>
      </c>
      <c r="J221" s="8">
        <v>5.4431466666666699</v>
      </c>
      <c r="K221" s="8">
        <v>22.091666666666701</v>
      </c>
      <c r="L221" s="8">
        <v>0.60985</v>
      </c>
      <c r="M221" s="8">
        <v>0.14957366666666699</v>
      </c>
      <c r="N221" s="8">
        <v>9.3271300000000004</v>
      </c>
      <c r="O221" s="10">
        <v>7.3377999999999999E-2</v>
      </c>
      <c r="P221" s="10">
        <v>1.24549333333333</v>
      </c>
      <c r="Q221">
        <f t="shared" si="9"/>
        <v>0.54097745576918166</v>
      </c>
      <c r="R221" s="8">
        <f t="shared" si="10"/>
        <v>95.02511721089752</v>
      </c>
      <c r="T221">
        <v>1.21053333333333E-2</v>
      </c>
      <c r="U221">
        <v>1.8839666666666699E-2</v>
      </c>
      <c r="W221">
        <v>5.3777972502980358</v>
      </c>
      <c r="X221">
        <v>0.2897111481614667</v>
      </c>
      <c r="Y221">
        <v>3.4857284646722744</v>
      </c>
      <c r="Z221">
        <v>2.6222027497019642</v>
      </c>
      <c r="AA221">
        <v>0.86352571497031017</v>
      </c>
      <c r="AB221">
        <v>6.6862796755912442E-3</v>
      </c>
      <c r="AC221">
        <v>1.2504994952652544</v>
      </c>
      <c r="AD221">
        <v>2.8472588469431899</v>
      </c>
      <c r="AE221">
        <v>7.9604302269113664E-2</v>
      </c>
      <c r="AF221">
        <v>4.4693425170979663E-2</v>
      </c>
      <c r="AG221">
        <v>1.833771732721625</v>
      </c>
      <c r="AH221">
        <v>1.9166450129458196E-2</v>
      </c>
      <c r="AI221">
        <v>0.60705155581680914</v>
      </c>
      <c r="AJ221">
        <v>3.3737819940537324</v>
      </c>
      <c r="AK221">
        <v>15.215750945177531</v>
      </c>
      <c r="AL221" s="27">
        <f t="shared" si="11"/>
        <v>403.17572479569901</v>
      </c>
      <c r="AM221" s="27">
        <v>627.28154077122838</v>
      </c>
    </row>
    <row r="222" spans="1:39">
      <c r="A222" t="s">
        <v>18</v>
      </c>
      <c r="B222" t="s">
        <v>437</v>
      </c>
      <c r="C222" s="2" t="s">
        <v>20</v>
      </c>
      <c r="D222" s="6">
        <v>1</v>
      </c>
      <c r="E222" s="6" t="s">
        <v>19</v>
      </c>
      <c r="F222" s="8">
        <v>34.689300000000003</v>
      </c>
      <c r="G222" s="8">
        <v>2.3060366666666701</v>
      </c>
      <c r="H222" s="8">
        <v>19.2647333333333</v>
      </c>
      <c r="I222" s="9">
        <v>4.9092999999999998E-2</v>
      </c>
      <c r="J222" s="8">
        <v>5.5495000000000001</v>
      </c>
      <c r="K222" s="8">
        <v>22.604233333333301</v>
      </c>
      <c r="L222" s="8">
        <v>0.57685600000000004</v>
      </c>
      <c r="M222" s="8">
        <v>0.127451333333333</v>
      </c>
      <c r="N222" s="8">
        <v>9.3943200000000004</v>
      </c>
      <c r="O222" s="10">
        <v>6.3227333333333302E-2</v>
      </c>
      <c r="P222" s="10">
        <v>1.1306166666666699</v>
      </c>
      <c r="Q222">
        <f t="shared" si="9"/>
        <v>0.49031763244500665</v>
      </c>
      <c r="R222" s="8">
        <f t="shared" si="10"/>
        <v>95.265050034221588</v>
      </c>
      <c r="T222">
        <v>1.22673333333333E-2</v>
      </c>
      <c r="U222">
        <v>1.9120000000000002E-2</v>
      </c>
      <c r="W222">
        <v>5.3524876629770279</v>
      </c>
      <c r="X222">
        <v>0.26775471075489959</v>
      </c>
      <c r="Y222">
        <v>3.5032522694657082</v>
      </c>
      <c r="Z222">
        <v>2.6475123370229721</v>
      </c>
      <c r="AA222">
        <v>0.85573993244273616</v>
      </c>
      <c r="AB222">
        <v>8.1161405299918221E-3</v>
      </c>
      <c r="AC222">
        <v>1.2764764829493056</v>
      </c>
      <c r="AD222">
        <v>2.9168503191677706</v>
      </c>
      <c r="AE222">
        <v>7.5388671431473459E-2</v>
      </c>
      <c r="AF222">
        <v>3.8129455028621646E-2</v>
      </c>
      <c r="AG222">
        <v>1.8492178225277545</v>
      </c>
      <c r="AH222">
        <v>1.6535077699683688E-2</v>
      </c>
      <c r="AI222">
        <v>0.55172811326201443</v>
      </c>
      <c r="AJ222">
        <v>3.4317368090383016</v>
      </c>
      <c r="AK222">
        <v>15.287673534832555</v>
      </c>
      <c r="AL222" s="27">
        <f t="shared" si="11"/>
        <v>408.48543764810944</v>
      </c>
      <c r="AM222" s="27">
        <v>612.8092698572367</v>
      </c>
    </row>
    <row r="223" spans="1:39">
      <c r="A223" t="s">
        <v>18</v>
      </c>
      <c r="B223" t="s">
        <v>438</v>
      </c>
      <c r="C223" s="2" t="s">
        <v>20</v>
      </c>
      <c r="D223" s="6">
        <v>1</v>
      </c>
      <c r="E223" s="6" t="s">
        <v>19</v>
      </c>
      <c r="F223" s="8">
        <v>35.147933333333299</v>
      </c>
      <c r="G223" s="8">
        <v>2.93546</v>
      </c>
      <c r="H223" s="8">
        <v>18.561800000000002</v>
      </c>
      <c r="I223" s="9">
        <v>0</v>
      </c>
      <c r="J223" s="8">
        <v>5.3272833333333303</v>
      </c>
      <c r="K223" s="8">
        <v>22.3067666666667</v>
      </c>
      <c r="L223" s="8">
        <v>0.63415500000000002</v>
      </c>
      <c r="M223" s="8">
        <v>0.17572933333333299</v>
      </c>
      <c r="N223" s="8">
        <v>9.4784400000000009</v>
      </c>
      <c r="O223" s="10">
        <v>6.05193333333333E-2</v>
      </c>
      <c r="P223" s="10">
        <v>1.20225</v>
      </c>
      <c r="Q223">
        <f t="shared" si="9"/>
        <v>0.51986792170836116</v>
      </c>
      <c r="R223" s="8">
        <f t="shared" si="10"/>
        <v>95.310469078291646</v>
      </c>
      <c r="T223">
        <v>1.24093333333333E-2</v>
      </c>
      <c r="U223">
        <v>1.9227999999999999E-2</v>
      </c>
      <c r="W223">
        <v>5.4137944341779596</v>
      </c>
      <c r="X223">
        <v>0.340242423811082</v>
      </c>
      <c r="Y223">
        <v>3.3695303055873205</v>
      </c>
      <c r="Z223">
        <v>2.5862055658220404</v>
      </c>
      <c r="AA223">
        <v>0.78332473976528005</v>
      </c>
      <c r="AB223">
        <v>0</v>
      </c>
      <c r="AC223">
        <v>1.2232238835502272</v>
      </c>
      <c r="AD223">
        <v>2.8734445293374824</v>
      </c>
      <c r="AE223">
        <v>8.2732364322856869E-2</v>
      </c>
      <c r="AF223">
        <v>5.2480724337301742E-2</v>
      </c>
      <c r="AG223">
        <v>1.8625197993998091</v>
      </c>
      <c r="AH223">
        <v>1.5799261509531572E-2</v>
      </c>
      <c r="AI223">
        <v>0.58566031161409193</v>
      </c>
      <c r="AJ223">
        <v>3.3985404268763766</v>
      </c>
      <c r="AK223">
        <v>15.21796846452404</v>
      </c>
      <c r="AL223" s="27">
        <f t="shared" si="11"/>
        <v>367.96768259295806</v>
      </c>
      <c r="AM223" s="27">
        <v>654.26008966654285</v>
      </c>
    </row>
    <row r="224" spans="1:39">
      <c r="A224" t="s">
        <v>18</v>
      </c>
      <c r="B224" t="s">
        <v>439</v>
      </c>
      <c r="C224" s="2" t="s">
        <v>20</v>
      </c>
      <c r="D224" s="6">
        <v>1</v>
      </c>
      <c r="E224" s="6" t="s">
        <v>19</v>
      </c>
      <c r="F224" s="8">
        <v>34.404666666666699</v>
      </c>
      <c r="G224" s="8">
        <v>2.6144933333333298</v>
      </c>
      <c r="H224" s="8">
        <v>18.944133333333301</v>
      </c>
      <c r="I224" s="9">
        <v>2.9898000000000001E-2</v>
      </c>
      <c r="J224" s="8">
        <v>5.22277666666667</v>
      </c>
      <c r="K224" s="8">
        <v>22.7133</v>
      </c>
      <c r="L224" s="8">
        <v>0.60956399999999999</v>
      </c>
      <c r="M224" s="8">
        <v>0.15313633333333301</v>
      </c>
      <c r="N224" s="8">
        <v>9.3828533333333404</v>
      </c>
      <c r="O224" s="10">
        <v>6.4481999999999998E-2</v>
      </c>
      <c r="P224" s="10">
        <v>1.1111933333333299</v>
      </c>
      <c r="Q224">
        <f t="shared" si="9"/>
        <v>0.48242252740454655</v>
      </c>
      <c r="R224" s="8">
        <f t="shared" si="10"/>
        <v>94.768074472595458</v>
      </c>
      <c r="T224">
        <v>1.31013333333333E-2</v>
      </c>
      <c r="U224">
        <v>1.9286000000000001E-2</v>
      </c>
      <c r="W224">
        <v>5.3488010827139396</v>
      </c>
      <c r="X224">
        <v>0.30587012270823793</v>
      </c>
      <c r="Y224">
        <v>3.471069819804312</v>
      </c>
      <c r="Z224">
        <v>2.6511989172860604</v>
      </c>
      <c r="AA224">
        <v>0.81987090251825157</v>
      </c>
      <c r="AB224">
        <v>4.9802159858441247E-3</v>
      </c>
      <c r="AC224">
        <v>1.2104305841970182</v>
      </c>
      <c r="AD224">
        <v>2.9531385662745708</v>
      </c>
      <c r="AE224">
        <v>8.0267072222645924E-2</v>
      </c>
      <c r="AF224">
        <v>4.6160787609103568E-2</v>
      </c>
      <c r="AG224">
        <v>1.8609610791957576</v>
      </c>
      <c r="AH224">
        <v>1.6991017161757348E-2</v>
      </c>
      <c r="AI224">
        <v>0.54635995757157496</v>
      </c>
      <c r="AJ224">
        <v>3.4366490252666679</v>
      </c>
      <c r="AK224">
        <v>15.281679330711432</v>
      </c>
      <c r="AL224" s="27">
        <f t="shared" si="11"/>
        <v>398.73415540070641</v>
      </c>
      <c r="AM224" s="27">
        <v>635.67390181876056</v>
      </c>
    </row>
    <row r="225" spans="1:39">
      <c r="A225" t="s">
        <v>18</v>
      </c>
      <c r="B225" t="s">
        <v>440</v>
      </c>
      <c r="C225" s="2" t="s">
        <v>20</v>
      </c>
      <c r="D225" s="6">
        <v>1</v>
      </c>
      <c r="E225" s="6" t="s">
        <v>19</v>
      </c>
      <c r="F225" s="8">
        <v>34.9253</v>
      </c>
      <c r="G225" s="8">
        <v>3.2067633333333299</v>
      </c>
      <c r="H225" s="8">
        <v>18.786466666666701</v>
      </c>
      <c r="I225" s="9">
        <v>5.3415999999999998E-2</v>
      </c>
      <c r="J225" s="8">
        <v>5.1790266666666698</v>
      </c>
      <c r="K225" s="8">
        <v>22.346433333333302</v>
      </c>
      <c r="L225" s="8">
        <v>0.59706300000000001</v>
      </c>
      <c r="M225" s="8">
        <v>0.21729200000000001</v>
      </c>
      <c r="N225" s="8">
        <v>9.2453666666666692</v>
      </c>
      <c r="O225" s="10">
        <v>6.2832333333333296E-2</v>
      </c>
      <c r="P225" s="10">
        <v>1.1454966666666699</v>
      </c>
      <c r="Q225">
        <f t="shared" si="9"/>
        <v>0.49649375596961504</v>
      </c>
      <c r="R225" s="8">
        <f t="shared" si="10"/>
        <v>95.268962910697084</v>
      </c>
      <c r="T225">
        <v>1.2272E-2</v>
      </c>
      <c r="U225">
        <v>1.9075999999999999E-2</v>
      </c>
      <c r="W225">
        <v>5.3794120694352019</v>
      </c>
      <c r="X225">
        <v>0.37168324816233844</v>
      </c>
      <c r="Y225">
        <v>3.4102811198471543</v>
      </c>
      <c r="Z225">
        <v>2.6205879305647981</v>
      </c>
      <c r="AA225">
        <v>0.78969318928235621</v>
      </c>
      <c r="AB225">
        <v>8.8153137087606942E-3</v>
      </c>
      <c r="AC225">
        <v>1.1891679408136067</v>
      </c>
      <c r="AD225">
        <v>2.8785122417153559</v>
      </c>
      <c r="AE225">
        <v>7.7892315541237461E-2</v>
      </c>
      <c r="AF225">
        <v>6.4892403200276366E-2</v>
      </c>
      <c r="AG225">
        <v>1.8166978523771233</v>
      </c>
      <c r="AH225">
        <v>1.6402888751291877E-2</v>
      </c>
      <c r="AI225">
        <v>0.55800660218176101</v>
      </c>
      <c r="AJ225">
        <v>3.425590509066947</v>
      </c>
      <c r="AK225">
        <v>15.197354504801055</v>
      </c>
      <c r="AL225" s="27">
        <f t="shared" si="11"/>
        <v>380.31517931368757</v>
      </c>
      <c r="AM225" s="27">
        <v>668.01212063205105</v>
      </c>
    </row>
    <row r="226" spans="1:39">
      <c r="A226" t="s">
        <v>18</v>
      </c>
      <c r="B226" t="s">
        <v>441</v>
      </c>
      <c r="C226" s="2" t="s">
        <v>20</v>
      </c>
      <c r="D226" s="6">
        <v>1</v>
      </c>
      <c r="E226" s="6" t="s">
        <v>19</v>
      </c>
      <c r="F226" s="8">
        <v>34.231633333333299</v>
      </c>
      <c r="G226" s="8">
        <v>3.0842033333333299</v>
      </c>
      <c r="H226" s="8">
        <v>18.562899999999999</v>
      </c>
      <c r="I226" s="9">
        <v>2.43253333333333E-2</v>
      </c>
      <c r="J226" s="8">
        <v>5.2818800000000001</v>
      </c>
      <c r="K226" s="8">
        <v>23.2623</v>
      </c>
      <c r="L226" s="8">
        <v>0.54207933333333302</v>
      </c>
      <c r="M226" s="8">
        <v>0.14361733333333301</v>
      </c>
      <c r="N226" s="8">
        <v>9.3785766666666692</v>
      </c>
      <c r="O226" s="10">
        <v>7.5323000000000001E-2</v>
      </c>
      <c r="P226" s="10">
        <v>1.07094333333333</v>
      </c>
      <c r="Q226">
        <f t="shared" si="9"/>
        <v>0.46792164699477745</v>
      </c>
      <c r="R226" s="8">
        <f t="shared" si="10"/>
        <v>95.189860019671855</v>
      </c>
      <c r="T226">
        <v>1.1560333333333299E-2</v>
      </c>
      <c r="U226">
        <v>1.9330666666666701E-2</v>
      </c>
      <c r="W226">
        <v>5.3179729171815913</v>
      </c>
      <c r="X226">
        <v>0.36055486466907366</v>
      </c>
      <c r="Y226">
        <v>3.3987000906729805</v>
      </c>
      <c r="Z226">
        <v>2.6820270828184087</v>
      </c>
      <c r="AA226">
        <v>0.71667300785457178</v>
      </c>
      <c r="AB226">
        <v>4.0490498110060252E-3</v>
      </c>
      <c r="AC226">
        <v>1.2232236174363986</v>
      </c>
      <c r="AD226">
        <v>3.0222884139785595</v>
      </c>
      <c r="AE226">
        <v>7.1327970302403856E-2</v>
      </c>
      <c r="AF226">
        <v>4.3259177918120915E-2</v>
      </c>
      <c r="AG226">
        <v>1.8587378639242091</v>
      </c>
      <c r="AH226">
        <v>1.9832958718071059E-2</v>
      </c>
      <c r="AI226">
        <v>0.5261804969612548</v>
      </c>
      <c r="AJ226">
        <v>3.4539865443206739</v>
      </c>
      <c r="AK226">
        <v>15.30011396589434</v>
      </c>
      <c r="AL226" s="27">
        <f t="shared" si="11"/>
        <v>376.80612747391297</v>
      </c>
      <c r="AM226" s="27">
        <v>662.89656121983694</v>
      </c>
    </row>
    <row r="227" spans="1:39">
      <c r="A227" t="s">
        <v>21</v>
      </c>
      <c r="B227" t="s">
        <v>442</v>
      </c>
      <c r="C227" s="2" t="s">
        <v>22</v>
      </c>
      <c r="D227" s="6">
        <v>1</v>
      </c>
      <c r="E227" s="6" t="s">
        <v>14</v>
      </c>
      <c r="F227" s="8">
        <v>34.309933333333298</v>
      </c>
      <c r="G227" s="8">
        <v>3.72142666666667</v>
      </c>
      <c r="H227" s="8">
        <v>17.940433333333299</v>
      </c>
      <c r="I227" s="9">
        <v>6.6263666666666707E-2</v>
      </c>
      <c r="J227" s="8">
        <v>6.2414333333333296</v>
      </c>
      <c r="K227" s="8">
        <v>22.7502</v>
      </c>
      <c r="L227" s="8">
        <v>0.34777866666666701</v>
      </c>
      <c r="M227" s="8">
        <v>0.15950500000000001</v>
      </c>
      <c r="N227" s="8">
        <v>9.3728433333333303</v>
      </c>
      <c r="O227" s="10">
        <v>0.12768599999999999</v>
      </c>
      <c r="P227" s="10">
        <v>0.36513066666666699</v>
      </c>
      <c r="Q227">
        <f t="shared" si="9"/>
        <v>0.18255412228738288</v>
      </c>
      <c r="R227" s="8">
        <f t="shared" si="10"/>
        <v>95.22007987771255</v>
      </c>
      <c r="T227">
        <v>1.0628666666666699E-2</v>
      </c>
      <c r="U227">
        <v>1.90666666666667E-2</v>
      </c>
      <c r="W227">
        <v>5.3362540157237763</v>
      </c>
      <c r="X227">
        <v>0.43554764273209451</v>
      </c>
      <c r="Y227">
        <v>3.2884984672010229</v>
      </c>
      <c r="Z227">
        <v>2.6637459842762237</v>
      </c>
      <c r="AA227">
        <v>0.62475248292479924</v>
      </c>
      <c r="AB227">
        <v>1.1042273732577327E-2</v>
      </c>
      <c r="AC227">
        <v>1.4471041240451976</v>
      </c>
      <c r="AD227">
        <v>2.9591402732396404</v>
      </c>
      <c r="AE227">
        <v>4.581403063032255E-2</v>
      </c>
      <c r="AF227">
        <v>4.8100032242376009E-2</v>
      </c>
      <c r="AG227">
        <v>1.8597340700396237</v>
      </c>
      <c r="AH227">
        <v>3.3659006741945677E-2</v>
      </c>
      <c r="AI227">
        <v>0.17960345225401883</v>
      </c>
      <c r="AJ227">
        <v>3.7867375410040354</v>
      </c>
      <c r="AK227">
        <v>15.431234929586633</v>
      </c>
      <c r="AL227" s="27">
        <f t="shared" si="11"/>
        <v>343.41503556190986</v>
      </c>
      <c r="AM227" s="27">
        <v>694.7324097965103</v>
      </c>
    </row>
    <row r="228" spans="1:39">
      <c r="A228" t="s">
        <v>21</v>
      </c>
      <c r="B228" t="s">
        <v>443</v>
      </c>
      <c r="C228" s="2" t="s">
        <v>22</v>
      </c>
      <c r="D228" s="6">
        <v>1</v>
      </c>
      <c r="E228" s="6" t="s">
        <v>14</v>
      </c>
      <c r="F228" s="8">
        <v>34.206566666666703</v>
      </c>
      <c r="G228" s="8">
        <v>4.4929933333333301</v>
      </c>
      <c r="H228" s="8">
        <v>17.651599999999998</v>
      </c>
      <c r="I228" s="9">
        <v>1.3670666666666701E-2</v>
      </c>
      <c r="J228" s="8">
        <v>6.1102833333333297</v>
      </c>
      <c r="K228" s="8">
        <v>22.570699999999999</v>
      </c>
      <c r="L228" s="8">
        <v>0.324654</v>
      </c>
      <c r="M228" s="8">
        <v>0.16015433333333301</v>
      </c>
      <c r="N228" s="8">
        <v>9.6123133333333293</v>
      </c>
      <c r="O228" s="10">
        <v>0.14022733333333301</v>
      </c>
      <c r="P228" s="10">
        <v>0.369174</v>
      </c>
      <c r="Q228">
        <f t="shared" si="9"/>
        <v>0.18708678059040401</v>
      </c>
      <c r="R228" s="8">
        <f t="shared" si="10"/>
        <v>95.465250219409626</v>
      </c>
      <c r="T228">
        <v>1.19996666666667E-2</v>
      </c>
      <c r="U228">
        <v>1.8777333333333299E-2</v>
      </c>
      <c r="W228">
        <v>5.3129382136880068</v>
      </c>
      <c r="X228">
        <v>0.5251353942943584</v>
      </c>
      <c r="Y228">
        <v>3.2311503093665368</v>
      </c>
      <c r="Z228">
        <v>2.6870617863119932</v>
      </c>
      <c r="AA228">
        <v>0.54408852305454358</v>
      </c>
      <c r="AB228">
        <v>2.2750230358043965E-3</v>
      </c>
      <c r="AC228">
        <v>1.4147673831341356</v>
      </c>
      <c r="AD228">
        <v>2.9318046782983509</v>
      </c>
      <c r="AE228">
        <v>4.2709435389863978E-2</v>
      </c>
      <c r="AF228">
        <v>4.8230196310400722E-2</v>
      </c>
      <c r="AG228">
        <v>1.9046517017389024</v>
      </c>
      <c r="AH228">
        <v>3.6914661841004733E-2</v>
      </c>
      <c r="AI228">
        <v>0.18134504036431454</v>
      </c>
      <c r="AJ228">
        <v>3.781740297794681</v>
      </c>
      <c r="AK228">
        <v>15.413662335256358</v>
      </c>
      <c r="AL228" s="27">
        <f t="shared" si="11"/>
        <v>326.03854373806047</v>
      </c>
      <c r="AM228" s="27">
        <v>720.73433950147933</v>
      </c>
    </row>
    <row r="229" spans="1:39">
      <c r="A229" t="s">
        <v>21</v>
      </c>
      <c r="B229" t="s">
        <v>444</v>
      </c>
      <c r="C229" s="2" t="s">
        <v>22</v>
      </c>
      <c r="D229" s="6">
        <v>1</v>
      </c>
      <c r="E229" s="6" t="s">
        <v>14</v>
      </c>
      <c r="F229" s="8">
        <v>33.921633333333297</v>
      </c>
      <c r="G229" s="8">
        <v>4.5132066666666697</v>
      </c>
      <c r="H229" s="8">
        <v>17.317533333333301</v>
      </c>
      <c r="I229" s="9">
        <v>3.0666666666666698E-3</v>
      </c>
      <c r="J229" s="8">
        <v>5.9676999999999998</v>
      </c>
      <c r="K229" s="8">
        <v>22.546233333333301</v>
      </c>
      <c r="L229" s="8">
        <v>0.32470466666666697</v>
      </c>
      <c r="M229" s="8">
        <v>0.13959966666666701</v>
      </c>
      <c r="N229" s="8">
        <v>9.6334700000000009</v>
      </c>
      <c r="O229" s="10">
        <v>0.130491</v>
      </c>
      <c r="P229" s="10">
        <v>0.38614533333333301</v>
      </c>
      <c r="Q229">
        <f t="shared" si="9"/>
        <v>0.19203540722044871</v>
      </c>
      <c r="R229" s="8">
        <f t="shared" si="10"/>
        <v>94.691748592779462</v>
      </c>
      <c r="T229">
        <v>1.27456666666667E-2</v>
      </c>
      <c r="U229">
        <v>1.93653333333333E-2</v>
      </c>
      <c r="W229">
        <v>5.3198408102452435</v>
      </c>
      <c r="X229">
        <v>0.53262004819737319</v>
      </c>
      <c r="Y229">
        <v>3.2007853296093649</v>
      </c>
      <c r="Z229">
        <v>2.6801591897547565</v>
      </c>
      <c r="AA229">
        <v>0.52062613985460837</v>
      </c>
      <c r="AB229">
        <v>5.1528546159690944E-4</v>
      </c>
      <c r="AC229">
        <v>1.3951722746274231</v>
      </c>
      <c r="AD229">
        <v>2.9570631111251253</v>
      </c>
      <c r="AE229">
        <v>4.3130921284524032E-2</v>
      </c>
      <c r="AF229">
        <v>4.2448521896455101E-2</v>
      </c>
      <c r="AG229">
        <v>1.9273800898072568</v>
      </c>
      <c r="AH229">
        <v>3.4685163625772578E-2</v>
      </c>
      <c r="AI229">
        <v>0.19152361707460341</v>
      </c>
      <c r="AJ229">
        <v>3.7737912192996239</v>
      </c>
      <c r="AK229">
        <v>15.418956392254362</v>
      </c>
      <c r="AL229" s="27">
        <f t="shared" si="11"/>
        <v>316.83795487163746</v>
      </c>
      <c r="AM229" s="27">
        <v>722.28430443845684</v>
      </c>
    </row>
    <row r="230" spans="1:39">
      <c r="A230" t="s">
        <v>21</v>
      </c>
      <c r="B230" t="s">
        <v>445</v>
      </c>
      <c r="C230" s="2" t="s">
        <v>22</v>
      </c>
      <c r="D230" s="6">
        <v>1</v>
      </c>
      <c r="E230" s="6" t="s">
        <v>14</v>
      </c>
      <c r="F230" s="8">
        <v>33.854199999999999</v>
      </c>
      <c r="G230" s="8">
        <v>3.7962833333333301</v>
      </c>
      <c r="H230" s="8">
        <v>17.956499999999998</v>
      </c>
      <c r="I230" s="9">
        <v>1.1199000000000001E-2</v>
      </c>
      <c r="J230" s="8">
        <v>6.0589366666666704</v>
      </c>
      <c r="K230" s="8">
        <v>21.827100000000002</v>
      </c>
      <c r="L230" s="8">
        <v>0.33899200000000002</v>
      </c>
      <c r="M230" s="8">
        <v>0.10931</v>
      </c>
      <c r="N230" s="8">
        <v>8.5842766666666694</v>
      </c>
      <c r="O230" s="10">
        <v>9.0547000000000002E-2</v>
      </c>
      <c r="P230" s="10">
        <v>0.380610333333333</v>
      </c>
      <c r="Q230">
        <f t="shared" si="9"/>
        <v>0.18069072011481438</v>
      </c>
      <c r="R230" s="8">
        <f t="shared" si="10"/>
        <v>92.827264279885185</v>
      </c>
      <c r="T230">
        <v>1.2024E-2</v>
      </c>
      <c r="U230">
        <v>1.9248666666666699E-2</v>
      </c>
      <c r="W230">
        <v>5.3577710639832477</v>
      </c>
      <c r="X230">
        <v>0.45210715105224353</v>
      </c>
      <c r="Y230">
        <v>3.3492102980925211</v>
      </c>
      <c r="Z230">
        <v>2.6422289360167523</v>
      </c>
      <c r="AA230">
        <v>0.70698136207576878</v>
      </c>
      <c r="AB230">
        <v>1.8990243687942207E-3</v>
      </c>
      <c r="AC230">
        <v>1.4294440284679792</v>
      </c>
      <c r="AD230">
        <v>2.8888989126810505</v>
      </c>
      <c r="AE230">
        <v>4.5440175873980054E-2</v>
      </c>
      <c r="AF230">
        <v>3.3541882262201742E-2</v>
      </c>
      <c r="AG230">
        <v>1.7331591654572096</v>
      </c>
      <c r="AH230">
        <v>2.4287752300475526E-2</v>
      </c>
      <c r="AI230">
        <v>0.19050316277697019</v>
      </c>
      <c r="AJ230">
        <v>3.7852090849225544</v>
      </c>
      <c r="AK230">
        <v>15.29147170223923</v>
      </c>
      <c r="AL230" s="27">
        <f t="shared" si="11"/>
        <v>361.81072032203377</v>
      </c>
      <c r="AM230" s="27">
        <v>700.33120985598225</v>
      </c>
    </row>
    <row r="231" spans="1:39">
      <c r="A231" t="s">
        <v>21</v>
      </c>
      <c r="B231" t="s">
        <v>446</v>
      </c>
      <c r="C231" s="2" t="s">
        <v>22</v>
      </c>
      <c r="D231" s="6">
        <v>1</v>
      </c>
      <c r="E231" s="6" t="s">
        <v>14</v>
      </c>
      <c r="F231" s="8">
        <v>34.095166666666699</v>
      </c>
      <c r="G231" s="8">
        <v>2.73573333333333</v>
      </c>
      <c r="H231" s="8">
        <v>18.451433333333298</v>
      </c>
      <c r="I231" s="9">
        <v>6.7212333333333305E-2</v>
      </c>
      <c r="J231" s="8">
        <v>6.5195266666666702</v>
      </c>
      <c r="K231" s="8">
        <v>22.4059666666667</v>
      </c>
      <c r="L231" s="8">
        <v>0.33456799999999998</v>
      </c>
      <c r="M231" s="8">
        <v>0.16247700000000001</v>
      </c>
      <c r="N231" s="8">
        <v>9.4346200000000007</v>
      </c>
      <c r="O231" s="10">
        <v>0.102206666666667</v>
      </c>
      <c r="P231" s="10">
        <v>0.41843866666666701</v>
      </c>
      <c r="Q231">
        <f t="shared" si="9"/>
        <v>0.19924967589637019</v>
      </c>
      <c r="R231" s="8">
        <f t="shared" si="10"/>
        <v>94.528099657436982</v>
      </c>
      <c r="T231">
        <v>1.25076666666667E-2</v>
      </c>
      <c r="U231">
        <v>1.9272333333333301E-2</v>
      </c>
      <c r="W231">
        <v>5.3325644752743848</v>
      </c>
      <c r="X231">
        <v>0.32197888720725371</v>
      </c>
      <c r="Y231">
        <v>3.4011150218137813</v>
      </c>
      <c r="Z231">
        <v>2.6674355247256152</v>
      </c>
      <c r="AA231">
        <v>0.73367949708816615</v>
      </c>
      <c r="AB231">
        <v>1.1263182795025728E-2</v>
      </c>
      <c r="AC231">
        <v>1.5200485820748246</v>
      </c>
      <c r="AD231">
        <v>2.9306982686251191</v>
      </c>
      <c r="AE231">
        <v>4.4320531730063589E-2</v>
      </c>
      <c r="AF231">
        <v>4.9270824084870775E-2</v>
      </c>
      <c r="AG231">
        <v>1.8824781048267385</v>
      </c>
      <c r="AH231">
        <v>2.7093388366283593E-2</v>
      </c>
      <c r="AI231">
        <v>0.20697803690413477</v>
      </c>
      <c r="AJ231">
        <v>3.7659285747295819</v>
      </c>
      <c r="AK231">
        <v>15.493737878432061</v>
      </c>
      <c r="AL231" s="27">
        <f t="shared" si="11"/>
        <v>377.53785160957574</v>
      </c>
      <c r="AM231" s="27">
        <v>648.9090978278698</v>
      </c>
    </row>
    <row r="232" spans="1:39">
      <c r="A232" t="s">
        <v>21</v>
      </c>
      <c r="B232" t="s">
        <v>447</v>
      </c>
      <c r="C232" s="2" t="s">
        <v>22</v>
      </c>
      <c r="D232" s="6">
        <v>1</v>
      </c>
      <c r="E232" s="6" t="s">
        <v>14</v>
      </c>
      <c r="F232" s="8">
        <v>34.440966666666696</v>
      </c>
      <c r="G232" s="8">
        <v>3.3657400000000002</v>
      </c>
      <c r="H232" s="8">
        <v>18.044833333333301</v>
      </c>
      <c r="I232" s="9">
        <v>2.6713333333333298E-3</v>
      </c>
      <c r="J232" s="8">
        <v>6.2815033333333297</v>
      </c>
      <c r="K232" s="8">
        <v>22.696400000000001</v>
      </c>
      <c r="L232" s="8">
        <v>0.34445866666666702</v>
      </c>
      <c r="M232" s="8">
        <v>0.120531666666667</v>
      </c>
      <c r="N232" s="8">
        <v>9.9240700000000004</v>
      </c>
      <c r="O232" s="10">
        <v>0.11017766666666701</v>
      </c>
      <c r="P232" s="10">
        <v>0.37951233333333301</v>
      </c>
      <c r="Q232">
        <f t="shared" si="9"/>
        <v>0.18465845604137276</v>
      </c>
      <c r="R232" s="8">
        <f t="shared" si="10"/>
        <v>95.526206543958622</v>
      </c>
      <c r="T232">
        <v>1.27583333333333E-2</v>
      </c>
      <c r="U232">
        <v>1.9129666666666701E-2</v>
      </c>
      <c r="W232">
        <v>5.3499317474209827</v>
      </c>
      <c r="X232">
        <v>0.39342725588302324</v>
      </c>
      <c r="Y232">
        <v>3.3035160410074358</v>
      </c>
      <c r="Z232">
        <v>2.6500682525790173</v>
      </c>
      <c r="AA232">
        <v>0.65344778842841844</v>
      </c>
      <c r="AB232">
        <v>4.4456139830030046E-4</v>
      </c>
      <c r="AC232">
        <v>1.4545767883779273</v>
      </c>
      <c r="AD232">
        <v>2.9484665516535875</v>
      </c>
      <c r="AE232">
        <v>4.5320070781759945E-2</v>
      </c>
      <c r="AF232">
        <v>3.6301975385268165E-2</v>
      </c>
      <c r="AG232">
        <v>1.9666458905772688</v>
      </c>
      <c r="AH232">
        <v>2.9007426032891331E-2</v>
      </c>
      <c r="AI232">
        <v>0.186444627343095</v>
      </c>
      <c r="AJ232">
        <v>3.7845479466240137</v>
      </c>
      <c r="AK232">
        <v>15.498630882485553</v>
      </c>
      <c r="AL232" s="27">
        <f t="shared" si="11"/>
        <v>347.96536042525287</v>
      </c>
      <c r="AM232" s="27">
        <v>679.76689245090301</v>
      </c>
    </row>
    <row r="233" spans="1:39">
      <c r="A233" t="s">
        <v>43</v>
      </c>
      <c r="B233" t="s">
        <v>448</v>
      </c>
      <c r="C233" s="3" t="s">
        <v>22</v>
      </c>
      <c r="D233" s="6">
        <v>1</v>
      </c>
      <c r="E233" s="6" t="s">
        <v>19</v>
      </c>
      <c r="F233" s="8">
        <v>33.813966666666701</v>
      </c>
      <c r="G233" s="8">
        <v>3.7939833333333302</v>
      </c>
      <c r="H233" s="8">
        <v>18.5506666666667</v>
      </c>
      <c r="I233" s="9">
        <v>6.1865000000000003E-2</v>
      </c>
      <c r="J233" s="8">
        <v>5.5930133333333298</v>
      </c>
      <c r="K233" s="8">
        <v>22.4921333333333</v>
      </c>
      <c r="L233" s="8">
        <v>0.409816333333333</v>
      </c>
      <c r="M233" s="8">
        <v>0.103678666666667</v>
      </c>
      <c r="N233" s="8">
        <v>9.98037666666667</v>
      </c>
      <c r="O233" s="10">
        <v>6.7183666666666697E-2</v>
      </c>
      <c r="P233" s="10">
        <v>0.34663666666666698</v>
      </c>
      <c r="Q233">
        <f t="shared" si="9"/>
        <v>0.16111361591567083</v>
      </c>
      <c r="R233" s="8">
        <f t="shared" si="10"/>
        <v>95.052206717417704</v>
      </c>
      <c r="T233">
        <v>1.0853E-2</v>
      </c>
      <c r="U233">
        <v>2.0594333333333301E-2</v>
      </c>
      <c r="W233">
        <v>5.2847281376097657</v>
      </c>
      <c r="X233">
        <v>0.44620323957304453</v>
      </c>
      <c r="Y233">
        <v>3.4169238496686085</v>
      </c>
      <c r="Z233">
        <v>2.7152718623902343</v>
      </c>
      <c r="AA233">
        <v>0.70165198727837419</v>
      </c>
      <c r="AB233">
        <v>1.035963787253681E-2</v>
      </c>
      <c r="AC233">
        <v>1.3030799695450954</v>
      </c>
      <c r="AD233">
        <v>2.9398266249797116</v>
      </c>
      <c r="AE233">
        <v>5.4249303161931238E-2</v>
      </c>
      <c r="AF233">
        <v>3.1417488165478354E-2</v>
      </c>
      <c r="AG233">
        <v>1.9899211119178852</v>
      </c>
      <c r="AH233">
        <v>1.7796382165964911E-2</v>
      </c>
      <c r="AI233">
        <v>0.1713368888950613</v>
      </c>
      <c r="AJ233">
        <v>3.8108667289389739</v>
      </c>
      <c r="AK233">
        <v>15.476709362494059</v>
      </c>
      <c r="AL233" s="27">
        <f t="shared" si="11"/>
        <v>382.32792644958835</v>
      </c>
      <c r="AM233" s="27">
        <v>696.62136342411202</v>
      </c>
    </row>
    <row r="234" spans="1:39">
      <c r="A234" t="s">
        <v>43</v>
      </c>
      <c r="B234" t="s">
        <v>449</v>
      </c>
      <c r="C234" s="3" t="s">
        <v>22</v>
      </c>
      <c r="D234" s="6">
        <v>1</v>
      </c>
      <c r="E234" s="6" t="s">
        <v>19</v>
      </c>
      <c r="F234" s="8">
        <v>34.0360333333333</v>
      </c>
      <c r="G234" s="8">
        <v>4.0472333333333301</v>
      </c>
      <c r="H234" s="8">
        <v>18.225666666666701</v>
      </c>
      <c r="I234" s="9">
        <v>3.93853333333333E-2</v>
      </c>
      <c r="J234" s="8">
        <v>5.4541766666666698</v>
      </c>
      <c r="K234" s="8">
        <v>23.325366666666699</v>
      </c>
      <c r="L234" s="8">
        <v>0.41911933333333301</v>
      </c>
      <c r="M234" s="8">
        <v>0.109418</v>
      </c>
      <c r="N234" s="8">
        <v>9.8045966666666704</v>
      </c>
      <c r="O234" s="10">
        <v>3.6948000000000002E-2</v>
      </c>
      <c r="P234" s="10">
        <v>0.35401199999999999</v>
      </c>
      <c r="Q234">
        <f t="shared" si="9"/>
        <v>0.15739573780714128</v>
      </c>
      <c r="R234" s="8">
        <f t="shared" si="10"/>
        <v>95.694560262192894</v>
      </c>
      <c r="T234">
        <v>1.30646666666667E-2</v>
      </c>
      <c r="U234">
        <v>2.0084666666666699E-2</v>
      </c>
      <c r="W234">
        <v>5.2967195642548521</v>
      </c>
      <c r="X234">
        <v>0.47395330088814885</v>
      </c>
      <c r="Y234">
        <v>3.3427168547579265</v>
      </c>
      <c r="Z234">
        <v>2.7032804357451479</v>
      </c>
      <c r="AA234">
        <v>0.63943641901277859</v>
      </c>
      <c r="AB234">
        <v>6.5670681221683775E-3</v>
      </c>
      <c r="AC234">
        <v>1.2653065783706248</v>
      </c>
      <c r="AD234">
        <v>3.0357020636926952</v>
      </c>
      <c r="AE234">
        <v>5.524380707472084E-2</v>
      </c>
      <c r="AF234">
        <v>3.3014980372744265E-2</v>
      </c>
      <c r="AG234">
        <v>1.946523731904322</v>
      </c>
      <c r="AH234">
        <v>9.7453978232423331E-3</v>
      </c>
      <c r="AI234">
        <v>0.17423483053350389</v>
      </c>
      <c r="AJ234">
        <v>3.8160197716432536</v>
      </c>
      <c r="AK234">
        <v>15.455747949438202</v>
      </c>
      <c r="AL234" s="27">
        <f t="shared" si="11"/>
        <v>359.8432069916517</v>
      </c>
      <c r="AM234" s="27">
        <v>704.39074622474834</v>
      </c>
    </row>
    <row r="235" spans="1:39">
      <c r="A235" t="s">
        <v>43</v>
      </c>
      <c r="B235" t="s">
        <v>450</v>
      </c>
      <c r="C235" s="3" t="s">
        <v>22</v>
      </c>
      <c r="D235" s="6">
        <v>1</v>
      </c>
      <c r="E235" s="6" t="s">
        <v>19</v>
      </c>
      <c r="F235" s="8">
        <v>34.387833333333298</v>
      </c>
      <c r="G235" s="8">
        <v>4.2526599999999997</v>
      </c>
      <c r="H235" s="8">
        <v>18.423100000000002</v>
      </c>
      <c r="I235" s="9">
        <v>3.5609666666666699E-2</v>
      </c>
      <c r="J235" s="8">
        <v>5.4698366666666702</v>
      </c>
      <c r="K235" s="8">
        <v>22.8807333333333</v>
      </c>
      <c r="L235" s="8">
        <v>0.419522333333333</v>
      </c>
      <c r="M235" s="8">
        <v>0.121804333333333</v>
      </c>
      <c r="N235" s="8">
        <v>9.7879400000000008</v>
      </c>
      <c r="O235" s="10">
        <v>4.9453666666666701E-2</v>
      </c>
      <c r="P235" s="10">
        <v>0.35619366666666702</v>
      </c>
      <c r="Q235">
        <f t="shared" si="9"/>
        <v>0.16113648756588242</v>
      </c>
      <c r="R235" s="8">
        <f t="shared" si="10"/>
        <v>96.023550512434056</v>
      </c>
      <c r="T235">
        <v>1.25406666666667E-2</v>
      </c>
      <c r="U235">
        <v>2.0335333333333299E-2</v>
      </c>
      <c r="W235">
        <v>5.3129363494363506</v>
      </c>
      <c r="X235">
        <v>0.49442619906946755</v>
      </c>
      <c r="Y235">
        <v>3.3546054566896388</v>
      </c>
      <c r="Z235">
        <v>2.6870636505636494</v>
      </c>
      <c r="AA235">
        <v>0.66754180612598946</v>
      </c>
      <c r="AB235">
        <v>5.8947288992785224E-3</v>
      </c>
      <c r="AC235">
        <v>1.2598051385607589</v>
      </c>
      <c r="AD235">
        <v>2.9564101113964947</v>
      </c>
      <c r="AE235">
        <v>5.4898970427626509E-2</v>
      </c>
      <c r="AF235">
        <v>3.6487753490995221E-2</v>
      </c>
      <c r="AG235">
        <v>1.9292309573859621</v>
      </c>
      <c r="AH235">
        <v>1.2950008001162958E-2</v>
      </c>
      <c r="AI235">
        <v>0.17404681846136807</v>
      </c>
      <c r="AJ235">
        <v>3.813003173537469</v>
      </c>
      <c r="AK235">
        <v>15.404695665356574</v>
      </c>
      <c r="AL235" s="27">
        <f t="shared" si="11"/>
        <v>363.44545337696053</v>
      </c>
      <c r="AM235" s="27">
        <v>710.62025989255687</v>
      </c>
    </row>
    <row r="236" spans="1:39">
      <c r="A236" t="s">
        <v>43</v>
      </c>
      <c r="B236" t="s">
        <v>451</v>
      </c>
      <c r="C236" s="3" t="s">
        <v>22</v>
      </c>
      <c r="D236" s="6">
        <v>1</v>
      </c>
      <c r="E236" s="6" t="s">
        <v>19</v>
      </c>
      <c r="F236" s="8">
        <v>34.001366666666698</v>
      </c>
      <c r="G236" s="8">
        <v>3.8504533333333302</v>
      </c>
      <c r="H236" s="8">
        <v>18.707933333333301</v>
      </c>
      <c r="I236" s="9">
        <v>2.0917999999999999E-2</v>
      </c>
      <c r="J236" s="8">
        <v>5.5143233333333299</v>
      </c>
      <c r="K236" s="8">
        <v>22.877099999999999</v>
      </c>
      <c r="L236" s="8">
        <v>0.43739866666666699</v>
      </c>
      <c r="M236" s="8">
        <v>0.15028900000000001</v>
      </c>
      <c r="N236" s="8">
        <v>9.8889133333333294</v>
      </c>
      <c r="O236" s="10">
        <v>5.5776333333333303E-2</v>
      </c>
      <c r="P236" s="10">
        <v>0.37753900000000001</v>
      </c>
      <c r="Q236">
        <f t="shared" si="9"/>
        <v>0.17155083225694701</v>
      </c>
      <c r="R236" s="8">
        <f t="shared" si="10"/>
        <v>95.710460167743051</v>
      </c>
      <c r="T236">
        <v>1.25183333333333E-2</v>
      </c>
      <c r="U236">
        <v>2.0254000000000001E-2</v>
      </c>
      <c r="W236">
        <v>5.2784766628791502</v>
      </c>
      <c r="X236">
        <v>0.4498148354557574</v>
      </c>
      <c r="Y236">
        <v>3.4228331136212411</v>
      </c>
      <c r="Z236">
        <v>2.7215233371208498</v>
      </c>
      <c r="AA236">
        <v>0.70130977650039128</v>
      </c>
      <c r="AB236">
        <v>3.4793203820423827E-3</v>
      </c>
      <c r="AC236">
        <v>1.2761507588317809</v>
      </c>
      <c r="AD236">
        <v>2.9701382234521025</v>
      </c>
      <c r="AE236">
        <v>5.7513224789086721E-2</v>
      </c>
      <c r="AF236">
        <v>4.5237008458022074E-2</v>
      </c>
      <c r="AG236">
        <v>1.9584958402253811</v>
      </c>
      <c r="AH236">
        <v>1.4675830062007383E-2</v>
      </c>
      <c r="AI236">
        <v>0.18536293214120866</v>
      </c>
      <c r="AJ236">
        <v>3.7999612377967837</v>
      </c>
      <c r="AK236">
        <v>15.462138988094567</v>
      </c>
      <c r="AL236" s="27">
        <f t="shared" si="11"/>
        <v>384.11843342723603</v>
      </c>
      <c r="AM236" s="27">
        <v>697.33125428773872</v>
      </c>
    </row>
    <row r="237" spans="1:39">
      <c r="A237" t="s">
        <v>43</v>
      </c>
      <c r="B237" t="s">
        <v>452</v>
      </c>
      <c r="C237" s="3" t="s">
        <v>22</v>
      </c>
      <c r="D237" s="6">
        <v>1</v>
      </c>
      <c r="E237" s="6" t="s">
        <v>19</v>
      </c>
      <c r="F237" s="8">
        <v>34.484699999999997</v>
      </c>
      <c r="G237" s="8">
        <v>3.9145266666666698</v>
      </c>
      <c r="H237" s="8">
        <v>18.748899999999999</v>
      </c>
      <c r="I237" s="9">
        <v>5.1799999999999997E-3</v>
      </c>
      <c r="J237" s="8">
        <v>5.6196933333333297</v>
      </c>
      <c r="K237" s="8">
        <v>22.526133333333298</v>
      </c>
      <c r="L237" s="8">
        <v>0.37617666666666699</v>
      </c>
      <c r="M237" s="8">
        <v>0.152548666666667</v>
      </c>
      <c r="N237" s="8">
        <v>9.9397966666666697</v>
      </c>
      <c r="O237" s="10">
        <v>4.4531333333333298E-2</v>
      </c>
      <c r="P237" s="10">
        <v>0.36745733333333302</v>
      </c>
      <c r="Q237">
        <f t="shared" si="9"/>
        <v>0.16476826130205613</v>
      </c>
      <c r="R237" s="8">
        <f t="shared" si="10"/>
        <v>96.014875738697896</v>
      </c>
      <c r="T237">
        <v>1.2734000000000001E-2</v>
      </c>
      <c r="U237">
        <v>2.0795333333333301E-2</v>
      </c>
      <c r="W237">
        <v>5.3182444262941413</v>
      </c>
      <c r="X237">
        <v>0.45428810968850225</v>
      </c>
      <c r="Y237">
        <v>3.4077406377595256</v>
      </c>
      <c r="Z237">
        <v>2.6817555737058587</v>
      </c>
      <c r="AA237">
        <v>0.72598506405366692</v>
      </c>
      <c r="AB237">
        <v>8.5591474780446499E-4</v>
      </c>
      <c r="AC237">
        <v>1.2919730047999347</v>
      </c>
      <c r="AD237">
        <v>2.9053127664077913</v>
      </c>
      <c r="AE237">
        <v>4.9137436984395023E-2</v>
      </c>
      <c r="AF237">
        <v>4.5614850404181569E-2</v>
      </c>
      <c r="AG237">
        <v>1.9556096967793912</v>
      </c>
      <c r="AH237">
        <v>1.1639909274224005E-2</v>
      </c>
      <c r="AI237">
        <v>0.17922524045321001</v>
      </c>
      <c r="AJ237">
        <v>3.8091348502725659</v>
      </c>
      <c r="AK237">
        <v>15.428776843865666</v>
      </c>
      <c r="AL237" s="27">
        <f t="shared" si="11"/>
        <v>379.5454132411362</v>
      </c>
      <c r="AM237" s="27">
        <v>699.2598895187831</v>
      </c>
    </row>
    <row r="238" spans="1:39">
      <c r="A238" t="s">
        <v>43</v>
      </c>
      <c r="B238" t="s">
        <v>453</v>
      </c>
      <c r="C238" s="3" t="s">
        <v>22</v>
      </c>
      <c r="D238" s="6">
        <v>1</v>
      </c>
      <c r="E238" s="6" t="s">
        <v>19</v>
      </c>
      <c r="F238" s="8">
        <v>34.112299999999998</v>
      </c>
      <c r="G238" s="8">
        <v>4.0145799999999996</v>
      </c>
      <c r="H238" s="8">
        <v>18.378799999999998</v>
      </c>
      <c r="I238" s="9">
        <v>5.3793333333333297E-3</v>
      </c>
      <c r="J238" s="8">
        <v>5.4472133333333304</v>
      </c>
      <c r="K238" s="8">
        <v>22.540033333333302</v>
      </c>
      <c r="L238" s="8">
        <v>0.421130333333333</v>
      </c>
      <c r="M238" s="8">
        <v>0.146535</v>
      </c>
      <c r="N238" s="8">
        <v>9.7814433333333302</v>
      </c>
      <c r="O238" s="10">
        <v>5.72583333333333E-2</v>
      </c>
      <c r="P238" s="10">
        <v>0.39694699999999999</v>
      </c>
      <c r="Q238">
        <f t="shared" si="9"/>
        <v>0.18005706460792317</v>
      </c>
      <c r="R238" s="8">
        <f t="shared" si="10"/>
        <v>95.121562935392035</v>
      </c>
      <c r="T238">
        <v>1.28596666666667E-2</v>
      </c>
      <c r="U238">
        <v>1.9914666666666699E-2</v>
      </c>
      <c r="W238">
        <v>5.3169079828929036</v>
      </c>
      <c r="X238">
        <v>0.47086812437797088</v>
      </c>
      <c r="Y238">
        <v>3.3760986842537322</v>
      </c>
      <c r="Z238">
        <v>2.6830920171070964</v>
      </c>
      <c r="AA238">
        <v>0.69300666714663572</v>
      </c>
      <c r="AB238">
        <v>8.9829983843076955E-4</v>
      </c>
      <c r="AC238">
        <v>1.2656739318856454</v>
      </c>
      <c r="AD238">
        <v>2.9381020304139156</v>
      </c>
      <c r="AE238">
        <v>5.5596027519168541E-2</v>
      </c>
      <c r="AF238">
        <v>4.428382106263351E-2</v>
      </c>
      <c r="AG238">
        <v>1.944975926260297</v>
      </c>
      <c r="AH238">
        <v>1.5126163421963228E-2</v>
      </c>
      <c r="AI238">
        <v>0.19567302809608808</v>
      </c>
      <c r="AJ238">
        <v>3.7892008084819491</v>
      </c>
      <c r="AK238">
        <v>15.413404828504696</v>
      </c>
      <c r="AL238" s="27">
        <f t="shared" si="11"/>
        <v>369.95790132888072</v>
      </c>
      <c r="AM238" s="27">
        <v>703.91400123487028</v>
      </c>
    </row>
    <row r="239" spans="1:39">
      <c r="A239" t="s">
        <v>43</v>
      </c>
      <c r="B239" t="s">
        <v>454</v>
      </c>
      <c r="C239" s="3" t="s">
        <v>22</v>
      </c>
      <c r="D239" s="6">
        <v>1</v>
      </c>
      <c r="E239" s="6" t="s">
        <v>19</v>
      </c>
      <c r="F239" s="8">
        <v>33.946199999999997</v>
      </c>
      <c r="G239" s="8">
        <v>4.01061333333333</v>
      </c>
      <c r="H239" s="8">
        <v>19.017766666666699</v>
      </c>
      <c r="I239" s="9">
        <v>7.0131333333333296E-2</v>
      </c>
      <c r="J239" s="8">
        <v>5.1586833333333297</v>
      </c>
      <c r="K239" s="8">
        <v>21.994066666666701</v>
      </c>
      <c r="L239" s="8">
        <v>0.38160866666666698</v>
      </c>
      <c r="M239" s="8">
        <v>0.100291666666667</v>
      </c>
      <c r="N239" s="8">
        <v>9.8381433333333295</v>
      </c>
      <c r="O239" s="10">
        <v>5.5839E-2</v>
      </c>
      <c r="P239" s="10">
        <v>0.32194466666666699</v>
      </c>
      <c r="Q239">
        <f t="shared" si="9"/>
        <v>0.14815683389008502</v>
      </c>
      <c r="R239" s="8">
        <f t="shared" si="10"/>
        <v>94.747131832776645</v>
      </c>
      <c r="T239">
        <v>1.18283333333333E-2</v>
      </c>
      <c r="U239">
        <v>2.0937333333333301E-2</v>
      </c>
      <c r="W239">
        <v>5.2980718765751904</v>
      </c>
      <c r="X239">
        <v>0.47102934475412733</v>
      </c>
      <c r="Y239">
        <v>3.4981232050493705</v>
      </c>
      <c r="Z239">
        <v>2.7019281234248096</v>
      </c>
      <c r="AA239">
        <v>0.79619508162456087</v>
      </c>
      <c r="AB239">
        <v>1.1727542910093126E-2</v>
      </c>
      <c r="AC239">
        <v>1.2002310760172754</v>
      </c>
      <c r="AD239">
        <v>2.8707636179163987</v>
      </c>
      <c r="AE239">
        <v>5.0445589913356875E-2</v>
      </c>
      <c r="AF239">
        <v>3.0349201103622353E-2</v>
      </c>
      <c r="AG239">
        <v>1.9588572856333419</v>
      </c>
      <c r="AH239">
        <v>1.4770869867489491E-2</v>
      </c>
      <c r="AI239">
        <v>0.15891248941593283</v>
      </c>
      <c r="AJ239">
        <v>3.8263166407165778</v>
      </c>
      <c r="AK239">
        <v>15.389598739872774</v>
      </c>
      <c r="AL239" s="27">
        <f t="shared" si="11"/>
        <v>406.93133112995906</v>
      </c>
      <c r="AM239" s="27">
        <v>703.55414085967652</v>
      </c>
    </row>
    <row r="240" spans="1:39">
      <c r="A240" t="s">
        <v>52</v>
      </c>
      <c r="B240" t="s">
        <v>455</v>
      </c>
      <c r="C240" s="3" t="s">
        <v>22</v>
      </c>
      <c r="D240" s="6">
        <v>1</v>
      </c>
      <c r="E240" s="6" t="s">
        <v>19</v>
      </c>
      <c r="F240" s="8">
        <v>34.280166666666702</v>
      </c>
      <c r="G240" s="8">
        <v>3.8617599999999999</v>
      </c>
      <c r="H240" s="8">
        <v>17.714700000000001</v>
      </c>
      <c r="I240" s="9">
        <v>4.50326666666667E-2</v>
      </c>
      <c r="J240" s="8">
        <v>5.9698366666666702</v>
      </c>
      <c r="K240" s="8">
        <v>23.147833333333299</v>
      </c>
      <c r="L240" s="8">
        <v>0.36023933333333302</v>
      </c>
      <c r="M240" s="8">
        <v>0.14018233333333299</v>
      </c>
      <c r="N240" s="8">
        <v>9.7300766666666707</v>
      </c>
      <c r="O240" s="10">
        <v>9.3636333333333294E-2</v>
      </c>
      <c r="P240" s="10">
        <v>0.34964899999999999</v>
      </c>
      <c r="Q240">
        <f t="shared" si="9"/>
        <v>0.16835153896023555</v>
      </c>
      <c r="R240" s="8">
        <f t="shared" si="10"/>
        <v>95.524761461039773</v>
      </c>
      <c r="T240">
        <v>8.0083333333333308E-3</v>
      </c>
      <c r="U240">
        <v>1.41886666666667E-2</v>
      </c>
      <c r="W240">
        <v>5.3382706636785908</v>
      </c>
      <c r="X240">
        <v>0.45253569969763086</v>
      </c>
      <c r="Y240">
        <v>3.2511668382454579</v>
      </c>
      <c r="Z240">
        <v>2.6617293363214092</v>
      </c>
      <c r="AA240">
        <v>0.58943750192404876</v>
      </c>
      <c r="AB240">
        <v>7.5136921914001013E-3</v>
      </c>
      <c r="AC240">
        <v>1.3858575154646404</v>
      </c>
      <c r="AD240">
        <v>3.0146201559546761</v>
      </c>
      <c r="AE240">
        <v>4.7514657327013363E-2</v>
      </c>
      <c r="AF240">
        <v>4.2325871580519231E-2</v>
      </c>
      <c r="AG240">
        <v>1.9330196644007676</v>
      </c>
      <c r="AH240">
        <v>2.471400228354436E-2</v>
      </c>
      <c r="AI240">
        <v>0.17220245161844916</v>
      </c>
      <c r="AJ240">
        <v>3.8030835460980064</v>
      </c>
      <c r="AK240">
        <v>15.472824758540698</v>
      </c>
      <c r="AL240" s="27">
        <f t="shared" si="11"/>
        <v>332.10355198837374</v>
      </c>
      <c r="AM240" s="27">
        <v>699.21898736774403</v>
      </c>
    </row>
    <row r="241" spans="1:39">
      <c r="A241" t="s">
        <v>52</v>
      </c>
      <c r="B241" t="s">
        <v>456</v>
      </c>
      <c r="C241" s="3" t="s">
        <v>22</v>
      </c>
      <c r="D241" s="6">
        <v>1</v>
      </c>
      <c r="E241" s="6" t="s">
        <v>19</v>
      </c>
      <c r="F241" s="8">
        <v>34.368200000000002</v>
      </c>
      <c r="G241" s="8">
        <v>3.9171399999999998</v>
      </c>
      <c r="H241" s="8">
        <v>17.579999999999998</v>
      </c>
      <c r="I241" s="9">
        <v>1.5724999999999999E-2</v>
      </c>
      <c r="J241" s="8">
        <v>6.02131333333333</v>
      </c>
      <c r="K241" s="8">
        <v>23.1235</v>
      </c>
      <c r="L241" s="8">
        <v>0.41004933333333299</v>
      </c>
      <c r="M241" s="8">
        <v>0.152524666666667</v>
      </c>
      <c r="N241" s="8">
        <v>9.7535933333333293</v>
      </c>
      <c r="O241" s="10">
        <v>7.7258999999999994E-2</v>
      </c>
      <c r="P241" s="10">
        <v>0.32672699999999999</v>
      </c>
      <c r="Q241">
        <f t="shared" si="9"/>
        <v>0.1550042984188256</v>
      </c>
      <c r="R241" s="8">
        <f t="shared" si="10"/>
        <v>95.591027368247836</v>
      </c>
      <c r="T241">
        <v>9.0103333333333303E-3</v>
      </c>
      <c r="U241">
        <v>1.4527666666666701E-2</v>
      </c>
      <c r="W241">
        <v>5.3494973515271607</v>
      </c>
      <c r="X241">
        <v>0.45881379705147723</v>
      </c>
      <c r="Y241">
        <v>3.2249656077305553</v>
      </c>
      <c r="Z241">
        <v>2.6505026484728393</v>
      </c>
      <c r="AA241">
        <v>0.57446295925771595</v>
      </c>
      <c r="AB241">
        <v>2.6225485378957901E-3</v>
      </c>
      <c r="AC241">
        <v>1.3971614843074982</v>
      </c>
      <c r="AD241">
        <v>3.0100605188206075</v>
      </c>
      <c r="AE241">
        <v>5.4059419826701913E-2</v>
      </c>
      <c r="AF241">
        <v>4.6031149691689942E-2</v>
      </c>
      <c r="AG241">
        <v>1.9367982423743142</v>
      </c>
      <c r="AH241">
        <v>2.0382039005012852E-2</v>
      </c>
      <c r="AI241">
        <v>0.16083920843736441</v>
      </c>
      <c r="AJ241">
        <v>3.8187787525576229</v>
      </c>
      <c r="AK241">
        <v>15.480010119867899</v>
      </c>
      <c r="AL241" s="27">
        <f t="shared" si="11"/>
        <v>324.16457914235821</v>
      </c>
      <c r="AM241" s="27">
        <v>701.34707673649962</v>
      </c>
    </row>
    <row r="242" spans="1:39">
      <c r="A242" t="s">
        <v>52</v>
      </c>
      <c r="B242" t="s">
        <v>457</v>
      </c>
      <c r="C242" s="3" t="s">
        <v>22</v>
      </c>
      <c r="D242" s="6">
        <v>1</v>
      </c>
      <c r="E242" s="6" t="s">
        <v>19</v>
      </c>
      <c r="F242" s="8">
        <v>34.073833333333297</v>
      </c>
      <c r="G242" s="8">
        <v>3.7800133333333301</v>
      </c>
      <c r="H242" s="8">
        <v>17.5758333333333</v>
      </c>
      <c r="I242" s="9">
        <v>5.3273333333333298E-3</v>
      </c>
      <c r="J242" s="8">
        <v>5.9926766666666698</v>
      </c>
      <c r="K242" s="8">
        <v>22.938400000000001</v>
      </c>
      <c r="L242" s="8">
        <v>0.41865166666666698</v>
      </c>
      <c r="M242" s="8">
        <v>0.117162666666667</v>
      </c>
      <c r="N242" s="8">
        <v>9.7253033333333292</v>
      </c>
      <c r="O242" s="10">
        <v>7.9965333333333305E-2</v>
      </c>
      <c r="P242" s="10">
        <v>0.372566333333333</v>
      </c>
      <c r="Q242">
        <f t="shared" si="9"/>
        <v>0.17491580847746996</v>
      </c>
      <c r="R242" s="8">
        <f t="shared" si="10"/>
        <v>94.904817524855801</v>
      </c>
      <c r="T242">
        <v>8.8260000000000005E-3</v>
      </c>
      <c r="U242">
        <v>1.41073333333333E-2</v>
      </c>
      <c r="W242">
        <v>5.3407645170707756</v>
      </c>
      <c r="X242">
        <v>0.44584746073072512</v>
      </c>
      <c r="Y242">
        <v>3.2467413036290407</v>
      </c>
      <c r="Z242">
        <v>2.6592354829292244</v>
      </c>
      <c r="AA242">
        <v>0.58750582069981627</v>
      </c>
      <c r="AB242">
        <v>8.9465398820074143E-4</v>
      </c>
      <c r="AC242">
        <v>1.4002394873497741</v>
      </c>
      <c r="AD242">
        <v>3.0068415136800621</v>
      </c>
      <c r="AE242">
        <v>5.5579462504027927E-2</v>
      </c>
      <c r="AF242">
        <v>3.5606276113607241E-2</v>
      </c>
      <c r="AG242">
        <v>1.9446813354898926</v>
      </c>
      <c r="AH242">
        <v>2.1243484516832441E-2</v>
      </c>
      <c r="AI242">
        <v>0.18468684674242195</v>
      </c>
      <c r="AJ242">
        <v>3.7940696687407454</v>
      </c>
      <c r="AK242">
        <v>15.477196010556106</v>
      </c>
      <c r="AL242" s="27">
        <f t="shared" si="11"/>
        <v>330.76261499959924</v>
      </c>
      <c r="AM242" s="27">
        <v>697.28229115810018</v>
      </c>
    </row>
    <row r="243" spans="1:39">
      <c r="A243" t="s">
        <v>52</v>
      </c>
      <c r="B243" t="s">
        <v>458</v>
      </c>
      <c r="C243" s="3" t="s">
        <v>22</v>
      </c>
      <c r="D243" s="6">
        <v>1</v>
      </c>
      <c r="E243" s="6" t="s">
        <v>19</v>
      </c>
      <c r="F243" s="8">
        <v>34.134666666666703</v>
      </c>
      <c r="G243" s="8">
        <v>3.59337666666667</v>
      </c>
      <c r="H243" s="8">
        <v>17.7770333333333</v>
      </c>
      <c r="I243" s="9">
        <v>0</v>
      </c>
      <c r="J243" s="8">
        <v>5.9650100000000004</v>
      </c>
      <c r="K243" s="8">
        <v>22.188366666666699</v>
      </c>
      <c r="L243" s="8">
        <v>0.35661666666666703</v>
      </c>
      <c r="M243" s="8">
        <v>0.11410466666666701</v>
      </c>
      <c r="N243" s="8">
        <v>8.7278833333333292</v>
      </c>
      <c r="O243" s="10">
        <v>7.7363333333333298E-2</v>
      </c>
      <c r="P243" s="10">
        <v>0.36626799999999998</v>
      </c>
      <c r="Q243">
        <f t="shared" si="9"/>
        <v>0.17167668542300743</v>
      </c>
      <c r="R243" s="8">
        <f t="shared" si="10"/>
        <v>93.129012647910358</v>
      </c>
      <c r="T243">
        <v>8.5796666666666695E-3</v>
      </c>
      <c r="U243">
        <v>1.4189999999999999E-2</v>
      </c>
      <c r="W243">
        <v>5.3957313942341614</v>
      </c>
      <c r="X243">
        <v>0.427431768875357</v>
      </c>
      <c r="Y243">
        <v>3.3117832749646943</v>
      </c>
      <c r="Z243">
        <v>2.6042686057658386</v>
      </c>
      <c r="AA243">
        <v>0.70751466919885564</v>
      </c>
      <c r="AB243">
        <v>0</v>
      </c>
      <c r="AC243">
        <v>1.4056075102190138</v>
      </c>
      <c r="AD243">
        <v>2.9332172838795483</v>
      </c>
      <c r="AE243">
        <v>4.774574335629763E-2</v>
      </c>
      <c r="AF243">
        <v>3.4971152188106959E-2</v>
      </c>
      <c r="AG243">
        <v>1.7600525233045492</v>
      </c>
      <c r="AH243">
        <v>2.0726718265482218E-2</v>
      </c>
      <c r="AI243">
        <v>0.1831060539999822</v>
      </c>
      <c r="AJ243">
        <v>3.7961672277345357</v>
      </c>
      <c r="AK243">
        <v>15.316540651021729</v>
      </c>
      <c r="AL243" s="27">
        <f t="shared" si="11"/>
        <v>350.47033231430237</v>
      </c>
      <c r="AM243" s="27">
        <v>691.62259599574236</v>
      </c>
    </row>
    <row r="244" spans="1:39">
      <c r="A244" t="s">
        <v>52</v>
      </c>
      <c r="B244" t="s">
        <v>459</v>
      </c>
      <c r="C244" s="3" t="s">
        <v>22</v>
      </c>
      <c r="D244" s="6">
        <v>1</v>
      </c>
      <c r="E244" s="6" t="s">
        <v>19</v>
      </c>
      <c r="F244" s="8">
        <v>34.035133333333299</v>
      </c>
      <c r="G244" s="8">
        <v>4.1528766666666703</v>
      </c>
      <c r="H244" s="8">
        <v>17.539533333333299</v>
      </c>
      <c r="I244" s="9">
        <v>1.1724666666666699E-2</v>
      </c>
      <c r="J244" s="8">
        <v>5.9219999999999997</v>
      </c>
      <c r="K244" s="8">
        <v>23.2394</v>
      </c>
      <c r="L244" s="8">
        <v>0.41073599999999999</v>
      </c>
      <c r="M244" s="8">
        <v>0.108623333333333</v>
      </c>
      <c r="N244" s="8">
        <v>9.7704699999999995</v>
      </c>
      <c r="O244" s="10">
        <v>8.5664666666666694E-2</v>
      </c>
      <c r="P244" s="10">
        <v>0.35157233333333299</v>
      </c>
      <c r="Q244">
        <f t="shared" si="9"/>
        <v>0.16736239784227833</v>
      </c>
      <c r="R244" s="8">
        <f t="shared" si="10"/>
        <v>95.460371935490997</v>
      </c>
      <c r="T244">
        <v>8.6390000000000008E-3</v>
      </c>
      <c r="U244">
        <v>1.4222E-2</v>
      </c>
      <c r="W244">
        <v>5.3135637081465497</v>
      </c>
      <c r="X244">
        <v>0.48788563909824822</v>
      </c>
      <c r="Y244">
        <v>3.2271974168094051</v>
      </c>
      <c r="Z244">
        <v>2.6864362918534503</v>
      </c>
      <c r="AA244">
        <v>0.54076112495595474</v>
      </c>
      <c r="AB244">
        <v>1.9612693019238209E-3</v>
      </c>
      <c r="AC244">
        <v>1.3782454364427474</v>
      </c>
      <c r="AD244">
        <v>3.0342304467620731</v>
      </c>
      <c r="AE244">
        <v>5.4312534665203326E-2</v>
      </c>
      <c r="AF244">
        <v>3.2880611042490626E-2</v>
      </c>
      <c r="AG244">
        <v>1.9459735053246916</v>
      </c>
      <c r="AH244">
        <v>2.2667416168300855E-2</v>
      </c>
      <c r="AI244">
        <v>0.17358945371322368</v>
      </c>
      <c r="AJ244">
        <v>3.8037431301184754</v>
      </c>
      <c r="AK244">
        <v>15.476250567593334</v>
      </c>
      <c r="AL244" s="27">
        <f t="shared" si="11"/>
        <v>324.8408172932497</v>
      </c>
      <c r="AM244" s="27">
        <v>709.67941679559192</v>
      </c>
    </row>
    <row r="245" spans="1:39">
      <c r="A245" t="s">
        <v>59</v>
      </c>
      <c r="B245" t="s">
        <v>460</v>
      </c>
      <c r="C245" s="6" t="s">
        <v>22</v>
      </c>
      <c r="D245" s="6">
        <v>1</v>
      </c>
      <c r="E245" s="6" t="s">
        <v>14</v>
      </c>
      <c r="F245" s="8">
        <v>34.843666666666699</v>
      </c>
      <c r="G245" s="8">
        <v>4.0939300000000003</v>
      </c>
      <c r="H245" s="8">
        <v>18.067599999999999</v>
      </c>
      <c r="I245" s="9">
        <v>1.5806666666666701E-2</v>
      </c>
      <c r="J245" s="8">
        <v>6.2010800000000001</v>
      </c>
      <c r="K245" s="8">
        <v>22.605599999999999</v>
      </c>
      <c r="L245" s="8">
        <v>0.35954766666666699</v>
      </c>
      <c r="M245" s="8">
        <v>0.17440800000000001</v>
      </c>
      <c r="N245" s="8">
        <v>9.9102133333333295</v>
      </c>
      <c r="O245" s="10">
        <v>0.130632</v>
      </c>
      <c r="P245" s="10">
        <v>0.405484333333333</v>
      </c>
      <c r="Q245">
        <f t="shared" si="9"/>
        <v>0.20020996352658782</v>
      </c>
      <c r="R245" s="8">
        <f t="shared" si="10"/>
        <v>96.607758703140121</v>
      </c>
      <c r="T245">
        <v>1.24786666666667E-2</v>
      </c>
      <c r="U245">
        <v>2.0459666666666699E-2</v>
      </c>
      <c r="W245">
        <v>5.3417950101520422</v>
      </c>
      <c r="X245">
        <v>0.47229641184543364</v>
      </c>
      <c r="Y245">
        <v>3.2644748204139789</v>
      </c>
      <c r="Z245">
        <v>2.6582049898479578</v>
      </c>
      <c r="AA245">
        <v>0.60626983056602102</v>
      </c>
      <c r="AB245">
        <v>2.5964414076246867E-3</v>
      </c>
      <c r="AC245">
        <v>1.4171964632519884</v>
      </c>
      <c r="AD245">
        <v>2.8983066453637143</v>
      </c>
      <c r="AE245">
        <v>4.6687318983956158E-2</v>
      </c>
      <c r="AF245">
        <v>5.1842422682202058E-2</v>
      </c>
      <c r="AG245">
        <v>1.9382484688362653</v>
      </c>
      <c r="AH245">
        <v>3.3943355703186844E-2</v>
      </c>
      <c r="AI245">
        <v>0.1966018655319319</v>
      </c>
      <c r="AJ245">
        <v>3.7694547787648816</v>
      </c>
      <c r="AK245">
        <v>15.433444002937206</v>
      </c>
      <c r="AL245" s="27">
        <f t="shared" si="11"/>
        <v>336.13587058543544</v>
      </c>
      <c r="AM245" s="27">
        <v>706.3254211496444</v>
      </c>
    </row>
    <row r="246" spans="1:39">
      <c r="A246" t="s">
        <v>59</v>
      </c>
      <c r="B246" t="s">
        <v>461</v>
      </c>
      <c r="C246" s="6" t="s">
        <v>22</v>
      </c>
      <c r="D246" s="6">
        <v>1</v>
      </c>
      <c r="E246" s="6" t="s">
        <v>14</v>
      </c>
      <c r="F246" s="8">
        <v>34.283000000000001</v>
      </c>
      <c r="G246" s="8">
        <v>4.0270666666666699</v>
      </c>
      <c r="H246" s="8">
        <v>18.002566666666699</v>
      </c>
      <c r="I246" s="9">
        <v>2.9666666666666699E-5</v>
      </c>
      <c r="J246" s="8">
        <v>6.2169833333333298</v>
      </c>
      <c r="K246" s="8">
        <v>22.225666666666701</v>
      </c>
      <c r="L246" s="8">
        <v>0.41003000000000001</v>
      </c>
      <c r="M246" s="8">
        <v>0.142961</v>
      </c>
      <c r="N246" s="8">
        <v>10.0615666666667</v>
      </c>
      <c r="O246" s="10">
        <v>0.11808200000000001</v>
      </c>
      <c r="P246" s="10">
        <v>0.42946333333333297</v>
      </c>
      <c r="Q246">
        <f t="shared" si="9"/>
        <v>0.207474226610249</v>
      </c>
      <c r="R246" s="8">
        <f t="shared" si="10"/>
        <v>95.709941773389858</v>
      </c>
      <c r="T246">
        <v>1.15296666666667E-2</v>
      </c>
      <c r="U246">
        <v>2.0480000000000002E-2</v>
      </c>
      <c r="W246">
        <v>5.3118010990582318</v>
      </c>
      <c r="X246">
        <v>0.46952869395510421</v>
      </c>
      <c r="Y246">
        <v>3.2873567647600619</v>
      </c>
      <c r="Z246">
        <v>2.6881989009417682</v>
      </c>
      <c r="AA246">
        <v>0.59915786381829372</v>
      </c>
      <c r="AB246">
        <v>4.8779142153497263E-6</v>
      </c>
      <c r="AC246">
        <v>1.43595718787662</v>
      </c>
      <c r="AD246">
        <v>2.8799325642545051</v>
      </c>
      <c r="AE246">
        <v>5.3809312262558279E-2</v>
      </c>
      <c r="AF246">
        <v>4.2947319944708608E-2</v>
      </c>
      <c r="AG246">
        <v>1.9888010435976995</v>
      </c>
      <c r="AH246">
        <v>3.1009043154885431E-2</v>
      </c>
      <c r="AI246">
        <v>0.2104452423533793</v>
      </c>
      <c r="AJ246">
        <v>3.7585457144917354</v>
      </c>
      <c r="AK246">
        <v>15.470138863623703</v>
      </c>
      <c r="AL246" s="27">
        <f t="shared" si="11"/>
        <v>343.06909972229863</v>
      </c>
      <c r="AM246" s="27">
        <v>705.84194861546041</v>
      </c>
    </row>
    <row r="247" spans="1:39">
      <c r="A247" t="s">
        <v>59</v>
      </c>
      <c r="B247" t="s">
        <v>462</v>
      </c>
      <c r="C247" s="6" t="s">
        <v>22</v>
      </c>
      <c r="D247" s="6">
        <v>1</v>
      </c>
      <c r="E247" s="6" t="s">
        <v>14</v>
      </c>
      <c r="F247" s="8">
        <v>35.216866666666697</v>
      </c>
      <c r="G247" s="8">
        <v>3.9338466666666698</v>
      </c>
      <c r="H247" s="8">
        <v>18.237500000000001</v>
      </c>
      <c r="I247" s="9">
        <v>7.8226666666666705E-3</v>
      </c>
      <c r="J247" s="8">
        <v>6.55887333333333</v>
      </c>
      <c r="K247" s="8">
        <v>21.847066666666699</v>
      </c>
      <c r="L247" s="8">
        <v>0.56486633333333303</v>
      </c>
      <c r="M247" s="8">
        <v>0.187316333333333</v>
      </c>
      <c r="N247" s="8">
        <v>9.98963</v>
      </c>
      <c r="O247" s="10">
        <v>0.127625666666667</v>
      </c>
      <c r="P247" s="10">
        <v>0.41777900000000001</v>
      </c>
      <c r="Q247">
        <f t="shared" si="9"/>
        <v>0.20470822616484802</v>
      </c>
      <c r="R247" s="8">
        <f t="shared" si="10"/>
        <v>96.884485107168544</v>
      </c>
      <c r="T247">
        <v>1.23936666666667E-2</v>
      </c>
      <c r="U247">
        <v>2.0397333333333299E-2</v>
      </c>
      <c r="W247">
        <v>5.3634956397336593</v>
      </c>
      <c r="X247">
        <v>0.45084257360546542</v>
      </c>
      <c r="Y247">
        <v>3.2734923868662018</v>
      </c>
      <c r="Z247">
        <v>2.6365043602663407</v>
      </c>
      <c r="AA247">
        <v>0.63698802659986109</v>
      </c>
      <c r="AB247">
        <v>1.2764748741953247E-3</v>
      </c>
      <c r="AC247">
        <v>1.4891038078514178</v>
      </c>
      <c r="AD247">
        <v>2.7826324411813288</v>
      </c>
      <c r="AE247">
        <v>7.2865431299342989E-2</v>
      </c>
      <c r="AF247">
        <v>5.5313044478937867E-2</v>
      </c>
      <c r="AG247">
        <v>1.9409262903476925</v>
      </c>
      <c r="AH247">
        <v>3.2944012706016414E-2</v>
      </c>
      <c r="AI247">
        <v>0.20123032809969224</v>
      </c>
      <c r="AJ247">
        <v>3.7658256591942916</v>
      </c>
      <c r="AK247">
        <v>15.429948090238241</v>
      </c>
      <c r="AL247" s="27">
        <f t="shared" si="11"/>
        <v>338.86819322045898</v>
      </c>
      <c r="AM247" s="27">
        <v>701.43588938935613</v>
      </c>
    </row>
    <row r="248" spans="1:39">
      <c r="A248" t="s">
        <v>59</v>
      </c>
      <c r="B248" t="s">
        <v>463</v>
      </c>
      <c r="C248" s="6" t="s">
        <v>22</v>
      </c>
      <c r="D248" s="6">
        <v>1</v>
      </c>
      <c r="E248" s="6" t="s">
        <v>14</v>
      </c>
      <c r="F248" s="8">
        <v>34.714133333333301</v>
      </c>
      <c r="G248" s="8">
        <v>3.5106866666666701</v>
      </c>
      <c r="H248" s="8">
        <v>18.2925</v>
      </c>
      <c r="I248" s="9">
        <v>1.7504333333333299E-2</v>
      </c>
      <c r="J248" s="8">
        <v>5.9900700000000002</v>
      </c>
      <c r="K248" s="8">
        <v>23.5980666666667</v>
      </c>
      <c r="L248" s="8">
        <v>0.34240733333333301</v>
      </c>
      <c r="M248" s="8">
        <v>0.10430499999999999</v>
      </c>
      <c r="N248" s="8">
        <v>10.12063</v>
      </c>
      <c r="O248" s="10">
        <v>0.141071</v>
      </c>
      <c r="P248" s="10">
        <v>0.396256</v>
      </c>
      <c r="Q248">
        <f t="shared" si="9"/>
        <v>0.19868011817979361</v>
      </c>
      <c r="R248" s="8">
        <f t="shared" si="10"/>
        <v>97.028950215153529</v>
      </c>
      <c r="T248">
        <v>1.2597333333333301E-2</v>
      </c>
      <c r="U248">
        <v>2.03433333333333E-2</v>
      </c>
      <c r="W248">
        <v>5.3284740770542527</v>
      </c>
      <c r="X248">
        <v>0.40550784966031661</v>
      </c>
      <c r="Y248">
        <v>3.3091713961418718</v>
      </c>
      <c r="Z248">
        <v>2.6715259229457473</v>
      </c>
      <c r="AA248">
        <v>0.63764547319612452</v>
      </c>
      <c r="AB248">
        <v>2.8787601647648465E-3</v>
      </c>
      <c r="AC248">
        <v>1.3706506351240273</v>
      </c>
      <c r="AD248">
        <v>3.0292640413737866</v>
      </c>
      <c r="AE248">
        <v>4.4516279597374663E-2</v>
      </c>
      <c r="AF248">
        <v>3.1042539919193035E-2</v>
      </c>
      <c r="AG248">
        <v>1.9818320318132814</v>
      </c>
      <c r="AH248">
        <v>3.6700816058030959E-2</v>
      </c>
      <c r="AI248">
        <v>0.19236328440569825</v>
      </c>
      <c r="AJ248">
        <v>3.7709358995362705</v>
      </c>
      <c r="AK248">
        <v>15.50333761084887</v>
      </c>
      <c r="AL248" s="27">
        <f t="shared" si="11"/>
        <v>349.67893303098708</v>
      </c>
      <c r="AM248" s="27">
        <v>682.82124120084609</v>
      </c>
    </row>
    <row r="249" spans="1:39">
      <c r="A249" t="s">
        <v>59</v>
      </c>
      <c r="B249" t="s">
        <v>464</v>
      </c>
      <c r="C249" s="6" t="s">
        <v>22</v>
      </c>
      <c r="D249" s="6">
        <v>1</v>
      </c>
      <c r="E249" s="6" t="s">
        <v>14</v>
      </c>
      <c r="F249" s="8">
        <v>34.420833333333299</v>
      </c>
      <c r="G249" s="8">
        <v>3.1884433333333302</v>
      </c>
      <c r="H249" s="8">
        <v>18.1788666666667</v>
      </c>
      <c r="I249" s="9">
        <v>4.0422333333333303E-2</v>
      </c>
      <c r="J249" s="8">
        <v>6.3287233333333299</v>
      </c>
      <c r="K249" s="8">
        <v>23.470966666666701</v>
      </c>
      <c r="L249" s="8">
        <v>0.36596833333333301</v>
      </c>
      <c r="M249" s="8">
        <v>8.26383333333333E-2</v>
      </c>
      <c r="N249" s="8">
        <v>9.8042899999999999</v>
      </c>
      <c r="O249" s="10">
        <v>9.3721666666666703E-2</v>
      </c>
      <c r="P249" s="10">
        <v>0.40510699999999999</v>
      </c>
      <c r="Q249">
        <f t="shared" si="9"/>
        <v>0.19172153297206343</v>
      </c>
      <c r="R249" s="8">
        <f t="shared" si="10"/>
        <v>96.188259467027947</v>
      </c>
      <c r="T249">
        <v>1.29873333333333E-2</v>
      </c>
      <c r="U249">
        <v>2.0981666666666701E-2</v>
      </c>
      <c r="W249">
        <v>5.3235073910366433</v>
      </c>
      <c r="X249">
        <v>0.3710782646964193</v>
      </c>
      <c r="Y249">
        <v>3.3135393050469037</v>
      </c>
      <c r="Z249">
        <v>2.6764926089633567</v>
      </c>
      <c r="AA249">
        <v>0.63704669608354703</v>
      </c>
      <c r="AB249">
        <v>6.6983173457921897E-3</v>
      </c>
      <c r="AC249">
        <v>1.4591224628039912</v>
      </c>
      <c r="AD249">
        <v>3.0357890875350075</v>
      </c>
      <c r="AE249">
        <v>4.7940111496256342E-2</v>
      </c>
      <c r="AF249">
        <v>2.4780769008397614E-2</v>
      </c>
      <c r="AG249">
        <v>1.9344404768393304</v>
      </c>
      <c r="AH249">
        <v>2.4567332506954337E-2</v>
      </c>
      <c r="AI249">
        <v>0.1981509252102539</v>
      </c>
      <c r="AJ249">
        <v>3.777281742282792</v>
      </c>
      <c r="AK249">
        <v>15.516896185808745</v>
      </c>
      <c r="AL249" s="27">
        <f t="shared" si="11"/>
        <v>351.00240942921175</v>
      </c>
      <c r="AM249" s="27">
        <v>670.25725957588361</v>
      </c>
    </row>
    <row r="250" spans="1:39">
      <c r="A250" t="s">
        <v>59</v>
      </c>
      <c r="B250" t="s">
        <v>465</v>
      </c>
      <c r="C250" s="6" t="s">
        <v>22</v>
      </c>
      <c r="D250" s="6">
        <v>1</v>
      </c>
      <c r="E250" s="6" t="s">
        <v>14</v>
      </c>
      <c r="F250" s="8">
        <v>34.8185</v>
      </c>
      <c r="G250" s="8">
        <v>3.78206</v>
      </c>
      <c r="H250" s="8">
        <v>17.043050000000001</v>
      </c>
      <c r="I250" s="9">
        <v>3.7553999999999997E-2</v>
      </c>
      <c r="J250" s="8">
        <v>6.85921</v>
      </c>
      <c r="K250" s="8">
        <v>23.2041</v>
      </c>
      <c r="L250" s="8">
        <v>0.37688650000000001</v>
      </c>
      <c r="M250" s="8">
        <v>0.12620000000000001</v>
      </c>
      <c r="N250" s="8">
        <v>9.8832299999999993</v>
      </c>
      <c r="O250" s="10">
        <v>0.16229299999999999</v>
      </c>
      <c r="P250" s="10">
        <v>0.45884049999999998</v>
      </c>
      <c r="Q250">
        <f t="shared" si="9"/>
        <v>0.22982065444287728</v>
      </c>
      <c r="R250" s="8">
        <f t="shared" si="10"/>
        <v>96.522103345557113</v>
      </c>
      <c r="T250">
        <v>1.4001E-2</v>
      </c>
      <c r="U250">
        <v>2.2130500000000001E-2</v>
      </c>
      <c r="W250">
        <v>5.3665090139480585</v>
      </c>
      <c r="X250">
        <v>0.43865325388855136</v>
      </c>
      <c r="Y250">
        <v>3.0958432293817002</v>
      </c>
      <c r="Z250">
        <v>2.6334909860519415</v>
      </c>
      <c r="AA250">
        <v>0.46235224332975866</v>
      </c>
      <c r="AB250">
        <v>6.2016654904716627E-3</v>
      </c>
      <c r="AC250">
        <v>1.5759967292609309</v>
      </c>
      <c r="AD250">
        <v>2.9909664384420731</v>
      </c>
      <c r="AE250">
        <v>4.9200719040149291E-2</v>
      </c>
      <c r="AF250">
        <v>3.7713381298855674E-2</v>
      </c>
      <c r="AG250">
        <v>1.9433180579195175</v>
      </c>
      <c r="AH250">
        <v>4.2395865529756799E-2</v>
      </c>
      <c r="AI250">
        <v>0.22366283129307843</v>
      </c>
      <c r="AJ250">
        <v>3.7339413031771649</v>
      </c>
      <c r="AK250">
        <v>15.504402488670308</v>
      </c>
      <c r="AL250" s="27">
        <f t="shared" si="11"/>
        <v>285.04049850265511</v>
      </c>
      <c r="AM250" s="27">
        <v>697.18436833364115</v>
      </c>
    </row>
    <row r="251" spans="1:39">
      <c r="A251" t="s">
        <v>59</v>
      </c>
      <c r="B251" t="s">
        <v>466</v>
      </c>
      <c r="C251" s="6" t="s">
        <v>22</v>
      </c>
      <c r="D251" s="6">
        <v>1</v>
      </c>
      <c r="E251" s="6" t="s">
        <v>14</v>
      </c>
      <c r="F251" s="8">
        <v>35.174100000000003</v>
      </c>
      <c r="G251" s="8">
        <v>3.8119666666666698</v>
      </c>
      <c r="H251" s="8">
        <v>18.335999999999999</v>
      </c>
      <c r="I251" s="9">
        <v>2.6106333333333301E-2</v>
      </c>
      <c r="J251" s="8">
        <v>6.2424900000000001</v>
      </c>
      <c r="K251" s="8">
        <v>22.695166666666701</v>
      </c>
      <c r="L251" s="8">
        <v>0.36588300000000001</v>
      </c>
      <c r="M251" s="8">
        <v>0.173695666666667</v>
      </c>
      <c r="N251" s="8">
        <v>9.8309999999999995</v>
      </c>
      <c r="O251" s="10">
        <v>0.122515</v>
      </c>
      <c r="P251" s="10">
        <v>0.39676233333333299</v>
      </c>
      <c r="Q251">
        <f t="shared" si="9"/>
        <v>0.19470577942741182</v>
      </c>
      <c r="R251" s="8">
        <f t="shared" si="10"/>
        <v>96.980979887239286</v>
      </c>
      <c r="T251">
        <v>1.1819666666666701E-2</v>
      </c>
      <c r="U251">
        <v>2.0924666666666699E-2</v>
      </c>
      <c r="W251">
        <v>5.3628583898030247</v>
      </c>
      <c r="X251">
        <v>0.4373530338926761</v>
      </c>
      <c r="Y251">
        <v>3.2947740733230884</v>
      </c>
      <c r="Z251">
        <v>2.6371416101969753</v>
      </c>
      <c r="AA251">
        <v>0.65763246312611301</v>
      </c>
      <c r="AB251">
        <v>4.2647836812487617E-3</v>
      </c>
      <c r="AC251">
        <v>1.4188261583323374</v>
      </c>
      <c r="AD251">
        <v>2.8938148907278589</v>
      </c>
      <c r="AE251">
        <v>4.7249134371003816E-2</v>
      </c>
      <c r="AF251">
        <v>5.134722923548337E-2</v>
      </c>
      <c r="AG251">
        <v>1.9121988382429991</v>
      </c>
      <c r="AH251">
        <v>3.1659439803104157E-2</v>
      </c>
      <c r="AI251">
        <v>0.19131664374143517</v>
      </c>
      <c r="AJ251">
        <v>3.7770239164554607</v>
      </c>
      <c r="AK251">
        <v>15.42268653160972</v>
      </c>
      <c r="AL251" s="27">
        <f t="shared" si="11"/>
        <v>345.31654421689569</v>
      </c>
      <c r="AM251" s="27">
        <v>695.38044783291355</v>
      </c>
    </row>
    <row r="252" spans="1:39">
      <c r="A252" t="s">
        <v>59</v>
      </c>
      <c r="B252" t="s">
        <v>467</v>
      </c>
      <c r="C252" s="6" t="s">
        <v>22</v>
      </c>
      <c r="D252" s="6">
        <v>1</v>
      </c>
      <c r="E252" s="6" t="s">
        <v>14</v>
      </c>
      <c r="F252" s="8">
        <v>34.917533333333303</v>
      </c>
      <c r="G252" s="8">
        <v>3.6412900000000001</v>
      </c>
      <c r="H252" s="8">
        <v>18.537333333333301</v>
      </c>
      <c r="I252" s="9">
        <v>3.0709999999999999E-3</v>
      </c>
      <c r="J252" s="8">
        <v>6.21064333333333</v>
      </c>
      <c r="K252" s="8">
        <v>22.8502333333333</v>
      </c>
      <c r="L252" s="8">
        <v>0.381631</v>
      </c>
      <c r="M252" s="8">
        <v>0.12778200000000001</v>
      </c>
      <c r="N252" s="8">
        <v>10.0007</v>
      </c>
      <c r="O252" s="10">
        <v>0.111047333333333</v>
      </c>
      <c r="P252" s="10">
        <v>0.39987099999999998</v>
      </c>
      <c r="Q252">
        <f t="shared" si="9"/>
        <v>0.19342678385667966</v>
      </c>
      <c r="R252" s="8">
        <f t="shared" si="10"/>
        <v>96.987708882809883</v>
      </c>
      <c r="T252">
        <v>1.2808E-2</v>
      </c>
      <c r="U252">
        <v>2.0459333333333302E-2</v>
      </c>
      <c r="W252">
        <v>5.3342349801034219</v>
      </c>
      <c r="X252">
        <v>0.41859653674714919</v>
      </c>
      <c r="Y252">
        <v>3.3375353076392353</v>
      </c>
      <c r="Z252">
        <v>2.6657650198965781</v>
      </c>
      <c r="AA252">
        <v>0.67177028774265723</v>
      </c>
      <c r="AB252">
        <v>5.0270808787285942E-4</v>
      </c>
      <c r="AC252">
        <v>1.4143771517162169</v>
      </c>
      <c r="AD252">
        <v>2.9193488462915846</v>
      </c>
      <c r="AE252">
        <v>4.9380089761950414E-2</v>
      </c>
      <c r="AF252">
        <v>3.7849120628553612E-2</v>
      </c>
      <c r="AG252">
        <v>1.9490519831491901</v>
      </c>
      <c r="AH252">
        <v>2.8752743049927667E-2</v>
      </c>
      <c r="AI252">
        <v>0.19319657113709324</v>
      </c>
      <c r="AJ252">
        <v>3.7780506858129792</v>
      </c>
      <c r="AK252">
        <v>15.460876724125173</v>
      </c>
      <c r="AL252" s="27">
        <f t="shared" si="11"/>
        <v>358.27319821468831</v>
      </c>
      <c r="AM252" s="27">
        <v>688.73661803549248</v>
      </c>
    </row>
    <row r="253" spans="1:39">
      <c r="A253" t="s">
        <v>59</v>
      </c>
      <c r="B253" t="s">
        <v>468</v>
      </c>
      <c r="C253" s="6" t="s">
        <v>22</v>
      </c>
      <c r="D253" s="6">
        <v>1</v>
      </c>
      <c r="E253" s="6" t="s">
        <v>14</v>
      </c>
      <c r="F253" s="8">
        <v>35.086566666666698</v>
      </c>
      <c r="G253" s="8">
        <v>3.8658399999999999</v>
      </c>
      <c r="H253" s="8">
        <v>18.2541333333333</v>
      </c>
      <c r="I253" s="9">
        <v>0</v>
      </c>
      <c r="J253" s="8">
        <v>6.35185333333333</v>
      </c>
      <c r="K253" s="8">
        <v>22.441800000000001</v>
      </c>
      <c r="L253" s="8">
        <v>0.38477133333333302</v>
      </c>
      <c r="M253" s="8">
        <v>0.19853933333333301</v>
      </c>
      <c r="N253" s="8">
        <v>10.016156666666699</v>
      </c>
      <c r="O253" s="10">
        <v>0.121561666666667</v>
      </c>
      <c r="P253" s="10">
        <v>0.42469166666666702</v>
      </c>
      <c r="Q253">
        <f t="shared" si="9"/>
        <v>0.20625036003266298</v>
      </c>
      <c r="R253" s="8">
        <f t="shared" si="10"/>
        <v>96.93966363996735</v>
      </c>
      <c r="T253">
        <v>1.2475999999999999E-2</v>
      </c>
      <c r="U253">
        <v>2.0001999999999999E-2</v>
      </c>
      <c r="W253">
        <v>5.3537354894944631</v>
      </c>
      <c r="X253">
        <v>0.44388544112206357</v>
      </c>
      <c r="Y253">
        <v>3.2826610824619444</v>
      </c>
      <c r="Z253">
        <v>2.6462645105055369</v>
      </c>
      <c r="AA253">
        <v>0.63639657195640753</v>
      </c>
      <c r="AB253">
        <v>0</v>
      </c>
      <c r="AC253">
        <v>1.4448273378020786</v>
      </c>
      <c r="AD253">
        <v>2.8637725527772533</v>
      </c>
      <c r="AE253">
        <v>4.9727684466306564E-2</v>
      </c>
      <c r="AF253">
        <v>5.873779013360466E-2</v>
      </c>
      <c r="AG253">
        <v>1.949755797033947</v>
      </c>
      <c r="AH253">
        <v>3.143798166330404E-2</v>
      </c>
      <c r="AI253">
        <v>0.20494631122591925</v>
      </c>
      <c r="AJ253">
        <v>3.7636157071107768</v>
      </c>
      <c r="AK253">
        <v>15.447103175291659</v>
      </c>
      <c r="AL253" s="27">
        <f t="shared" si="11"/>
        <v>341.64630798596914</v>
      </c>
      <c r="AM253" s="27">
        <v>698.0512078150723</v>
      </c>
    </row>
    <row r="254" spans="1:39">
      <c r="A254" t="s">
        <v>59</v>
      </c>
      <c r="B254" t="s">
        <v>469</v>
      </c>
      <c r="C254" s="6" t="s">
        <v>22</v>
      </c>
      <c r="D254" s="6">
        <v>1</v>
      </c>
      <c r="E254" s="6" t="s">
        <v>14</v>
      </c>
      <c r="F254" s="8">
        <v>34.430533333333301</v>
      </c>
      <c r="G254" s="8">
        <v>3.7013133333333301</v>
      </c>
      <c r="H254" s="8">
        <v>18.2145333333333</v>
      </c>
      <c r="I254" s="9">
        <v>7.4966333333333302E-2</v>
      </c>
      <c r="J254" s="8">
        <v>6.1949100000000001</v>
      </c>
      <c r="K254" s="8">
        <v>22.7870666666667</v>
      </c>
      <c r="L254" s="8">
        <v>0.31122033333333299</v>
      </c>
      <c r="M254" s="8">
        <v>0.13841366666666699</v>
      </c>
      <c r="N254" s="8">
        <v>9.6800233333333292</v>
      </c>
      <c r="O254" s="10">
        <v>0.104605666666667</v>
      </c>
      <c r="P254" s="10">
        <v>0.42108833333333301</v>
      </c>
      <c r="Q254">
        <f t="shared" si="9"/>
        <v>0.20090670724766777</v>
      </c>
      <c r="R254" s="8">
        <f t="shared" si="10"/>
        <v>95.857767626085632</v>
      </c>
      <c r="T254">
        <v>1.3977E-2</v>
      </c>
      <c r="U254">
        <v>2.0264000000000001E-2</v>
      </c>
      <c r="W254">
        <v>5.3219060570749761</v>
      </c>
      <c r="X254">
        <v>0.4305166284306931</v>
      </c>
      <c r="Y254">
        <v>3.3181092058303183</v>
      </c>
      <c r="Z254">
        <v>2.6780939429250239</v>
      </c>
      <c r="AA254">
        <v>0.64001526290529442</v>
      </c>
      <c r="AB254">
        <v>1.2415427844580721E-2</v>
      </c>
      <c r="AC254">
        <v>1.427437864512918</v>
      </c>
      <c r="AD254">
        <v>2.9456205517415213</v>
      </c>
      <c r="AE254">
        <v>4.0744639517123531E-2</v>
      </c>
      <c r="AF254">
        <v>4.1481732058260355E-2</v>
      </c>
      <c r="AG254">
        <v>1.9088105910267996</v>
      </c>
      <c r="AH254">
        <v>2.7404394160734112E-2</v>
      </c>
      <c r="AI254">
        <v>0.20584795600828135</v>
      </c>
      <c r="AJ254">
        <v>3.7667476498309846</v>
      </c>
      <c r="AK254">
        <v>15.44704269803719</v>
      </c>
      <c r="AL254" s="27">
        <f t="shared" si="11"/>
        <v>352.38708936658645</v>
      </c>
      <c r="AM254" s="27">
        <v>692.87421945102278</v>
      </c>
    </row>
    <row r="255" spans="1:39">
      <c r="A255" t="s">
        <v>46</v>
      </c>
      <c r="B255" t="s">
        <v>470</v>
      </c>
      <c r="C255" s="3" t="s">
        <v>47</v>
      </c>
      <c r="D255" s="6">
        <v>2</v>
      </c>
      <c r="E255" s="6" t="s">
        <v>32</v>
      </c>
      <c r="F255" s="8">
        <v>34.528966666666697</v>
      </c>
      <c r="G255" s="8">
        <v>2.9692966666666698</v>
      </c>
      <c r="H255" s="8">
        <v>18.907333333333298</v>
      </c>
      <c r="I255" s="9">
        <v>0</v>
      </c>
      <c r="J255" s="8">
        <v>5.4350199999999997</v>
      </c>
      <c r="K255" s="8">
        <v>22.577200000000001</v>
      </c>
      <c r="L255" s="8">
        <v>0.328554333333333</v>
      </c>
      <c r="M255" s="8">
        <v>9.2546666666666694E-2</v>
      </c>
      <c r="N255" s="8">
        <v>8.32864</v>
      </c>
      <c r="O255" s="10">
        <v>3.92393333333333E-2</v>
      </c>
      <c r="P255" s="10">
        <v>0.77824533333333301</v>
      </c>
      <c r="Q255">
        <f t="shared" si="9"/>
        <v>0.33653738430702973</v>
      </c>
      <c r="R255" s="8">
        <f t="shared" si="10"/>
        <v>93.648504949026275</v>
      </c>
      <c r="T255">
        <v>8.9180000000000006E-3</v>
      </c>
      <c r="U255">
        <v>1.4166E-2</v>
      </c>
      <c r="W255">
        <v>5.3920966768019118</v>
      </c>
      <c r="X255">
        <v>0.34892960839997594</v>
      </c>
      <c r="Y255">
        <v>3.4797979132347714</v>
      </c>
      <c r="Z255">
        <v>2.6079033231980882</v>
      </c>
      <c r="AA255">
        <v>0.87189459003668324</v>
      </c>
      <c r="AB255">
        <v>0</v>
      </c>
      <c r="AC255">
        <v>1.2652429231133897</v>
      </c>
      <c r="AD255">
        <v>2.9485438212462496</v>
      </c>
      <c r="AE255">
        <v>4.3457055841493883E-2</v>
      </c>
      <c r="AF255">
        <v>2.8021390071817084E-2</v>
      </c>
      <c r="AG255">
        <v>1.6592448896398748</v>
      </c>
      <c r="AH255">
        <v>1.0385720711314909E-2</v>
      </c>
      <c r="AI255">
        <v>0.38436151866286172</v>
      </c>
      <c r="AJ255">
        <v>3.6052527606258233</v>
      </c>
      <c r="AK255">
        <v>15.165334278349484</v>
      </c>
      <c r="AL255" s="27">
        <f t="shared" si="11"/>
        <v>401.37876771013561</v>
      </c>
      <c r="AM255" s="27">
        <v>658.49850717388722</v>
      </c>
    </row>
    <row r="256" spans="1:39">
      <c r="A256" t="s">
        <v>46</v>
      </c>
      <c r="B256" t="s">
        <v>471</v>
      </c>
      <c r="C256" s="3" t="s">
        <v>47</v>
      </c>
      <c r="D256" s="6">
        <v>2</v>
      </c>
      <c r="E256" s="6" t="s">
        <v>32</v>
      </c>
      <c r="F256" s="8">
        <v>34.710833333333298</v>
      </c>
      <c r="G256" s="8">
        <v>2.90448</v>
      </c>
      <c r="H256" s="8">
        <v>18.5222333333333</v>
      </c>
      <c r="I256" s="9">
        <v>3.6149000000000001E-2</v>
      </c>
      <c r="J256" s="8">
        <v>5.5972</v>
      </c>
      <c r="K256" s="8">
        <v>22.865666666666701</v>
      </c>
      <c r="L256" s="8">
        <v>0.33772533333333299</v>
      </c>
      <c r="M256" s="8">
        <v>9.6562333333333306E-2</v>
      </c>
      <c r="N256" s="8">
        <v>9.5747499999999999</v>
      </c>
      <c r="O256" s="10">
        <v>4.6508000000000001E-2</v>
      </c>
      <c r="P256" s="10">
        <v>0.75449133333333296</v>
      </c>
      <c r="Q256">
        <f t="shared" si="9"/>
        <v>0.32817601979561012</v>
      </c>
      <c r="R256" s="8">
        <f t="shared" si="10"/>
        <v>95.118423313537704</v>
      </c>
      <c r="T256">
        <v>8.2213333333333305E-3</v>
      </c>
      <c r="U256">
        <v>1.41593333333333E-2</v>
      </c>
      <c r="W256">
        <v>5.3867591484625894</v>
      </c>
      <c r="X256">
        <v>0.33918953456240231</v>
      </c>
      <c r="Y256">
        <v>3.3877042766660117</v>
      </c>
      <c r="Z256">
        <v>2.6132408515374106</v>
      </c>
      <c r="AA256">
        <v>0.77446342512860111</v>
      </c>
      <c r="AB256">
        <v>6.0108304977840596E-3</v>
      </c>
      <c r="AC256">
        <v>1.2948887472783941</v>
      </c>
      <c r="AD256">
        <v>2.9676394920119749</v>
      </c>
      <c r="AE256">
        <v>4.4392080194745866E-2</v>
      </c>
      <c r="AF256">
        <v>2.9055209663345745E-2</v>
      </c>
      <c r="AG256">
        <v>1.8956304288506203</v>
      </c>
      <c r="AH256">
        <v>1.2232980230143263E-2</v>
      </c>
      <c r="AI256">
        <v>0.37031151919208455</v>
      </c>
      <c r="AJ256">
        <v>3.6174555005777722</v>
      </c>
      <c r="AK256">
        <v>15.351269748187867</v>
      </c>
      <c r="AL256" s="27">
        <f t="shared" si="11"/>
        <v>373.47439582980144</v>
      </c>
      <c r="AM256" s="27">
        <v>654.1523651930645</v>
      </c>
    </row>
    <row r="257" spans="1:43">
      <c r="A257" t="s">
        <v>46</v>
      </c>
      <c r="B257" t="s">
        <v>472</v>
      </c>
      <c r="C257" s="3" t="s">
        <v>47</v>
      </c>
      <c r="D257" s="6">
        <v>2</v>
      </c>
      <c r="E257" s="6" t="s">
        <v>32</v>
      </c>
      <c r="F257" s="8">
        <v>34.645166666666697</v>
      </c>
      <c r="G257" s="8">
        <v>3.1803633333333301</v>
      </c>
      <c r="H257" s="8">
        <v>19.353400000000001</v>
      </c>
      <c r="I257" s="9">
        <v>2.5070000000000001E-3</v>
      </c>
      <c r="J257" s="8">
        <v>4.8791866666666701</v>
      </c>
      <c r="K257" s="8">
        <v>23.5646666666667</v>
      </c>
      <c r="L257" s="8">
        <v>0.26145433333333301</v>
      </c>
      <c r="M257" s="8">
        <v>0.102707333333333</v>
      </c>
      <c r="N257" s="8">
        <v>9.8351699999999997</v>
      </c>
      <c r="O257" s="10">
        <v>3.7378333333333298E-2</v>
      </c>
      <c r="P257" s="10">
        <v>0.65821300000000005</v>
      </c>
      <c r="Q257">
        <f t="shared" si="9"/>
        <v>0.28557748269121319</v>
      </c>
      <c r="R257" s="8">
        <f t="shared" si="10"/>
        <v>96.234635850642192</v>
      </c>
      <c r="T257">
        <v>9.2329999999999999E-3</v>
      </c>
      <c r="U257">
        <v>1.4110333333333299E-2</v>
      </c>
      <c r="W257">
        <v>5.3322254516545797</v>
      </c>
      <c r="X257">
        <v>0.36834403890564577</v>
      </c>
      <c r="Y257">
        <v>3.5105342077087021</v>
      </c>
      <c r="Z257">
        <v>2.6677745483454203</v>
      </c>
      <c r="AA257">
        <v>0.84275965936328179</v>
      </c>
      <c r="AB257">
        <v>4.1340393495430263E-4</v>
      </c>
      <c r="AC257">
        <v>1.1194695870434825</v>
      </c>
      <c r="AD257">
        <v>3.0331361325512209</v>
      </c>
      <c r="AE257">
        <v>3.4083161296250483E-2</v>
      </c>
      <c r="AF257">
        <v>3.0649551689357825E-2</v>
      </c>
      <c r="AG257">
        <v>1.931122535662394</v>
      </c>
      <c r="AH257">
        <v>9.7505053813794467E-3</v>
      </c>
      <c r="AI257">
        <v>0.32039225224805373</v>
      </c>
      <c r="AJ257">
        <v>3.6698572423705671</v>
      </c>
      <c r="AK257">
        <v>15.359978070446587</v>
      </c>
      <c r="AL257" s="27">
        <f t="shared" si="11"/>
        <v>410.69186493573653</v>
      </c>
      <c r="AM257" s="27" t="s">
        <v>498</v>
      </c>
    </row>
    <row r="258" spans="1:43">
      <c r="A258" t="s">
        <v>46</v>
      </c>
      <c r="B258" t="s">
        <v>473</v>
      </c>
      <c r="C258" s="3" t="s">
        <v>47</v>
      </c>
      <c r="D258" s="6">
        <v>2</v>
      </c>
      <c r="E258" s="6" t="s">
        <v>32</v>
      </c>
      <c r="F258" s="8">
        <v>34.238100000000003</v>
      </c>
      <c r="G258" s="8">
        <v>2.9107733333333301</v>
      </c>
      <c r="H258" s="8">
        <v>18.783366666666701</v>
      </c>
      <c r="I258" s="9">
        <v>4.3413E-2</v>
      </c>
      <c r="J258" s="8">
        <v>5.3880033333333301</v>
      </c>
      <c r="K258" s="8">
        <v>23.342833333333299</v>
      </c>
      <c r="L258" s="8">
        <v>0.31661</v>
      </c>
      <c r="M258" s="8">
        <v>7.3319333333333306E-2</v>
      </c>
      <c r="N258" s="8">
        <v>9.6741533333333294</v>
      </c>
      <c r="O258" s="10">
        <v>3.8937666666666697E-2</v>
      </c>
      <c r="P258" s="10">
        <v>0.70335466666666702</v>
      </c>
      <c r="Q258">
        <f t="shared" si="9"/>
        <v>0.30493639492242613</v>
      </c>
      <c r="R258" s="8">
        <f t="shared" si="10"/>
        <v>95.207928271744237</v>
      </c>
      <c r="T258">
        <v>8.9383333333333294E-3</v>
      </c>
      <c r="U258">
        <v>1.42613333333333E-2</v>
      </c>
      <c r="W258">
        <v>5.3300737074567701</v>
      </c>
      <c r="X258">
        <v>0.34099082599413394</v>
      </c>
      <c r="Y258">
        <v>3.4462514567698843</v>
      </c>
      <c r="Z258">
        <v>2.6699262925432299</v>
      </c>
      <c r="AA258">
        <v>0.77632516422665443</v>
      </c>
      <c r="AB258">
        <v>7.2412836336149125E-3</v>
      </c>
      <c r="AC258">
        <v>1.2504059998138217</v>
      </c>
      <c r="AD258">
        <v>3.0390883206400479</v>
      </c>
      <c r="AE258">
        <v>4.1747229900834119E-2</v>
      </c>
      <c r="AF258">
        <v>2.213091770937196E-2</v>
      </c>
      <c r="AG258">
        <v>1.9213203455103642</v>
      </c>
      <c r="AH258">
        <v>1.0273903858404675E-2</v>
      </c>
      <c r="AI258">
        <v>0.34629666083195393</v>
      </c>
      <c r="AJ258">
        <v>3.6434294353096415</v>
      </c>
      <c r="AK258">
        <v>15.399250087428843</v>
      </c>
      <c r="AL258" s="27">
        <f t="shared" si="11"/>
        <v>391.21419140127489</v>
      </c>
      <c r="AM258" s="27">
        <v>654.09572121438521</v>
      </c>
    </row>
    <row r="259" spans="1:43">
      <c r="A259" t="s">
        <v>46</v>
      </c>
      <c r="B259" t="s">
        <v>474</v>
      </c>
      <c r="C259" s="3" t="s">
        <v>47</v>
      </c>
      <c r="D259" s="6">
        <v>2</v>
      </c>
      <c r="E259" s="6" t="s">
        <v>32</v>
      </c>
      <c r="F259" s="8">
        <v>34.524366666666701</v>
      </c>
      <c r="G259" s="8">
        <v>3.1960833333333301</v>
      </c>
      <c r="H259" s="8">
        <v>19.053733333333302</v>
      </c>
      <c r="I259" s="9">
        <v>2.0327666666666699E-2</v>
      </c>
      <c r="J259" s="8">
        <v>5.1403633333333296</v>
      </c>
      <c r="K259" s="8">
        <v>22.982700000000001</v>
      </c>
      <c r="L259" s="8">
        <v>0.28302133333333301</v>
      </c>
      <c r="M259" s="8">
        <v>8.0364000000000005E-2</v>
      </c>
      <c r="N259" s="8">
        <v>9.4131099999999996</v>
      </c>
      <c r="O259" s="10">
        <v>3.6392333333333297E-2</v>
      </c>
      <c r="P259" s="10">
        <v>0.679095</v>
      </c>
      <c r="Q259">
        <f t="shared" si="9"/>
        <v>0.29414739316556548</v>
      </c>
      <c r="R259" s="8">
        <f t="shared" si="10"/>
        <v>95.115409606834461</v>
      </c>
      <c r="T259">
        <v>8.5136666666666694E-3</v>
      </c>
      <c r="U259">
        <v>1.40173333333333E-2</v>
      </c>
      <c r="W259">
        <v>5.3535730744574836</v>
      </c>
      <c r="X259">
        <v>0.37294703091129916</v>
      </c>
      <c r="Y259">
        <v>3.4821508345340071</v>
      </c>
      <c r="Z259">
        <v>2.6464269255425164</v>
      </c>
      <c r="AA259">
        <v>0.83572390899149074</v>
      </c>
      <c r="AB259">
        <v>3.3774294055047339E-3</v>
      </c>
      <c r="AC259">
        <v>1.18826080479066</v>
      </c>
      <c r="AD259">
        <v>2.9804641757652255</v>
      </c>
      <c r="AE259">
        <v>3.7172104736462375E-2</v>
      </c>
      <c r="AF259">
        <v>2.4162053854955422E-2</v>
      </c>
      <c r="AG259">
        <v>1.8621491875928198</v>
      </c>
      <c r="AH259">
        <v>9.5646743425740286E-3</v>
      </c>
      <c r="AI259">
        <v>0.33304212973678415</v>
      </c>
      <c r="AJ259">
        <v>3.6573931959206418</v>
      </c>
      <c r="AK259">
        <v>15.304256696048418</v>
      </c>
      <c r="AL259" s="27">
        <f t="shared" si="11"/>
        <v>402.09170286380413</v>
      </c>
      <c r="AM259" s="27">
        <v>668.04960174897724</v>
      </c>
    </row>
    <row r="260" spans="1:43">
      <c r="A260" t="s">
        <v>49</v>
      </c>
      <c r="B260" t="s">
        <v>475</v>
      </c>
      <c r="C260" s="3" t="s">
        <v>47</v>
      </c>
      <c r="D260" s="6">
        <v>2</v>
      </c>
      <c r="E260" s="6" t="s">
        <v>32</v>
      </c>
      <c r="F260" s="8">
        <v>33.804349999999999</v>
      </c>
      <c r="G260" s="8">
        <v>3.1146150000000001</v>
      </c>
      <c r="H260" s="8">
        <v>18.89875</v>
      </c>
      <c r="I260" s="9">
        <v>0</v>
      </c>
      <c r="J260" s="8">
        <v>4.5517099999999999</v>
      </c>
      <c r="K260" s="8">
        <v>23.339700000000001</v>
      </c>
      <c r="L260" s="8">
        <v>0.35211999999999999</v>
      </c>
      <c r="M260" s="8">
        <v>6.8725499999999995E-2</v>
      </c>
      <c r="N260" s="8">
        <v>8.6349649999999993</v>
      </c>
      <c r="O260" s="10">
        <v>3.12705E-2</v>
      </c>
      <c r="P260" s="10">
        <v>0.71088750000000001</v>
      </c>
      <c r="Q260">
        <f t="shared" si="9"/>
        <v>0.30637786504342662</v>
      </c>
      <c r="R260" s="8">
        <f t="shared" si="10"/>
        <v>93.200715634956566</v>
      </c>
      <c r="T260">
        <v>7.4089999999999998E-3</v>
      </c>
      <c r="U260">
        <v>1.22665E-2</v>
      </c>
      <c r="W260">
        <v>5.3490255890676544</v>
      </c>
      <c r="X260">
        <v>0.37086511917348108</v>
      </c>
      <c r="Y260">
        <v>3.5243931865048648</v>
      </c>
      <c r="Z260">
        <v>2.6509744109323456</v>
      </c>
      <c r="AA260">
        <v>0.87341877557251912</v>
      </c>
      <c r="AB260">
        <v>0</v>
      </c>
      <c r="AC260">
        <v>1.0736801014472068</v>
      </c>
      <c r="AD260">
        <v>3.0885874396058788</v>
      </c>
      <c r="AE260">
        <v>4.7192319840093533E-2</v>
      </c>
      <c r="AF260">
        <v>2.1085170536397968E-2</v>
      </c>
      <c r="AG260">
        <v>1.7431104438514755</v>
      </c>
      <c r="AH260">
        <v>8.3864395241702774E-3</v>
      </c>
      <c r="AI260">
        <v>0.35575583182246978</v>
      </c>
      <c r="AJ260">
        <v>3.63585772865336</v>
      </c>
      <c r="AK260">
        <v>15.217939370027056</v>
      </c>
      <c r="AL260" s="27">
        <f t="shared" si="11"/>
        <v>414.89113551097398</v>
      </c>
      <c r="AM260" s="27" t="s">
        <v>500</v>
      </c>
    </row>
    <row r="261" spans="1:43">
      <c r="A261" t="s">
        <v>49</v>
      </c>
      <c r="B261" t="s">
        <v>476</v>
      </c>
      <c r="C261" s="3" t="s">
        <v>47</v>
      </c>
      <c r="D261" s="6">
        <v>2</v>
      </c>
      <c r="E261" s="6" t="s">
        <v>32</v>
      </c>
      <c r="F261" s="8">
        <v>33.689066666666697</v>
      </c>
      <c r="G261" s="8">
        <v>2.7780766666666699</v>
      </c>
      <c r="H261" s="8">
        <v>18.983833333333301</v>
      </c>
      <c r="I261" s="9">
        <v>0.155423333333333</v>
      </c>
      <c r="J261" s="8">
        <v>4.4136633333333304</v>
      </c>
      <c r="K261" s="8">
        <v>24.3984666666667</v>
      </c>
      <c r="L261" s="8">
        <v>0.35102533333333302</v>
      </c>
      <c r="M261" s="8">
        <v>8.6853E-2</v>
      </c>
      <c r="N261" s="8">
        <v>9.3996866666666694</v>
      </c>
      <c r="O261" s="10">
        <v>3.3039666666666703E-2</v>
      </c>
      <c r="P261" s="10">
        <v>0.54830966666666703</v>
      </c>
      <c r="Q261">
        <f t="shared" si="9"/>
        <v>0.23832328824883095</v>
      </c>
      <c r="R261" s="8">
        <f t="shared" si="10"/>
        <v>94.599121045084544</v>
      </c>
      <c r="T261">
        <v>8.6230000000000005E-3</v>
      </c>
      <c r="U261">
        <v>1.39703333333333E-2</v>
      </c>
      <c r="W261">
        <v>5.3113624487277438</v>
      </c>
      <c r="X261">
        <v>0.32958734224691932</v>
      </c>
      <c r="Y261">
        <v>3.5273504703102838</v>
      </c>
      <c r="Z261">
        <v>2.6886375512722562</v>
      </c>
      <c r="AA261">
        <v>0.83871291903802758</v>
      </c>
      <c r="AB261">
        <v>2.6254520798645358E-2</v>
      </c>
      <c r="AC261">
        <v>1.0373238360858033</v>
      </c>
      <c r="AD261">
        <v>3.2169502466997266</v>
      </c>
      <c r="AE261">
        <v>4.6874266589048363E-2</v>
      </c>
      <c r="AF261">
        <v>2.6549466450407382E-2</v>
      </c>
      <c r="AG261">
        <v>1.8905694998675875</v>
      </c>
      <c r="AH261">
        <v>8.828637461567361E-3</v>
      </c>
      <c r="AI261">
        <v>0.27339608104448665</v>
      </c>
      <c r="AJ261">
        <v>3.717775281493946</v>
      </c>
      <c r="AK261">
        <v>15.412822097776164</v>
      </c>
      <c r="AL261" s="27">
        <f t="shared" si="11"/>
        <v>415.78719250401593</v>
      </c>
      <c r="AM261" s="27" t="s">
        <v>500</v>
      </c>
    </row>
    <row r="262" spans="1:43">
      <c r="A262" t="s">
        <v>49</v>
      </c>
      <c r="B262" t="s">
        <v>477</v>
      </c>
      <c r="C262" s="3" t="s">
        <v>47</v>
      </c>
      <c r="D262" s="6">
        <v>2</v>
      </c>
      <c r="E262" s="6" t="s">
        <v>32</v>
      </c>
      <c r="F262" s="8">
        <v>34.400300000000001</v>
      </c>
      <c r="G262" s="8">
        <v>2.8637366666666701</v>
      </c>
      <c r="H262" s="8">
        <v>19.1301666666667</v>
      </c>
      <c r="I262" s="9">
        <v>3.01853333333333E-2</v>
      </c>
      <c r="J262" s="8">
        <v>4.5426566666666703</v>
      </c>
      <c r="K262" s="8">
        <v>24.280566666666701</v>
      </c>
      <c r="L262" s="8">
        <v>0.34670766666666702</v>
      </c>
      <c r="M262" s="8">
        <v>7.4341666666666695E-2</v>
      </c>
      <c r="N262" s="8">
        <v>9.7231033333333308</v>
      </c>
      <c r="O262" s="10">
        <v>3.1450666666666703E-2</v>
      </c>
      <c r="P262" s="10">
        <v>0.67595499999999997</v>
      </c>
      <c r="Q262">
        <f t="shared" ref="Q262:Q268" si="12" xml:space="preserve"> O262*(16/70.9) + P262*(16/38)</f>
        <v>0.29171010219483828</v>
      </c>
      <c r="R262" s="8">
        <f t="shared" ref="R262:R268" si="13" xml:space="preserve"> SUM(F262:P262) - Q262</f>
        <v>95.807460231138563</v>
      </c>
      <c r="T262">
        <v>8.7343333333333405E-3</v>
      </c>
      <c r="U262">
        <v>1.3627999999999999E-2</v>
      </c>
      <c r="W262">
        <v>5.3407886905910757</v>
      </c>
      <c r="X262">
        <v>0.3345700515811707</v>
      </c>
      <c r="Y262">
        <v>3.5003561617142047</v>
      </c>
      <c r="Z262">
        <v>2.6592113094089243</v>
      </c>
      <c r="AA262">
        <v>0.84114485230528047</v>
      </c>
      <c r="AB262">
        <v>5.0213420361948985E-3</v>
      </c>
      <c r="AC262">
        <v>1.0513630843818917</v>
      </c>
      <c r="AD262">
        <v>3.1525917218652713</v>
      </c>
      <c r="AE262">
        <v>4.559175040877482E-2</v>
      </c>
      <c r="AF262">
        <v>2.2378582191076503E-2</v>
      </c>
      <c r="AG262">
        <v>1.9258027989572108</v>
      </c>
      <c r="AH262">
        <v>8.2759050233993468E-3</v>
      </c>
      <c r="AI262">
        <v>0.33190346261244691</v>
      </c>
      <c r="AJ262">
        <v>3.6598206323641538</v>
      </c>
      <c r="AK262">
        <v>15.378464183726871</v>
      </c>
      <c r="AL262" s="27">
        <f t="shared" ref="AL262:AL268" si="14" xml:space="preserve"> ((3.03*Y262)-6.53)*100</f>
        <v>407.60791699940393</v>
      </c>
      <c r="AM262" s="27" t="s">
        <v>500</v>
      </c>
    </row>
    <row r="263" spans="1:43">
      <c r="A263" t="s">
        <v>50</v>
      </c>
      <c r="B263" t="s">
        <v>478</v>
      </c>
      <c r="C263" s="3" t="s">
        <v>47</v>
      </c>
      <c r="D263" s="6">
        <v>2</v>
      </c>
      <c r="E263" s="6" t="s">
        <v>32</v>
      </c>
      <c r="F263" s="8">
        <v>34.794400000000003</v>
      </c>
      <c r="G263" s="8">
        <v>2.8252549999999998</v>
      </c>
      <c r="H263" s="8">
        <v>19.384550000000001</v>
      </c>
      <c r="I263" s="9">
        <v>2.2472499999999999E-2</v>
      </c>
      <c r="J263" s="8">
        <v>6.0701049999999999</v>
      </c>
      <c r="K263" s="8">
        <v>22.758649999999999</v>
      </c>
      <c r="L263" s="8">
        <v>0.39383849999999998</v>
      </c>
      <c r="M263" s="8">
        <v>7.2914999999999994E-2</v>
      </c>
      <c r="N263" s="8">
        <v>9.5878449999999997</v>
      </c>
      <c r="O263" s="10">
        <v>3.4457500000000002E-2</v>
      </c>
      <c r="P263" s="10">
        <v>0.78518100000000002</v>
      </c>
      <c r="Q263">
        <f t="shared" si="12"/>
        <v>0.33837854888278524</v>
      </c>
      <c r="R263" s="8">
        <f t="shared" si="13"/>
        <v>96.391290951117199</v>
      </c>
      <c r="T263">
        <v>1.2732E-2</v>
      </c>
      <c r="U263">
        <v>2.07695E-2</v>
      </c>
      <c r="W263">
        <v>5.3155695924536914</v>
      </c>
      <c r="X263">
        <v>0.32479455559049375</v>
      </c>
      <c r="Y263">
        <v>3.4901622146673854</v>
      </c>
      <c r="Z263">
        <v>2.6844304075463086</v>
      </c>
      <c r="AA263">
        <v>0.80573180712107684</v>
      </c>
      <c r="AB263">
        <v>3.6784490690174071E-3</v>
      </c>
      <c r="AC263">
        <v>1.3824068375923415</v>
      </c>
      <c r="AD263">
        <v>2.9077213898579997</v>
      </c>
      <c r="AE263">
        <v>5.0960841601836816E-2</v>
      </c>
      <c r="AF263">
        <v>2.1598081696177465E-2</v>
      </c>
      <c r="AG263">
        <v>1.8686340893958628</v>
      </c>
      <c r="AH263">
        <v>8.9220721602078865E-3</v>
      </c>
      <c r="AI263">
        <v>0.37936748432645834</v>
      </c>
      <c r="AJ263">
        <v>3.611710443513334</v>
      </c>
      <c r="AK263">
        <v>15.365526051924808</v>
      </c>
      <c r="AL263" s="27">
        <f t="shared" si="14"/>
        <v>404.51915104421772</v>
      </c>
      <c r="AM263" s="27">
        <v>648.52235191090517</v>
      </c>
    </row>
    <row r="264" spans="1:43">
      <c r="A264" t="s">
        <v>50</v>
      </c>
      <c r="B264" t="s">
        <v>479</v>
      </c>
      <c r="C264" s="3" t="s">
        <v>47</v>
      </c>
      <c r="D264" s="6">
        <v>2</v>
      </c>
      <c r="E264" s="6" t="s">
        <v>32</v>
      </c>
      <c r="F264" s="8">
        <v>33.600733333333302</v>
      </c>
      <c r="G264" s="8">
        <v>3.2805933333333299</v>
      </c>
      <c r="H264" s="8">
        <v>19.038766666666699</v>
      </c>
      <c r="I264" s="9">
        <v>1.4300999999999999E-2</v>
      </c>
      <c r="J264" s="8">
        <v>5.5539500000000004</v>
      </c>
      <c r="K264" s="8">
        <v>22.9771</v>
      </c>
      <c r="L264" s="8">
        <v>0.42427433333333298</v>
      </c>
      <c r="M264" s="8">
        <v>9.0234999999999996E-2</v>
      </c>
      <c r="N264" s="8">
        <v>9.78663666666667</v>
      </c>
      <c r="O264" s="10">
        <v>3.7383333333333303E-2</v>
      </c>
      <c r="P264" s="10">
        <v>0.92200133333333301</v>
      </c>
      <c r="Q264">
        <f t="shared" si="12"/>
        <v>0.39664738297082602</v>
      </c>
      <c r="R264" s="8">
        <f t="shared" si="13"/>
        <v>95.329327617029165</v>
      </c>
      <c r="T264">
        <v>1.28056666666667E-2</v>
      </c>
      <c r="U264">
        <v>1.9248999999999999E-2</v>
      </c>
      <c r="W264">
        <v>5.2246639932555556</v>
      </c>
      <c r="X264">
        <v>0.38386010245502156</v>
      </c>
      <c r="Y264">
        <v>3.4889711208610268</v>
      </c>
      <c r="Z264">
        <v>2.7753360067444444</v>
      </c>
      <c r="AA264">
        <v>0.71363511411658243</v>
      </c>
      <c r="AB264">
        <v>2.3825460636509184E-3</v>
      </c>
      <c r="AC264">
        <v>1.287392533434448</v>
      </c>
      <c r="AD264">
        <v>2.9879281154647011</v>
      </c>
      <c r="AE264">
        <v>5.5877370662241813E-2</v>
      </c>
      <c r="AF264">
        <v>2.7204468024096869E-2</v>
      </c>
      <c r="AG264">
        <v>1.9413618061692763</v>
      </c>
      <c r="AH264">
        <v>9.8521248325171094E-3</v>
      </c>
      <c r="AI264">
        <v>0.45341072429864948</v>
      </c>
      <c r="AJ264">
        <v>3.5367371508688334</v>
      </c>
      <c r="AK264">
        <v>15.399642056390016</v>
      </c>
      <c r="AL264" s="27">
        <f t="shared" si="14"/>
        <v>404.15824962089096</v>
      </c>
      <c r="AM264" s="27">
        <v>673.67026481409982</v>
      </c>
    </row>
    <row r="265" spans="1:43">
      <c r="A265" t="s">
        <v>50</v>
      </c>
      <c r="B265" t="s">
        <v>480</v>
      </c>
      <c r="C265" s="3" t="s">
        <v>47</v>
      </c>
      <c r="D265" s="6">
        <v>2</v>
      </c>
      <c r="E265" s="6" t="s">
        <v>32</v>
      </c>
      <c r="F265" s="8">
        <v>34.017866666666698</v>
      </c>
      <c r="G265" s="8">
        <v>2.8046533333333299</v>
      </c>
      <c r="H265" s="8">
        <v>19.170866666666701</v>
      </c>
      <c r="I265" s="9">
        <v>1.6574999999999999E-2</v>
      </c>
      <c r="J265" s="8">
        <v>5.9350366666666696</v>
      </c>
      <c r="K265" s="8">
        <v>22.534700000000001</v>
      </c>
      <c r="L265" s="8">
        <v>0.447054333333333</v>
      </c>
      <c r="M265" s="8">
        <v>8.9168666666666702E-2</v>
      </c>
      <c r="N265" s="8">
        <v>9.3984666666666694</v>
      </c>
      <c r="O265" s="10">
        <v>2.5575000000000001E-2</v>
      </c>
      <c r="P265" s="10">
        <v>0.75170166666666705</v>
      </c>
      <c r="Q265">
        <f t="shared" si="12"/>
        <v>0.32227747408012286</v>
      </c>
      <c r="R265" s="8">
        <f t="shared" si="13"/>
        <v>94.869387192586601</v>
      </c>
      <c r="T265">
        <v>1.24726666666667E-2</v>
      </c>
      <c r="U265">
        <v>2.0001333333333302E-2</v>
      </c>
      <c r="W265">
        <v>5.2879049019343567</v>
      </c>
      <c r="X265">
        <v>0.32807020337035986</v>
      </c>
      <c r="Y265">
        <v>3.5121034544494161</v>
      </c>
      <c r="Z265">
        <v>2.7120950980656433</v>
      </c>
      <c r="AA265">
        <v>0.80000835638377277</v>
      </c>
      <c r="AB265">
        <v>2.7605016041005797E-3</v>
      </c>
      <c r="AC265">
        <v>1.3753049061228255</v>
      </c>
      <c r="AD265">
        <v>2.9294940255662847</v>
      </c>
      <c r="AE265">
        <v>5.8859414120490408E-2</v>
      </c>
      <c r="AF265">
        <v>2.687474211023717E-2</v>
      </c>
      <c r="AG265">
        <v>1.8637896175824644</v>
      </c>
      <c r="AH265">
        <v>6.7380455118011247E-3</v>
      </c>
      <c r="AI265">
        <v>0.36954911540098356</v>
      </c>
      <c r="AJ265">
        <v>3.6237128390872155</v>
      </c>
      <c r="AK265">
        <v>15.385161766860536</v>
      </c>
      <c r="AL265" s="27">
        <f t="shared" si="14"/>
        <v>411.16734669817305</v>
      </c>
      <c r="AM265" s="27">
        <v>649.95060494551183</v>
      </c>
    </row>
    <row r="266" spans="1:43">
      <c r="A266" t="s">
        <v>50</v>
      </c>
      <c r="B266" t="s">
        <v>481</v>
      </c>
      <c r="C266" s="3" t="s">
        <v>47</v>
      </c>
      <c r="D266" s="6">
        <v>2</v>
      </c>
      <c r="E266" s="6" t="s">
        <v>32</v>
      </c>
      <c r="F266" s="8">
        <v>34.5405333333333</v>
      </c>
      <c r="G266" s="8">
        <v>2.7655400000000001</v>
      </c>
      <c r="H266" s="8">
        <v>18.986366666666701</v>
      </c>
      <c r="I266" s="9">
        <v>2.2101333333333299E-2</v>
      </c>
      <c r="J266" s="8">
        <v>6.3949833333333297</v>
      </c>
      <c r="K266" s="8">
        <v>22.3190666666667</v>
      </c>
      <c r="L266" s="8">
        <v>0.50072799999999995</v>
      </c>
      <c r="M266" s="8">
        <v>9.4327666666666699E-2</v>
      </c>
      <c r="N266" s="8">
        <v>9.5135833333333295</v>
      </c>
      <c r="O266" s="10">
        <v>3.9063666666666698E-2</v>
      </c>
      <c r="P266" s="10">
        <v>0.90020666666666704</v>
      </c>
      <c r="Q266">
        <f t="shared" si="12"/>
        <v>0.38784988196867359</v>
      </c>
      <c r="R266" s="8">
        <f t="shared" si="13"/>
        <v>95.688650784698012</v>
      </c>
      <c r="T266">
        <v>1.2212333333333301E-2</v>
      </c>
      <c r="U266">
        <v>1.9471333333333299E-2</v>
      </c>
      <c r="W266">
        <v>5.3112987137987986</v>
      </c>
      <c r="X266">
        <v>0.32000794678367978</v>
      </c>
      <c r="Y266">
        <v>3.4408171169141393</v>
      </c>
      <c r="Z266">
        <v>2.6887012862012014</v>
      </c>
      <c r="AA266">
        <v>0.75211583071293786</v>
      </c>
      <c r="AB266">
        <v>3.6414145276362389E-3</v>
      </c>
      <c r="AC266">
        <v>1.4659185965465806</v>
      </c>
      <c r="AD266">
        <v>2.8701968153598112</v>
      </c>
      <c r="AE266">
        <v>6.5215683517253709E-2</v>
      </c>
      <c r="AF266">
        <v>2.812317024730742E-2</v>
      </c>
      <c r="AG266">
        <v>1.8662854044865624</v>
      </c>
      <c r="AH266">
        <v>1.0180891340556834E-2</v>
      </c>
      <c r="AI266">
        <v>0.43778752095068668</v>
      </c>
      <c r="AJ266">
        <v>3.5520315877087563</v>
      </c>
      <c r="AK266">
        <v>15.371504862181771</v>
      </c>
      <c r="AL266" s="27">
        <f t="shared" si="14"/>
        <v>389.56758642498414</v>
      </c>
      <c r="AM266" s="27">
        <v>647.53649324203752</v>
      </c>
    </row>
    <row r="267" spans="1:43">
      <c r="A267" t="s">
        <v>50</v>
      </c>
      <c r="B267" t="s">
        <v>482</v>
      </c>
      <c r="C267" s="3" t="s">
        <v>47</v>
      </c>
      <c r="D267" s="6">
        <v>2</v>
      </c>
      <c r="E267" s="6" t="s">
        <v>32</v>
      </c>
      <c r="F267" s="8">
        <v>33.665849999999999</v>
      </c>
      <c r="G267" s="8">
        <v>2.1442399999999999</v>
      </c>
      <c r="H267" s="8">
        <v>18.651800000000001</v>
      </c>
      <c r="I267" s="9">
        <v>3.59815E-2</v>
      </c>
      <c r="J267" s="8">
        <v>6.1330249999999999</v>
      </c>
      <c r="K267" s="8">
        <v>24.155899999999999</v>
      </c>
      <c r="L267" s="8">
        <v>0.43295450000000002</v>
      </c>
      <c r="M267" s="8">
        <v>8.50635E-2</v>
      </c>
      <c r="N267" s="8">
        <v>8.7987400000000004</v>
      </c>
      <c r="O267" s="10">
        <v>3.0328999999999998E-2</v>
      </c>
      <c r="P267" s="10">
        <v>0.61173549999999999</v>
      </c>
      <c r="Q267">
        <f t="shared" si="12"/>
        <v>0.26441718625194865</v>
      </c>
      <c r="R267" s="8">
        <f t="shared" si="13"/>
        <v>94.481201813748044</v>
      </c>
      <c r="T267">
        <v>7.1079999999999997E-3</v>
      </c>
      <c r="U267">
        <v>1.3132E-2</v>
      </c>
      <c r="W267">
        <v>5.2915020701823563</v>
      </c>
      <c r="X267">
        <v>0.25361350054627346</v>
      </c>
      <c r="Y267">
        <v>3.4550824281166168</v>
      </c>
      <c r="Z267">
        <v>2.7084979298176437</v>
      </c>
      <c r="AA267">
        <v>0.74658449829897311</v>
      </c>
      <c r="AB267">
        <v>6.0594829026710626E-3</v>
      </c>
      <c r="AC267">
        <v>1.4370171516067529</v>
      </c>
      <c r="AD267">
        <v>3.1752346282407835</v>
      </c>
      <c r="AE267">
        <v>5.7638136512397437E-2</v>
      </c>
      <c r="AF267">
        <v>2.5922891435595102E-2</v>
      </c>
      <c r="AG267">
        <v>1.7642989621815206</v>
      </c>
      <c r="AH267">
        <v>8.0795743909693012E-3</v>
      </c>
      <c r="AI267">
        <v>0.30409020620232663</v>
      </c>
      <c r="AJ267">
        <v>3.6878302194067039</v>
      </c>
      <c r="AK267">
        <v>15.466369251724966</v>
      </c>
      <c r="AL267" s="27">
        <f t="shared" si="14"/>
        <v>393.88997571933481</v>
      </c>
      <c r="AM267" s="27" t="s">
        <v>498</v>
      </c>
    </row>
    <row r="268" spans="1:43" ht="16" thickBot="1">
      <c r="A268" s="5" t="s">
        <v>50</v>
      </c>
      <c r="B268" s="5" t="s">
        <v>483</v>
      </c>
      <c r="C268" s="11" t="s">
        <v>47</v>
      </c>
      <c r="D268" s="7">
        <v>2</v>
      </c>
      <c r="E268" s="7" t="s">
        <v>32</v>
      </c>
      <c r="F268" s="12">
        <v>33.456633333333301</v>
      </c>
      <c r="G268" s="12">
        <v>2.7457099999999999</v>
      </c>
      <c r="H268" s="12">
        <v>18.331</v>
      </c>
      <c r="I268" s="13">
        <v>6.7783333333333307E-2</v>
      </c>
      <c r="J268" s="12">
        <v>4.8637633333333303</v>
      </c>
      <c r="K268" s="12">
        <v>24.919133333333299</v>
      </c>
      <c r="L268" s="12">
        <v>0.44317499999999999</v>
      </c>
      <c r="M268" s="12">
        <v>6.5623000000000001E-2</v>
      </c>
      <c r="N268" s="12">
        <v>9.4666700000000006</v>
      </c>
      <c r="O268" s="14">
        <v>4.18966666666667E-2</v>
      </c>
      <c r="P268" s="14">
        <v>0.51562833333333302</v>
      </c>
      <c r="Q268" s="5">
        <f t="shared" si="12"/>
        <v>0.22656148566055465</v>
      </c>
      <c r="R268" s="12">
        <f t="shared" si="13"/>
        <v>94.690454847672726</v>
      </c>
      <c r="S268" s="5"/>
      <c r="T268" s="5">
        <v>8.5626666666666698E-3</v>
      </c>
      <c r="U268" s="5">
        <v>1.48223333333333E-2</v>
      </c>
      <c r="V268" s="5"/>
      <c r="W268" s="5">
        <v>5.297458231053934</v>
      </c>
      <c r="X268" s="5">
        <v>0.32715363087919652</v>
      </c>
      <c r="Y268" s="5">
        <v>3.4207406472698261</v>
      </c>
      <c r="Z268" s="5">
        <v>2.702541768946066</v>
      </c>
      <c r="AA268" s="5">
        <v>0.71819887832376006</v>
      </c>
      <c r="AB268" s="5">
        <v>1.1499609770203372E-2</v>
      </c>
      <c r="AC268" s="5">
        <v>1.1480377124891787</v>
      </c>
      <c r="AD268" s="5">
        <v>3.2997669315509413</v>
      </c>
      <c r="AE268" s="5">
        <v>5.9434684486799859E-2</v>
      </c>
      <c r="AF268" s="5">
        <v>2.0146399940265524E-2</v>
      </c>
      <c r="AG268" s="5">
        <v>1.9122532994402279</v>
      </c>
      <c r="AH268" s="5">
        <v>1.1243626336466151E-2</v>
      </c>
      <c r="AI268" s="5">
        <v>0.25820940814679499</v>
      </c>
      <c r="AJ268" s="5">
        <v>3.7305469655167389</v>
      </c>
      <c r="AK268" s="5">
        <v>15.496491146880572</v>
      </c>
      <c r="AL268" s="28">
        <f t="shared" si="14"/>
        <v>383.48441612275712</v>
      </c>
      <c r="AM268" s="28">
        <v>603.16290955941872</v>
      </c>
    </row>
    <row r="270" spans="1:43">
      <c r="A270" t="s">
        <v>179</v>
      </c>
      <c r="AP270" s="29"/>
      <c r="AQ270" s="29"/>
    </row>
    <row r="271" spans="1:43">
      <c r="A271" t="s">
        <v>484</v>
      </c>
      <c r="AP271" s="29"/>
      <c r="AQ271" s="29"/>
    </row>
    <row r="272" spans="1:43">
      <c r="A272" t="s">
        <v>485</v>
      </c>
      <c r="AP272" s="29"/>
      <c r="AQ272" s="29"/>
    </row>
    <row r="273" spans="1:43">
      <c r="A273" t="s">
        <v>486</v>
      </c>
      <c r="AP273" s="29"/>
      <c r="AQ273" s="29"/>
    </row>
    <row r="274" spans="1:43">
      <c r="A274" t="s">
        <v>494</v>
      </c>
      <c r="AP274" s="29"/>
      <c r="AQ274" s="29"/>
    </row>
    <row r="275" spans="1:43">
      <c r="A275" t="s">
        <v>495</v>
      </c>
      <c r="AP275" s="29"/>
      <c r="AQ275" s="29"/>
    </row>
    <row r="276" spans="1:43">
      <c r="AP276" s="29"/>
      <c r="AQ276" s="29"/>
    </row>
    <row r="277" spans="1:43">
      <c r="AP277" s="29"/>
      <c r="AQ277" s="29"/>
    </row>
    <row r="278" spans="1:43">
      <c r="AP278" s="29"/>
      <c r="AQ278" s="29"/>
    </row>
    <row r="279" spans="1:43">
      <c r="AP279" s="29"/>
      <c r="AQ279" s="29"/>
    </row>
    <row r="280" spans="1:43">
      <c r="AP280" s="29"/>
      <c r="AQ280" s="29"/>
    </row>
    <row r="281" spans="1:43">
      <c r="AP281" s="29"/>
      <c r="AQ281" s="29"/>
    </row>
    <row r="282" spans="1:43">
      <c r="AP282" s="29"/>
      <c r="AQ282" s="29"/>
    </row>
    <row r="283" spans="1:43">
      <c r="AP283" s="29"/>
      <c r="AQ283" s="29"/>
    </row>
    <row r="284" spans="1:43">
      <c r="AP284" s="29"/>
      <c r="AQ284" s="29"/>
    </row>
    <row r="285" spans="1:43">
      <c r="AP285" s="29"/>
      <c r="AQ285" s="29"/>
    </row>
    <row r="286" spans="1:43">
      <c r="AP286" s="29"/>
      <c r="AQ286" s="29"/>
    </row>
    <row r="287" spans="1:43">
      <c r="AP287" s="29"/>
      <c r="AQ287" s="29"/>
    </row>
    <row r="288" spans="1:43">
      <c r="AP288" s="29"/>
      <c r="AQ288" s="29"/>
    </row>
    <row r="289" spans="42:43">
      <c r="AP289" s="29"/>
      <c r="AQ289" s="29"/>
    </row>
    <row r="290" spans="42:43">
      <c r="AP290" s="29"/>
      <c r="AQ290" s="29"/>
    </row>
    <row r="291" spans="42:43">
      <c r="AP291" s="29"/>
      <c r="AQ291" s="29"/>
    </row>
    <row r="292" spans="42:43">
      <c r="AP292" s="29"/>
      <c r="AQ292" s="29"/>
    </row>
    <row r="293" spans="42:43">
      <c r="AP293" s="29"/>
      <c r="AQ293" s="29"/>
    </row>
    <row r="294" spans="42:43">
      <c r="AP294" s="29"/>
      <c r="AQ294" s="29"/>
    </row>
    <row r="295" spans="42:43">
      <c r="AP295" s="29"/>
      <c r="AQ295" s="29"/>
    </row>
    <row r="296" spans="42:43">
      <c r="AP296" s="29"/>
      <c r="AQ296" s="29"/>
    </row>
    <row r="297" spans="42:43">
      <c r="AP297" s="29"/>
      <c r="AQ297" s="29"/>
    </row>
    <row r="298" spans="42:43">
      <c r="AP298" s="29"/>
      <c r="AQ298" s="29"/>
    </row>
    <row r="299" spans="42:43">
      <c r="AP299" s="29"/>
      <c r="AQ299" s="29"/>
    </row>
    <row r="300" spans="42:43">
      <c r="AP300" s="29"/>
      <c r="AQ300" s="29"/>
    </row>
    <row r="301" spans="42:43">
      <c r="AP301" s="29"/>
      <c r="AQ301" s="29"/>
    </row>
    <row r="302" spans="42:43">
      <c r="AP302" s="29"/>
      <c r="AQ302" s="29"/>
    </row>
    <row r="303" spans="42:43">
      <c r="AP303" s="29"/>
      <c r="AQ303" s="29"/>
    </row>
    <row r="304" spans="42:43">
      <c r="AP304" s="29"/>
      <c r="AQ304" s="29"/>
    </row>
    <row r="305" spans="42:43">
      <c r="AP305" s="29"/>
      <c r="AQ305" s="29"/>
    </row>
    <row r="306" spans="42:43">
      <c r="AP306" s="29"/>
      <c r="AQ306" s="29"/>
    </row>
    <row r="307" spans="42:43">
      <c r="AP307" s="29"/>
      <c r="AQ307" s="29"/>
    </row>
    <row r="308" spans="42:43">
      <c r="AP308" s="29"/>
      <c r="AQ308" s="29"/>
    </row>
    <row r="309" spans="42:43">
      <c r="AP309" s="29"/>
      <c r="AQ309" s="29"/>
    </row>
    <row r="310" spans="42:43">
      <c r="AP310" s="29"/>
      <c r="AQ310" s="29"/>
    </row>
    <row r="311" spans="42:43">
      <c r="AP311" s="29"/>
      <c r="AQ311" s="29"/>
    </row>
    <row r="312" spans="42:43">
      <c r="AP312" s="29"/>
      <c r="AQ312" s="29"/>
    </row>
    <row r="313" spans="42:43">
      <c r="AP313" s="29"/>
      <c r="AQ313" s="29"/>
    </row>
    <row r="314" spans="42:43">
      <c r="AP314" s="29"/>
      <c r="AQ314" s="29"/>
    </row>
    <row r="315" spans="42:43">
      <c r="AP315" s="29"/>
      <c r="AQ315" s="29"/>
    </row>
    <row r="316" spans="42:43">
      <c r="AP316" s="29"/>
      <c r="AQ316" s="29"/>
    </row>
    <row r="317" spans="42:43">
      <c r="AP317" s="29"/>
      <c r="AQ317" s="29"/>
    </row>
    <row r="318" spans="42:43">
      <c r="AP318" s="29"/>
      <c r="AQ318" s="29"/>
    </row>
    <row r="319" spans="42:43">
      <c r="AP319" s="29"/>
      <c r="AQ319" s="29"/>
    </row>
    <row r="320" spans="42:43">
      <c r="AP320" s="29"/>
      <c r="AQ320" s="29"/>
    </row>
    <row r="321" spans="42:43">
      <c r="AP321" s="29"/>
      <c r="AQ321" s="29"/>
    </row>
    <row r="322" spans="42:43">
      <c r="AP322" s="29"/>
      <c r="AQ322" s="29"/>
    </row>
    <row r="323" spans="42:43">
      <c r="AP323" s="29"/>
      <c r="AQ323" s="29"/>
    </row>
    <row r="324" spans="42:43">
      <c r="AP324" s="29"/>
      <c r="AQ324" s="29"/>
    </row>
    <row r="325" spans="42:43">
      <c r="AP325" s="29"/>
      <c r="AQ325" s="29"/>
    </row>
    <row r="326" spans="42:43">
      <c r="AP326" s="29"/>
      <c r="AQ326" s="29"/>
    </row>
    <row r="327" spans="42:43">
      <c r="AP327" s="29"/>
      <c r="AQ327" s="29"/>
    </row>
    <row r="328" spans="42:43">
      <c r="AP328" s="29"/>
      <c r="AQ328" s="29"/>
    </row>
    <row r="329" spans="42:43">
      <c r="AP329" s="29"/>
      <c r="AQ329" s="29"/>
    </row>
    <row r="330" spans="42:43">
      <c r="AP330" s="29"/>
      <c r="AQ330" s="29"/>
    </row>
    <row r="331" spans="42:43">
      <c r="AP331" s="29"/>
      <c r="AQ331" s="29"/>
    </row>
    <row r="332" spans="42:43">
      <c r="AP332" s="29"/>
      <c r="AQ332" s="29"/>
    </row>
    <row r="333" spans="42:43">
      <c r="AP333" s="29"/>
      <c r="AQ333" s="29"/>
    </row>
    <row r="334" spans="42:43">
      <c r="AP334" s="29"/>
      <c r="AQ334" s="29"/>
    </row>
    <row r="335" spans="42:43">
      <c r="AP335" s="29"/>
      <c r="AQ335" s="29"/>
    </row>
    <row r="336" spans="42:43">
      <c r="AP336" s="29"/>
      <c r="AQ336" s="29"/>
    </row>
    <row r="337" spans="42:43">
      <c r="AP337" s="29"/>
      <c r="AQ337" s="29"/>
    </row>
    <row r="338" spans="42:43">
      <c r="AP338" s="29"/>
      <c r="AQ338" s="29"/>
    </row>
    <row r="339" spans="42:43">
      <c r="AP339" s="29"/>
      <c r="AQ339" s="29"/>
    </row>
    <row r="340" spans="42:43">
      <c r="AP340" s="29"/>
      <c r="AQ340" s="29"/>
    </row>
    <row r="341" spans="42:43">
      <c r="AP341" s="29"/>
      <c r="AQ341" s="29"/>
    </row>
    <row r="342" spans="42:43">
      <c r="AP342" s="29"/>
      <c r="AQ342" s="29"/>
    </row>
  </sheetData>
  <sortState xmlns:xlrd2="http://schemas.microsoft.com/office/spreadsheetml/2017/richdata2" ref="AQ270:AQ308">
    <sortCondition ref="AQ270:AQ308"/>
  </sortState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666C-CE1B-4B86-BDAD-1E1C077F1639}">
  <dimension ref="A1:BI65"/>
  <sheetViews>
    <sheetView zoomScaleNormal="100" workbookViewId="0">
      <selection sqref="A1:A2"/>
    </sheetView>
  </sheetViews>
  <sheetFormatPr baseColWidth="10" defaultColWidth="9.5" defaultRowHeight="20" customHeight="1"/>
  <cols>
    <col min="1" max="2" width="15.5" style="1" customWidth="1"/>
    <col min="3" max="3" width="11.5" style="1" customWidth="1"/>
    <col min="4" max="4" width="10.5" style="1" customWidth="1"/>
    <col min="5" max="5" width="11.5" style="1" customWidth="1"/>
    <col min="6" max="52" width="9.5" style="1"/>
    <col min="53" max="55" width="9.5" style="1" customWidth="1"/>
    <col min="56" max="58" width="9.5" style="1"/>
    <col min="59" max="60" width="9.5" style="1" customWidth="1"/>
    <col min="61" max="16384" width="9.5" style="1"/>
  </cols>
  <sheetData>
    <row r="1" spans="1:61" ht="20" customHeight="1">
      <c r="A1" t="s">
        <v>501</v>
      </c>
    </row>
    <row r="2" spans="1:61" ht="20" customHeight="1">
      <c r="A2" t="s">
        <v>502</v>
      </c>
    </row>
    <row r="3" spans="1:61" s="20" customFormat="1" ht="30" customHeight="1" thickBot="1">
      <c r="A3" s="26" t="s">
        <v>192</v>
      </c>
      <c r="B3" s="20" t="s">
        <v>178</v>
      </c>
      <c r="C3" s="20" t="s">
        <v>493</v>
      </c>
      <c r="D3" s="20" t="s">
        <v>488</v>
      </c>
      <c r="E3" s="20" t="s">
        <v>489</v>
      </c>
      <c r="F3" s="20" t="s">
        <v>4</v>
      </c>
      <c r="G3" s="20" t="s">
        <v>3</v>
      </c>
      <c r="H3" s="20" t="s">
        <v>490</v>
      </c>
      <c r="I3" s="20" t="s">
        <v>491</v>
      </c>
      <c r="J3" s="20" t="s">
        <v>197</v>
      </c>
      <c r="K3" s="20" t="s">
        <v>492</v>
      </c>
      <c r="L3" s="20" t="s">
        <v>2</v>
      </c>
      <c r="M3" s="20" t="s">
        <v>81</v>
      </c>
      <c r="N3" s="20" t="s">
        <v>98</v>
      </c>
      <c r="O3" s="25" t="s">
        <v>102</v>
      </c>
      <c r="P3" s="20" t="s">
        <v>6</v>
      </c>
      <c r="Q3" s="20" t="s">
        <v>94</v>
      </c>
      <c r="R3" s="20" t="s">
        <v>87</v>
      </c>
      <c r="S3" s="25" t="s">
        <v>103</v>
      </c>
      <c r="T3" s="25" t="s">
        <v>104</v>
      </c>
      <c r="U3" s="25" t="s">
        <v>105</v>
      </c>
      <c r="V3" s="20" t="s">
        <v>90</v>
      </c>
      <c r="W3" s="20" t="s">
        <v>91</v>
      </c>
      <c r="X3" s="20" t="s">
        <v>89</v>
      </c>
      <c r="Y3" s="25" t="s">
        <v>106</v>
      </c>
      <c r="Z3" s="20" t="s">
        <v>99</v>
      </c>
      <c r="AA3" s="20" t="s">
        <v>83</v>
      </c>
      <c r="AB3" s="20" t="s">
        <v>84</v>
      </c>
      <c r="AC3" s="20" t="s">
        <v>88</v>
      </c>
      <c r="AD3" s="20" t="s">
        <v>85</v>
      </c>
      <c r="AE3" s="20" t="s">
        <v>86</v>
      </c>
      <c r="AF3" s="20" t="s">
        <v>107</v>
      </c>
      <c r="AG3" s="20" t="s">
        <v>108</v>
      </c>
      <c r="AH3" s="20" t="s">
        <v>109</v>
      </c>
      <c r="AI3" s="20" t="s">
        <v>100</v>
      </c>
      <c r="AJ3" s="20" t="s">
        <v>110</v>
      </c>
      <c r="AK3" s="20" t="s">
        <v>111</v>
      </c>
      <c r="AL3" s="20" t="s">
        <v>82</v>
      </c>
      <c r="AM3" s="20" t="s">
        <v>95</v>
      </c>
      <c r="AN3" s="25" t="s">
        <v>112</v>
      </c>
      <c r="AO3" s="25" t="s">
        <v>113</v>
      </c>
      <c r="AP3" s="25" t="s">
        <v>114</v>
      </c>
      <c r="AQ3" s="25" t="s">
        <v>115</v>
      </c>
      <c r="AR3" s="25" t="s">
        <v>116</v>
      </c>
      <c r="AS3" s="25" t="s">
        <v>117</v>
      </c>
      <c r="AT3" s="25" t="s">
        <v>118</v>
      </c>
      <c r="AU3" s="25" t="s">
        <v>119</v>
      </c>
      <c r="AV3" s="25" t="s">
        <v>120</v>
      </c>
      <c r="AW3" s="25" t="s">
        <v>121</v>
      </c>
      <c r="AX3" s="25" t="s">
        <v>122</v>
      </c>
      <c r="AY3" s="25" t="s">
        <v>123</v>
      </c>
      <c r="AZ3" s="25" t="s">
        <v>124</v>
      </c>
      <c r="BA3" s="20" t="s">
        <v>92</v>
      </c>
      <c r="BB3" s="20" t="s">
        <v>93</v>
      </c>
      <c r="BC3" s="20" t="s">
        <v>101</v>
      </c>
      <c r="BD3" s="25" t="s">
        <v>125</v>
      </c>
      <c r="BE3" s="25" t="s">
        <v>126</v>
      </c>
      <c r="BF3" s="25" t="s">
        <v>127</v>
      </c>
      <c r="BG3" s="20" t="s">
        <v>96</v>
      </c>
      <c r="BH3" s="20" t="s">
        <v>97</v>
      </c>
      <c r="BI3" s="20" t="s">
        <v>182</v>
      </c>
    </row>
    <row r="4" spans="1:61" s="17" customFormat="1" ht="20" customHeight="1">
      <c r="A4" s="15" t="s">
        <v>174</v>
      </c>
      <c r="B4" s="15" t="s">
        <v>9</v>
      </c>
      <c r="C4" s="15">
        <v>71.400000000000006</v>
      </c>
      <c r="D4" s="15">
        <v>14.28</v>
      </c>
      <c r="E4" s="15">
        <v>3.21</v>
      </c>
      <c r="F4" s="15">
        <v>1.2</v>
      </c>
      <c r="G4" s="15">
        <v>0.67</v>
      </c>
      <c r="H4" s="15">
        <v>3.17</v>
      </c>
      <c r="I4" s="15">
        <v>4.67</v>
      </c>
      <c r="J4" s="15">
        <v>0.435</v>
      </c>
      <c r="K4" s="15">
        <v>0.28000000000000003</v>
      </c>
      <c r="L4" s="15">
        <v>6.2E-2</v>
      </c>
      <c r="M4" s="15">
        <v>0.86</v>
      </c>
      <c r="N4" s="15"/>
      <c r="O4" s="15">
        <v>4</v>
      </c>
      <c r="P4" s="15"/>
      <c r="Q4" s="15">
        <v>7</v>
      </c>
      <c r="R4" s="15">
        <v>34</v>
      </c>
      <c r="S4" s="15" t="s">
        <v>150</v>
      </c>
      <c r="T4" s="15">
        <v>5</v>
      </c>
      <c r="U4" s="15" t="s">
        <v>150</v>
      </c>
      <c r="V4" s="15" t="s">
        <v>76</v>
      </c>
      <c r="W4" s="15">
        <v>50</v>
      </c>
      <c r="X4" s="15">
        <v>19</v>
      </c>
      <c r="Y4" s="15">
        <v>2</v>
      </c>
      <c r="Z4" s="15" t="s">
        <v>71</v>
      </c>
      <c r="AA4" s="15">
        <v>232</v>
      </c>
      <c r="AB4" s="15">
        <v>99</v>
      </c>
      <c r="AC4" s="15">
        <v>20</v>
      </c>
      <c r="AD4" s="15">
        <v>163</v>
      </c>
      <c r="AE4" s="15">
        <v>12</v>
      </c>
      <c r="AF4" s="15" t="s">
        <v>135</v>
      </c>
      <c r="AG4" s="15" t="s">
        <v>162</v>
      </c>
      <c r="AH4" s="15" t="s">
        <v>164</v>
      </c>
      <c r="AI4" s="15">
        <v>7</v>
      </c>
      <c r="AJ4" s="15" t="s">
        <v>162</v>
      </c>
      <c r="AK4" s="15">
        <v>11.3</v>
      </c>
      <c r="AL4" s="15">
        <v>421</v>
      </c>
      <c r="AM4" s="15">
        <v>23.7</v>
      </c>
      <c r="AN4" s="15">
        <v>50.5</v>
      </c>
      <c r="AO4" s="15">
        <v>6.24</v>
      </c>
      <c r="AP4" s="15">
        <v>25</v>
      </c>
      <c r="AQ4" s="15">
        <v>5.8</v>
      </c>
      <c r="AR4" s="15">
        <v>0.78</v>
      </c>
      <c r="AS4" s="15">
        <v>4.8</v>
      </c>
      <c r="AT4" s="15">
        <v>0.8</v>
      </c>
      <c r="AU4" s="15">
        <v>3.9</v>
      </c>
      <c r="AV4" s="15">
        <v>0.7</v>
      </c>
      <c r="AW4" s="15">
        <v>2</v>
      </c>
      <c r="AX4" s="15">
        <v>0.28000000000000003</v>
      </c>
      <c r="AY4" s="15">
        <v>1.6</v>
      </c>
      <c r="AZ4" s="15">
        <v>0.25</v>
      </c>
      <c r="BA4" s="15">
        <v>4.0999999999999996</v>
      </c>
      <c r="BB4" s="15">
        <v>1.5</v>
      </c>
      <c r="BC4" s="15" t="s">
        <v>70</v>
      </c>
      <c r="BD4" s="15">
        <v>1.4</v>
      </c>
      <c r="BE4" s="15">
        <v>19</v>
      </c>
      <c r="BF4" s="15" t="s">
        <v>137</v>
      </c>
      <c r="BG4" s="15">
        <v>9.8000000000000007</v>
      </c>
      <c r="BH4" s="15">
        <v>2.7</v>
      </c>
      <c r="BI4" s="16">
        <f xml:space="preserve"> AE4/BB4</f>
        <v>8</v>
      </c>
    </row>
    <row r="5" spans="1:61" s="17" customFormat="1" ht="20" customHeight="1">
      <c r="A5" s="15" t="s">
        <v>74</v>
      </c>
      <c r="B5" s="15" t="s">
        <v>9</v>
      </c>
      <c r="C5" s="15">
        <v>69.47</v>
      </c>
      <c r="D5" s="15">
        <v>14.43</v>
      </c>
      <c r="E5" s="15">
        <v>3.03</v>
      </c>
      <c r="F5" s="15">
        <v>1.1100000000000001</v>
      </c>
      <c r="G5" s="15">
        <v>0.74</v>
      </c>
      <c r="H5" s="15">
        <v>3.24</v>
      </c>
      <c r="I5" s="15">
        <v>4.4400000000000004</v>
      </c>
      <c r="J5" s="15">
        <v>0.44500000000000001</v>
      </c>
      <c r="K5" s="15">
        <v>0.36</v>
      </c>
      <c r="L5" s="15">
        <v>6.7000000000000004E-2</v>
      </c>
      <c r="M5" s="15">
        <v>0.99</v>
      </c>
      <c r="N5" s="15"/>
      <c r="O5" s="15">
        <v>4</v>
      </c>
      <c r="P5" s="15"/>
      <c r="Q5" s="15">
        <v>7</v>
      </c>
      <c r="R5" s="15">
        <v>36</v>
      </c>
      <c r="S5" s="15">
        <v>50</v>
      </c>
      <c r="T5" s="15">
        <v>5</v>
      </c>
      <c r="U5" s="15" t="s">
        <v>150</v>
      </c>
      <c r="V5" s="15">
        <v>10</v>
      </c>
      <c r="W5" s="15">
        <v>60</v>
      </c>
      <c r="X5" s="15">
        <v>21</v>
      </c>
      <c r="Y5" s="15">
        <v>2</v>
      </c>
      <c r="Z5" s="15" t="s">
        <v>71</v>
      </c>
      <c r="AA5" s="15">
        <v>250</v>
      </c>
      <c r="AB5" s="15">
        <v>97</v>
      </c>
      <c r="AC5" s="15">
        <v>19</v>
      </c>
      <c r="AD5" s="15">
        <v>145</v>
      </c>
      <c r="AE5" s="15">
        <v>9</v>
      </c>
      <c r="AF5" s="15" t="s">
        <v>135</v>
      </c>
      <c r="AG5" s="15" t="s">
        <v>162</v>
      </c>
      <c r="AH5" s="15" t="s">
        <v>164</v>
      </c>
      <c r="AI5" s="15">
        <v>8</v>
      </c>
      <c r="AJ5" s="15" t="s">
        <v>162</v>
      </c>
      <c r="AK5" s="15">
        <v>12.2</v>
      </c>
      <c r="AL5" s="15">
        <v>401</v>
      </c>
      <c r="AM5" s="15">
        <v>25</v>
      </c>
      <c r="AN5" s="15">
        <v>54.4</v>
      </c>
      <c r="AO5" s="15">
        <v>6.53</v>
      </c>
      <c r="AP5" s="15">
        <v>26.1</v>
      </c>
      <c r="AQ5" s="15">
        <v>6</v>
      </c>
      <c r="AR5" s="15">
        <v>0.74</v>
      </c>
      <c r="AS5" s="15">
        <v>4.8</v>
      </c>
      <c r="AT5" s="15">
        <v>0.7</v>
      </c>
      <c r="AU5" s="15">
        <v>4</v>
      </c>
      <c r="AV5" s="15">
        <v>0.7</v>
      </c>
      <c r="AW5" s="15">
        <v>1.9</v>
      </c>
      <c r="AX5" s="15">
        <v>0.27</v>
      </c>
      <c r="AY5" s="15">
        <v>1.7</v>
      </c>
      <c r="AZ5" s="15">
        <v>0.26</v>
      </c>
      <c r="BA5" s="15">
        <v>3.5</v>
      </c>
      <c r="BB5" s="15">
        <v>1.7</v>
      </c>
      <c r="BC5" s="15">
        <v>3</v>
      </c>
      <c r="BD5" s="15">
        <v>1.3</v>
      </c>
      <c r="BE5" s="15">
        <v>21</v>
      </c>
      <c r="BF5" s="15" t="s">
        <v>137</v>
      </c>
      <c r="BG5" s="15">
        <v>11.1</v>
      </c>
      <c r="BH5" s="15">
        <v>3.9</v>
      </c>
      <c r="BI5" s="16">
        <f t="shared" ref="BI5:BI60" si="0" xml:space="preserve"> AE5/BB5</f>
        <v>5.2941176470588234</v>
      </c>
    </row>
    <row r="6" spans="1:61" s="17" customFormat="1" ht="20" customHeight="1">
      <c r="A6" s="15" t="s">
        <v>73</v>
      </c>
      <c r="B6" s="15" t="s">
        <v>9</v>
      </c>
      <c r="C6" s="15">
        <v>72.13</v>
      </c>
      <c r="D6" s="15">
        <v>13.78</v>
      </c>
      <c r="E6" s="15">
        <v>2.04</v>
      </c>
      <c r="F6" s="15">
        <v>0.81</v>
      </c>
      <c r="G6" s="15">
        <v>0.42</v>
      </c>
      <c r="H6" s="15">
        <v>3.39</v>
      </c>
      <c r="I6" s="15">
        <v>4.59</v>
      </c>
      <c r="J6" s="15">
        <v>0.26600000000000001</v>
      </c>
      <c r="K6" s="15">
        <v>0.25</v>
      </c>
      <c r="L6" s="15">
        <v>0.05</v>
      </c>
      <c r="M6" s="15">
        <v>0.83</v>
      </c>
      <c r="N6" s="15"/>
      <c r="O6" s="15">
        <v>3</v>
      </c>
      <c r="P6" s="15"/>
      <c r="Q6" s="15">
        <v>4</v>
      </c>
      <c r="R6" s="15">
        <v>24</v>
      </c>
      <c r="S6" s="15" t="s">
        <v>150</v>
      </c>
      <c r="T6" s="15">
        <v>3</v>
      </c>
      <c r="U6" s="15" t="s">
        <v>150</v>
      </c>
      <c r="V6" s="15">
        <v>20</v>
      </c>
      <c r="W6" s="15">
        <v>50</v>
      </c>
      <c r="X6" s="15">
        <v>20</v>
      </c>
      <c r="Y6" s="15">
        <v>2</v>
      </c>
      <c r="Z6" s="15">
        <v>7</v>
      </c>
      <c r="AA6" s="15">
        <v>244</v>
      </c>
      <c r="AB6" s="15">
        <v>74</v>
      </c>
      <c r="AC6" s="15">
        <v>12</v>
      </c>
      <c r="AD6" s="15">
        <v>88</v>
      </c>
      <c r="AE6" s="15">
        <v>7</v>
      </c>
      <c r="AF6" s="15" t="s">
        <v>135</v>
      </c>
      <c r="AG6" s="15" t="s">
        <v>162</v>
      </c>
      <c r="AH6" s="15" t="s">
        <v>164</v>
      </c>
      <c r="AI6" s="15">
        <v>7</v>
      </c>
      <c r="AJ6" s="15" t="s">
        <v>162</v>
      </c>
      <c r="AK6" s="15">
        <v>14.7</v>
      </c>
      <c r="AL6" s="15">
        <v>371</v>
      </c>
      <c r="AM6" s="15">
        <v>18.8</v>
      </c>
      <c r="AN6" s="15">
        <v>41.5</v>
      </c>
      <c r="AO6" s="15">
        <v>5.03</v>
      </c>
      <c r="AP6" s="15">
        <v>19.3</v>
      </c>
      <c r="AQ6" s="15">
        <v>4.5</v>
      </c>
      <c r="AR6" s="15">
        <v>0.52</v>
      </c>
      <c r="AS6" s="15">
        <v>3.6</v>
      </c>
      <c r="AT6" s="15">
        <v>0.5</v>
      </c>
      <c r="AU6" s="15">
        <v>2.7</v>
      </c>
      <c r="AV6" s="15">
        <v>0.4</v>
      </c>
      <c r="AW6" s="15">
        <v>1.2</v>
      </c>
      <c r="AX6" s="15">
        <v>0.17</v>
      </c>
      <c r="AY6" s="15">
        <v>1.1000000000000001</v>
      </c>
      <c r="AZ6" s="15">
        <v>0.18</v>
      </c>
      <c r="BA6" s="15">
        <v>2.2999999999999998</v>
      </c>
      <c r="BB6" s="15">
        <v>1.4</v>
      </c>
      <c r="BC6" s="15">
        <v>5</v>
      </c>
      <c r="BD6" s="15">
        <v>1.5</v>
      </c>
      <c r="BE6" s="15">
        <v>22</v>
      </c>
      <c r="BF6" s="15" t="s">
        <v>137</v>
      </c>
      <c r="BG6" s="15">
        <v>10.5</v>
      </c>
      <c r="BH6" s="15">
        <v>4.4000000000000004</v>
      </c>
      <c r="BI6" s="16">
        <f t="shared" si="0"/>
        <v>5</v>
      </c>
    </row>
    <row r="7" spans="1:61" s="17" customFormat="1" ht="20" customHeight="1">
      <c r="A7" s="15" t="s">
        <v>72</v>
      </c>
      <c r="B7" s="15" t="s">
        <v>9</v>
      </c>
      <c r="C7" s="15">
        <v>67.3</v>
      </c>
      <c r="D7" s="15">
        <v>15.2</v>
      </c>
      <c r="E7" s="15">
        <v>4.6399999999999997</v>
      </c>
      <c r="F7" s="15">
        <v>2.2999999999999998</v>
      </c>
      <c r="G7" s="15">
        <v>1.28</v>
      </c>
      <c r="H7" s="15">
        <v>3.48</v>
      </c>
      <c r="I7" s="15">
        <v>3.44</v>
      </c>
      <c r="J7" s="15">
        <v>0.65500000000000003</v>
      </c>
      <c r="K7" s="15">
        <v>0.25</v>
      </c>
      <c r="L7" s="15">
        <v>8.4000000000000005E-2</v>
      </c>
      <c r="M7" s="15">
        <v>0.82</v>
      </c>
      <c r="N7" s="15"/>
      <c r="O7" s="15">
        <v>4</v>
      </c>
      <c r="P7" s="15"/>
      <c r="Q7" s="15">
        <v>11</v>
      </c>
      <c r="R7" s="15">
        <v>59</v>
      </c>
      <c r="S7" s="15">
        <v>70</v>
      </c>
      <c r="T7" s="15">
        <v>9</v>
      </c>
      <c r="U7" s="15" t="s">
        <v>150</v>
      </c>
      <c r="V7" s="15" t="s">
        <v>76</v>
      </c>
      <c r="W7" s="15">
        <v>70</v>
      </c>
      <c r="X7" s="15">
        <v>22</v>
      </c>
      <c r="Y7" s="15">
        <v>2</v>
      </c>
      <c r="Z7" s="15" t="s">
        <v>71</v>
      </c>
      <c r="AA7" s="15">
        <v>162</v>
      </c>
      <c r="AB7" s="15">
        <v>201</v>
      </c>
      <c r="AC7" s="15">
        <v>26</v>
      </c>
      <c r="AD7" s="15">
        <v>209</v>
      </c>
      <c r="AE7" s="15">
        <v>9</v>
      </c>
      <c r="AF7" s="15" t="s">
        <v>135</v>
      </c>
      <c r="AG7" s="15">
        <v>0.6</v>
      </c>
      <c r="AH7" s="15" t="s">
        <v>164</v>
      </c>
      <c r="AI7" s="15">
        <v>3</v>
      </c>
      <c r="AJ7" s="15" t="s">
        <v>162</v>
      </c>
      <c r="AK7" s="15">
        <v>7.2</v>
      </c>
      <c r="AL7" s="15">
        <v>607</v>
      </c>
      <c r="AM7" s="15">
        <v>37.200000000000003</v>
      </c>
      <c r="AN7" s="15">
        <v>77.8</v>
      </c>
      <c r="AO7" s="15">
        <v>9.15</v>
      </c>
      <c r="AP7" s="15">
        <v>35.4</v>
      </c>
      <c r="AQ7" s="15">
        <v>7.7</v>
      </c>
      <c r="AR7" s="15">
        <v>1.32</v>
      </c>
      <c r="AS7" s="15">
        <v>6.6</v>
      </c>
      <c r="AT7" s="15">
        <v>1</v>
      </c>
      <c r="AU7" s="15">
        <v>5.4</v>
      </c>
      <c r="AV7" s="15">
        <v>1.1000000000000001</v>
      </c>
      <c r="AW7" s="15">
        <v>2.9</v>
      </c>
      <c r="AX7" s="15">
        <v>0.4</v>
      </c>
      <c r="AY7" s="15">
        <v>2.7</v>
      </c>
      <c r="AZ7" s="15">
        <v>0.39</v>
      </c>
      <c r="BA7" s="15">
        <v>5.3</v>
      </c>
      <c r="BB7" s="15">
        <v>1.1000000000000001</v>
      </c>
      <c r="BC7" s="15" t="s">
        <v>70</v>
      </c>
      <c r="BD7" s="15">
        <v>1</v>
      </c>
      <c r="BE7" s="15">
        <v>20</v>
      </c>
      <c r="BF7" s="15" t="s">
        <v>137</v>
      </c>
      <c r="BG7" s="15">
        <v>12.6</v>
      </c>
      <c r="BH7" s="15">
        <v>2.8</v>
      </c>
      <c r="BI7" s="16">
        <f t="shared" si="0"/>
        <v>8.1818181818181817</v>
      </c>
    </row>
    <row r="8" spans="1:61" s="17" customFormat="1" ht="20" customHeight="1">
      <c r="A8" s="15" t="s">
        <v>77</v>
      </c>
      <c r="B8" s="15" t="s">
        <v>17</v>
      </c>
      <c r="C8" s="15">
        <v>69.28</v>
      </c>
      <c r="D8" s="15">
        <v>14.39</v>
      </c>
      <c r="E8" s="15">
        <v>3.64</v>
      </c>
      <c r="F8" s="15">
        <v>1.38</v>
      </c>
      <c r="G8" s="15">
        <v>0.88</v>
      </c>
      <c r="H8" s="15">
        <v>3.07</v>
      </c>
      <c r="I8" s="15">
        <v>4.4800000000000004</v>
      </c>
      <c r="J8" s="15">
        <v>0.46500000000000002</v>
      </c>
      <c r="K8" s="15">
        <v>0.21</v>
      </c>
      <c r="L8" s="15">
        <v>7.1999999999999995E-2</v>
      </c>
      <c r="M8" s="15">
        <v>0.95</v>
      </c>
      <c r="N8" s="15"/>
      <c r="O8" s="15">
        <v>4</v>
      </c>
      <c r="P8" s="15"/>
      <c r="Q8" s="15">
        <v>9</v>
      </c>
      <c r="R8" s="15">
        <v>44</v>
      </c>
      <c r="S8" s="15">
        <v>20</v>
      </c>
      <c r="T8" s="15">
        <v>6</v>
      </c>
      <c r="U8" s="15" t="s">
        <v>150</v>
      </c>
      <c r="V8" s="15" t="s">
        <v>76</v>
      </c>
      <c r="W8" s="15">
        <v>70</v>
      </c>
      <c r="X8" s="15">
        <v>21</v>
      </c>
      <c r="Y8" s="15">
        <v>2</v>
      </c>
      <c r="Z8" s="15" t="s">
        <v>71</v>
      </c>
      <c r="AA8" s="15">
        <v>216</v>
      </c>
      <c r="AB8" s="15">
        <v>116</v>
      </c>
      <c r="AC8" s="15">
        <v>25</v>
      </c>
      <c r="AD8" s="15">
        <v>147</v>
      </c>
      <c r="AE8" s="15">
        <v>6</v>
      </c>
      <c r="AF8" s="15" t="s">
        <v>135</v>
      </c>
      <c r="AG8" s="15" t="s">
        <v>162</v>
      </c>
      <c r="AH8" s="15" t="s">
        <v>164</v>
      </c>
      <c r="AI8" s="15">
        <v>7</v>
      </c>
      <c r="AJ8" s="15" t="s">
        <v>162</v>
      </c>
      <c r="AK8" s="15">
        <v>11.8</v>
      </c>
      <c r="AL8" s="15">
        <v>544</v>
      </c>
      <c r="AM8" s="15">
        <v>28.4</v>
      </c>
      <c r="AN8" s="15">
        <v>60.8</v>
      </c>
      <c r="AO8" s="15">
        <v>7.23</v>
      </c>
      <c r="AP8" s="15">
        <v>27.7</v>
      </c>
      <c r="AQ8" s="15">
        <v>6.5</v>
      </c>
      <c r="AR8" s="15">
        <v>0.91</v>
      </c>
      <c r="AS8" s="15">
        <v>5</v>
      </c>
      <c r="AT8" s="15">
        <v>0.9</v>
      </c>
      <c r="AU8" s="15">
        <v>5.2</v>
      </c>
      <c r="AV8" s="15">
        <v>1</v>
      </c>
      <c r="AW8" s="15">
        <v>2.8</v>
      </c>
      <c r="AX8" s="15">
        <v>0.44</v>
      </c>
      <c r="AY8" s="15">
        <v>2.8</v>
      </c>
      <c r="AZ8" s="15">
        <v>0.41</v>
      </c>
      <c r="BA8" s="15">
        <v>3.8</v>
      </c>
      <c r="BB8" s="15">
        <v>1.2</v>
      </c>
      <c r="BC8" s="15">
        <v>1</v>
      </c>
      <c r="BD8" s="15">
        <v>1.2</v>
      </c>
      <c r="BE8" s="15">
        <v>23</v>
      </c>
      <c r="BF8" s="15" t="s">
        <v>137</v>
      </c>
      <c r="BG8" s="15">
        <v>11.4</v>
      </c>
      <c r="BH8" s="15">
        <v>2.8</v>
      </c>
      <c r="BI8" s="16">
        <f t="shared" si="0"/>
        <v>5</v>
      </c>
    </row>
    <row r="9" spans="1:61" s="17" customFormat="1" ht="20" customHeight="1">
      <c r="A9" s="15" t="s">
        <v>175</v>
      </c>
      <c r="B9" s="15" t="s">
        <v>20</v>
      </c>
      <c r="C9" s="15">
        <v>71.52</v>
      </c>
      <c r="D9" s="15">
        <v>14.44</v>
      </c>
      <c r="E9" s="15">
        <v>3.18</v>
      </c>
      <c r="F9" s="15">
        <v>1.2</v>
      </c>
      <c r="G9" s="15">
        <v>0.74</v>
      </c>
      <c r="H9" s="15">
        <v>3.12</v>
      </c>
      <c r="I9" s="15">
        <v>4.5999999999999996</v>
      </c>
      <c r="J9" s="15">
        <v>0.38300000000000001</v>
      </c>
      <c r="K9" s="15">
        <v>0.2</v>
      </c>
      <c r="L9" s="15">
        <v>7.8E-2</v>
      </c>
      <c r="M9" s="15">
        <v>0.84</v>
      </c>
      <c r="N9" s="15"/>
      <c r="O9" s="15">
        <v>4</v>
      </c>
      <c r="P9" s="15"/>
      <c r="Q9" s="15">
        <v>7</v>
      </c>
      <c r="R9" s="15">
        <v>28</v>
      </c>
      <c r="S9" s="15" t="s">
        <v>150</v>
      </c>
      <c r="T9" s="15">
        <v>4</v>
      </c>
      <c r="U9" s="15" t="s">
        <v>150</v>
      </c>
      <c r="V9" s="15" t="s">
        <v>76</v>
      </c>
      <c r="W9" s="15">
        <v>80</v>
      </c>
      <c r="X9" s="15">
        <v>21</v>
      </c>
      <c r="Y9" s="15">
        <v>2</v>
      </c>
      <c r="Z9" s="15" t="s">
        <v>71</v>
      </c>
      <c r="AA9" s="15">
        <v>243</v>
      </c>
      <c r="AB9" s="15">
        <v>106</v>
      </c>
      <c r="AC9" s="15">
        <v>22</v>
      </c>
      <c r="AD9" s="15">
        <v>152</v>
      </c>
      <c r="AE9" s="15">
        <v>10</v>
      </c>
      <c r="AF9" s="15" t="s">
        <v>135</v>
      </c>
      <c r="AG9" s="15" t="s">
        <v>162</v>
      </c>
      <c r="AH9" s="15" t="s">
        <v>164</v>
      </c>
      <c r="AI9" s="15">
        <v>9</v>
      </c>
      <c r="AJ9" s="15" t="s">
        <v>162</v>
      </c>
      <c r="AK9" s="15">
        <v>12.3</v>
      </c>
      <c r="AL9" s="15">
        <v>411</v>
      </c>
      <c r="AM9" s="15">
        <v>21.1</v>
      </c>
      <c r="AN9" s="15">
        <v>46.8</v>
      </c>
      <c r="AO9" s="15">
        <v>5.75</v>
      </c>
      <c r="AP9" s="15">
        <v>23</v>
      </c>
      <c r="AQ9" s="15">
        <v>5.5</v>
      </c>
      <c r="AR9" s="15">
        <v>0.77</v>
      </c>
      <c r="AS9" s="15">
        <v>4.5</v>
      </c>
      <c r="AT9" s="15">
        <v>0.8</v>
      </c>
      <c r="AU9" s="15">
        <v>4.0999999999999996</v>
      </c>
      <c r="AV9" s="15">
        <v>0.8</v>
      </c>
      <c r="AW9" s="15">
        <v>2.2000000000000002</v>
      </c>
      <c r="AX9" s="15">
        <v>0.33</v>
      </c>
      <c r="AY9" s="15">
        <v>2.2999999999999998</v>
      </c>
      <c r="AZ9" s="15">
        <v>0.31</v>
      </c>
      <c r="BA9" s="15">
        <v>4</v>
      </c>
      <c r="BB9" s="15">
        <v>1.1000000000000001</v>
      </c>
      <c r="BC9" s="15">
        <v>4</v>
      </c>
      <c r="BD9" s="15">
        <v>1.5</v>
      </c>
      <c r="BE9" s="15">
        <v>21</v>
      </c>
      <c r="BF9" s="15" t="s">
        <v>137</v>
      </c>
      <c r="BG9" s="15">
        <v>9.9</v>
      </c>
      <c r="BH9" s="15">
        <v>2.5</v>
      </c>
      <c r="BI9" s="16">
        <f t="shared" si="0"/>
        <v>9.0909090909090899</v>
      </c>
    </row>
    <row r="10" spans="1:61" s="17" customFormat="1" ht="20" customHeight="1">
      <c r="A10" s="15" t="s">
        <v>163</v>
      </c>
      <c r="B10" s="15" t="s">
        <v>20</v>
      </c>
      <c r="C10" s="15">
        <v>71.69</v>
      </c>
      <c r="D10" s="15">
        <v>14.44</v>
      </c>
      <c r="E10" s="15">
        <v>3.16</v>
      </c>
      <c r="F10" s="15">
        <v>1.2</v>
      </c>
      <c r="G10" s="15">
        <v>0.74</v>
      </c>
      <c r="H10" s="15">
        <v>3.12</v>
      </c>
      <c r="I10" s="15">
        <v>4.58</v>
      </c>
      <c r="J10" s="15">
        <v>0.38300000000000001</v>
      </c>
      <c r="K10" s="15">
        <v>0.2</v>
      </c>
      <c r="L10" s="15">
        <v>7.6999999999999999E-2</v>
      </c>
      <c r="M10" s="15"/>
      <c r="N10" s="15"/>
      <c r="O10" s="15">
        <v>4</v>
      </c>
      <c r="P10" s="15"/>
      <c r="Q10" s="15">
        <v>7</v>
      </c>
      <c r="R10" s="15">
        <v>27</v>
      </c>
      <c r="S10" s="15" t="s">
        <v>150</v>
      </c>
      <c r="T10" s="15">
        <v>4</v>
      </c>
      <c r="U10" s="15" t="s">
        <v>150</v>
      </c>
      <c r="V10" s="15" t="s">
        <v>76</v>
      </c>
      <c r="W10" s="15">
        <v>80</v>
      </c>
      <c r="X10" s="15">
        <v>20</v>
      </c>
      <c r="Y10" s="15">
        <v>2</v>
      </c>
      <c r="Z10" s="15" t="s">
        <v>71</v>
      </c>
      <c r="AA10" s="15">
        <v>238</v>
      </c>
      <c r="AB10" s="15">
        <v>106</v>
      </c>
      <c r="AC10" s="15">
        <v>22</v>
      </c>
      <c r="AD10" s="15">
        <v>155</v>
      </c>
      <c r="AE10" s="15">
        <v>10</v>
      </c>
      <c r="AF10" s="15" t="s">
        <v>135</v>
      </c>
      <c r="AG10" s="15" t="s">
        <v>162</v>
      </c>
      <c r="AH10" s="15" t="s">
        <v>164</v>
      </c>
      <c r="AI10" s="15">
        <v>9</v>
      </c>
      <c r="AJ10" s="15" t="s">
        <v>162</v>
      </c>
      <c r="AK10" s="15">
        <v>12.1</v>
      </c>
      <c r="AL10" s="15">
        <v>409</v>
      </c>
      <c r="AM10" s="15">
        <v>21</v>
      </c>
      <c r="AN10" s="15">
        <v>46.3</v>
      </c>
      <c r="AO10" s="15">
        <v>5.75</v>
      </c>
      <c r="AP10" s="15">
        <v>23</v>
      </c>
      <c r="AQ10" s="15">
        <v>5.5</v>
      </c>
      <c r="AR10" s="15">
        <v>0.79</v>
      </c>
      <c r="AS10" s="15">
        <v>4.4000000000000004</v>
      </c>
      <c r="AT10" s="15">
        <v>0.7</v>
      </c>
      <c r="AU10" s="15">
        <v>4</v>
      </c>
      <c r="AV10" s="15">
        <v>0.8</v>
      </c>
      <c r="AW10" s="15">
        <v>2.1</v>
      </c>
      <c r="AX10" s="15">
        <v>0.32</v>
      </c>
      <c r="AY10" s="15">
        <v>2.2000000000000002</v>
      </c>
      <c r="AZ10" s="15">
        <v>0.32</v>
      </c>
      <c r="BA10" s="15">
        <v>4.0999999999999996</v>
      </c>
      <c r="BB10" s="15">
        <v>1.1000000000000001</v>
      </c>
      <c r="BC10" s="15">
        <v>4</v>
      </c>
      <c r="BD10" s="15">
        <v>1.5</v>
      </c>
      <c r="BE10" s="15">
        <v>21</v>
      </c>
      <c r="BF10" s="15" t="s">
        <v>137</v>
      </c>
      <c r="BG10" s="15">
        <v>9.8000000000000007</v>
      </c>
      <c r="BH10" s="15">
        <v>2.5</v>
      </c>
      <c r="BI10" s="16">
        <f t="shared" si="0"/>
        <v>9.0909090909090899</v>
      </c>
    </row>
    <row r="11" spans="1:61" s="17" customFormat="1" ht="20" customHeight="1">
      <c r="A11" s="15" t="s">
        <v>75</v>
      </c>
      <c r="B11" s="15" t="s">
        <v>17</v>
      </c>
      <c r="C11" s="15">
        <v>74.41</v>
      </c>
      <c r="D11" s="15">
        <v>13.51</v>
      </c>
      <c r="E11" s="15">
        <v>1.24</v>
      </c>
      <c r="F11" s="15">
        <v>0.37</v>
      </c>
      <c r="G11" s="15">
        <v>0.06</v>
      </c>
      <c r="H11" s="15">
        <v>3.68</v>
      </c>
      <c r="I11" s="15">
        <v>4.07</v>
      </c>
      <c r="J11" s="15">
        <v>3.7999999999999999E-2</v>
      </c>
      <c r="K11" s="15">
        <v>0.3</v>
      </c>
      <c r="L11" s="15">
        <v>5.0999999999999997E-2</v>
      </c>
      <c r="M11" s="15">
        <v>0.83</v>
      </c>
      <c r="N11" s="15"/>
      <c r="O11" s="15">
        <v>2</v>
      </c>
      <c r="P11" s="15"/>
      <c r="Q11" s="15">
        <v>4</v>
      </c>
      <c r="R11" s="15">
        <v>8</v>
      </c>
      <c r="S11" s="15" t="s">
        <v>150</v>
      </c>
      <c r="T11" s="15" t="s">
        <v>70</v>
      </c>
      <c r="U11" s="15" t="s">
        <v>150</v>
      </c>
      <c r="V11" s="15">
        <v>20</v>
      </c>
      <c r="W11" s="15">
        <v>50</v>
      </c>
      <c r="X11" s="15">
        <v>26</v>
      </c>
      <c r="Y11" s="15">
        <v>3</v>
      </c>
      <c r="Z11" s="15">
        <v>7</v>
      </c>
      <c r="AA11" s="15">
        <v>566</v>
      </c>
      <c r="AB11" s="15">
        <v>5</v>
      </c>
      <c r="AC11" s="15">
        <v>8</v>
      </c>
      <c r="AD11" s="15">
        <v>30</v>
      </c>
      <c r="AE11" s="15">
        <v>8</v>
      </c>
      <c r="AF11" s="15" t="s">
        <v>135</v>
      </c>
      <c r="AG11" s="15" t="s">
        <v>162</v>
      </c>
      <c r="AH11" s="15">
        <v>0.2</v>
      </c>
      <c r="AI11" s="15">
        <v>30</v>
      </c>
      <c r="AJ11" s="15" t="s">
        <v>162</v>
      </c>
      <c r="AK11" s="15">
        <v>23.8</v>
      </c>
      <c r="AL11" s="15">
        <v>13</v>
      </c>
      <c r="AM11" s="15">
        <v>2.2000000000000002</v>
      </c>
      <c r="AN11" s="15">
        <v>6.4</v>
      </c>
      <c r="AO11" s="15">
        <v>0.86</v>
      </c>
      <c r="AP11" s="15">
        <v>3.3</v>
      </c>
      <c r="AQ11" s="15">
        <v>1.3</v>
      </c>
      <c r="AR11" s="15" t="s">
        <v>166</v>
      </c>
      <c r="AS11" s="15">
        <v>1.2</v>
      </c>
      <c r="AT11" s="15">
        <v>0.3</v>
      </c>
      <c r="AU11" s="15">
        <v>1.6</v>
      </c>
      <c r="AV11" s="15">
        <v>0.3</v>
      </c>
      <c r="AW11" s="15">
        <v>0.9</v>
      </c>
      <c r="AX11" s="15">
        <v>0.17</v>
      </c>
      <c r="AY11" s="15">
        <v>1.2</v>
      </c>
      <c r="AZ11" s="15">
        <v>0.17</v>
      </c>
      <c r="BA11" s="15">
        <v>1.4</v>
      </c>
      <c r="BB11" s="15">
        <v>5.9</v>
      </c>
      <c r="BC11" s="15">
        <v>7</v>
      </c>
      <c r="BD11" s="15">
        <v>3</v>
      </c>
      <c r="BE11" s="15">
        <v>12</v>
      </c>
      <c r="BF11" s="15">
        <v>2.4</v>
      </c>
      <c r="BG11" s="15">
        <v>3.5</v>
      </c>
      <c r="BH11" s="15">
        <v>16.8</v>
      </c>
      <c r="BI11" s="16">
        <f t="shared" si="0"/>
        <v>1.3559322033898304</v>
      </c>
    </row>
    <row r="12" spans="1:61" s="17" customFormat="1" ht="20" customHeight="1">
      <c r="A12" s="15" t="s">
        <v>176</v>
      </c>
      <c r="B12" s="15" t="s">
        <v>22</v>
      </c>
      <c r="C12" s="15">
        <v>68.38</v>
      </c>
      <c r="D12" s="15">
        <v>14.01</v>
      </c>
      <c r="E12" s="15">
        <v>4.46</v>
      </c>
      <c r="F12" s="15">
        <v>1.58</v>
      </c>
      <c r="G12" s="15">
        <v>1.1399999999999999</v>
      </c>
      <c r="H12" s="15">
        <v>2.97</v>
      </c>
      <c r="I12" s="15">
        <v>4.07</v>
      </c>
      <c r="J12" s="15">
        <v>0.61299999999999999</v>
      </c>
      <c r="K12" s="15">
        <v>0.22</v>
      </c>
      <c r="L12" s="15">
        <v>7.1999999999999995E-2</v>
      </c>
      <c r="M12" s="15">
        <v>1.03</v>
      </c>
      <c r="N12" s="15"/>
      <c r="O12" s="15">
        <v>3</v>
      </c>
      <c r="P12" s="15"/>
      <c r="Q12" s="15">
        <v>11</v>
      </c>
      <c r="R12" s="15">
        <v>57</v>
      </c>
      <c r="S12" s="15">
        <v>30</v>
      </c>
      <c r="T12" s="15">
        <v>7</v>
      </c>
      <c r="U12" s="15" t="s">
        <v>150</v>
      </c>
      <c r="V12" s="15">
        <v>70</v>
      </c>
      <c r="W12" s="15">
        <v>120</v>
      </c>
      <c r="X12" s="15">
        <v>21</v>
      </c>
      <c r="Y12" s="15">
        <v>2</v>
      </c>
      <c r="Z12" s="15" t="s">
        <v>71</v>
      </c>
      <c r="AA12" s="15">
        <v>161</v>
      </c>
      <c r="AB12" s="15">
        <v>123</v>
      </c>
      <c r="AC12" s="15">
        <v>31</v>
      </c>
      <c r="AD12" s="15">
        <v>184</v>
      </c>
      <c r="AE12" s="15">
        <v>8</v>
      </c>
      <c r="AF12" s="15" t="s">
        <v>135</v>
      </c>
      <c r="AG12" s="15">
        <v>0.8</v>
      </c>
      <c r="AH12" s="15" t="s">
        <v>164</v>
      </c>
      <c r="AI12" s="15">
        <v>3</v>
      </c>
      <c r="AJ12" s="15" t="s">
        <v>162</v>
      </c>
      <c r="AK12" s="15">
        <v>7</v>
      </c>
      <c r="AL12" s="15">
        <v>679</v>
      </c>
      <c r="AM12" s="15">
        <v>34.299999999999997</v>
      </c>
      <c r="AN12" s="15">
        <v>73</v>
      </c>
      <c r="AO12" s="15">
        <v>8.8800000000000008</v>
      </c>
      <c r="AP12" s="15">
        <v>34.799999999999997</v>
      </c>
      <c r="AQ12" s="15">
        <v>8.4</v>
      </c>
      <c r="AR12" s="15">
        <v>1.1100000000000001</v>
      </c>
      <c r="AS12" s="15">
        <v>7.2</v>
      </c>
      <c r="AT12" s="15">
        <v>1.1000000000000001</v>
      </c>
      <c r="AU12" s="15">
        <v>6.6</v>
      </c>
      <c r="AV12" s="15">
        <v>1.2</v>
      </c>
      <c r="AW12" s="15">
        <v>3.1</v>
      </c>
      <c r="AX12" s="15">
        <v>0.43</v>
      </c>
      <c r="AY12" s="15">
        <v>2.6</v>
      </c>
      <c r="AZ12" s="15">
        <v>0.42</v>
      </c>
      <c r="BA12" s="15">
        <v>4.5</v>
      </c>
      <c r="BB12" s="15">
        <v>1</v>
      </c>
      <c r="BC12" s="15" t="s">
        <v>70</v>
      </c>
      <c r="BD12" s="15">
        <v>1.3</v>
      </c>
      <c r="BE12" s="15">
        <v>37</v>
      </c>
      <c r="BF12" s="15" t="s">
        <v>137</v>
      </c>
      <c r="BG12" s="15">
        <v>12.1</v>
      </c>
      <c r="BH12" s="15">
        <v>14.5</v>
      </c>
      <c r="BI12" s="16">
        <f t="shared" si="0"/>
        <v>8</v>
      </c>
    </row>
    <row r="13" spans="1:61" s="17" customFormat="1" ht="20" customHeight="1">
      <c r="A13" s="15" t="s">
        <v>167</v>
      </c>
      <c r="B13" s="15" t="s">
        <v>24</v>
      </c>
      <c r="C13" s="15">
        <v>71.13</v>
      </c>
      <c r="D13" s="15">
        <v>14.05</v>
      </c>
      <c r="E13" s="15">
        <v>3.97</v>
      </c>
      <c r="F13" s="15">
        <v>1.17</v>
      </c>
      <c r="G13" s="15">
        <v>0.82</v>
      </c>
      <c r="H13" s="15">
        <v>3.12</v>
      </c>
      <c r="I13" s="15">
        <v>4.47</v>
      </c>
      <c r="J13" s="15">
        <v>0.50900000000000001</v>
      </c>
      <c r="K13" s="15">
        <v>0.19</v>
      </c>
      <c r="L13" s="15">
        <v>0.106</v>
      </c>
      <c r="M13" s="15">
        <v>0.98</v>
      </c>
      <c r="N13" s="15"/>
      <c r="O13" s="15">
        <v>2</v>
      </c>
      <c r="P13" s="15"/>
      <c r="Q13" s="15">
        <v>10</v>
      </c>
      <c r="R13" s="15">
        <v>38</v>
      </c>
      <c r="S13" s="15" t="s">
        <v>150</v>
      </c>
      <c r="T13" s="15">
        <v>5</v>
      </c>
      <c r="U13" s="15" t="s">
        <v>150</v>
      </c>
      <c r="V13" s="15" t="s">
        <v>76</v>
      </c>
      <c r="W13" s="15">
        <v>80</v>
      </c>
      <c r="X13" s="15">
        <v>17</v>
      </c>
      <c r="Y13" s="15">
        <v>2</v>
      </c>
      <c r="Z13" s="15" t="s">
        <v>71</v>
      </c>
      <c r="AA13" s="15">
        <v>164</v>
      </c>
      <c r="AB13" s="15">
        <v>118</v>
      </c>
      <c r="AC13" s="15">
        <v>26</v>
      </c>
      <c r="AD13" s="15">
        <v>189</v>
      </c>
      <c r="AE13" s="15">
        <v>8</v>
      </c>
      <c r="AF13" s="15" t="s">
        <v>135</v>
      </c>
      <c r="AG13" s="15" t="s">
        <v>162</v>
      </c>
      <c r="AH13" s="15" t="s">
        <v>164</v>
      </c>
      <c r="AI13" s="15">
        <v>4</v>
      </c>
      <c r="AJ13" s="15" t="s">
        <v>162</v>
      </c>
      <c r="AK13" s="15">
        <v>5.6</v>
      </c>
      <c r="AL13" s="15">
        <v>501</v>
      </c>
      <c r="AM13" s="15">
        <v>25.6</v>
      </c>
      <c r="AN13" s="15">
        <v>54.9</v>
      </c>
      <c r="AO13" s="15">
        <v>6.63</v>
      </c>
      <c r="AP13" s="15">
        <v>26.8</v>
      </c>
      <c r="AQ13" s="15">
        <v>5.9</v>
      </c>
      <c r="AR13" s="15">
        <v>0.87</v>
      </c>
      <c r="AS13" s="15">
        <v>5</v>
      </c>
      <c r="AT13" s="15">
        <v>0.8</v>
      </c>
      <c r="AU13" s="15">
        <v>4.5999999999999996</v>
      </c>
      <c r="AV13" s="15">
        <v>0.9</v>
      </c>
      <c r="AW13" s="15">
        <v>2.4</v>
      </c>
      <c r="AX13" s="15">
        <v>0.37</v>
      </c>
      <c r="AY13" s="15">
        <v>2.2999999999999998</v>
      </c>
      <c r="AZ13" s="15">
        <v>0.33</v>
      </c>
      <c r="BA13" s="15">
        <v>4.4000000000000004</v>
      </c>
      <c r="BB13" s="15">
        <v>0.9</v>
      </c>
      <c r="BC13" s="15" t="s">
        <v>70</v>
      </c>
      <c r="BD13" s="15">
        <v>0.7</v>
      </c>
      <c r="BE13" s="15">
        <v>47</v>
      </c>
      <c r="BF13" s="15" t="s">
        <v>137</v>
      </c>
      <c r="BG13" s="15">
        <v>9.4</v>
      </c>
      <c r="BH13" s="15">
        <v>2.5</v>
      </c>
      <c r="BI13" s="16">
        <f t="shared" si="0"/>
        <v>8.8888888888888893</v>
      </c>
    </row>
    <row r="14" spans="1:61" s="17" customFormat="1" ht="20" customHeight="1">
      <c r="A14" s="15" t="s">
        <v>168</v>
      </c>
      <c r="B14" s="15" t="s">
        <v>25</v>
      </c>
      <c r="C14" s="15">
        <v>74.650000000000006</v>
      </c>
      <c r="D14" s="15">
        <v>14.1</v>
      </c>
      <c r="E14" s="15">
        <v>1.7</v>
      </c>
      <c r="F14" s="15">
        <v>0.45</v>
      </c>
      <c r="G14" s="15">
        <v>0.26</v>
      </c>
      <c r="H14" s="15">
        <v>3.19</v>
      </c>
      <c r="I14" s="15">
        <v>5.12</v>
      </c>
      <c r="J14" s="15">
        <v>0.161</v>
      </c>
      <c r="K14" s="15">
        <v>0.26</v>
      </c>
      <c r="L14" s="15">
        <v>4.3999999999999997E-2</v>
      </c>
      <c r="M14" s="15">
        <v>0.83</v>
      </c>
      <c r="N14" s="15"/>
      <c r="O14" s="15">
        <v>2</v>
      </c>
      <c r="P14" s="15"/>
      <c r="Q14" s="15">
        <v>3</v>
      </c>
      <c r="R14" s="15">
        <v>7</v>
      </c>
      <c r="S14" s="15" t="s">
        <v>150</v>
      </c>
      <c r="T14" s="15">
        <v>1</v>
      </c>
      <c r="U14" s="15" t="s">
        <v>150</v>
      </c>
      <c r="V14" s="15" t="s">
        <v>76</v>
      </c>
      <c r="W14" s="15">
        <v>50</v>
      </c>
      <c r="X14" s="15">
        <v>20</v>
      </c>
      <c r="Y14" s="15">
        <v>1</v>
      </c>
      <c r="Z14" s="15" t="s">
        <v>71</v>
      </c>
      <c r="AA14" s="15">
        <v>256</v>
      </c>
      <c r="AB14" s="15">
        <v>40</v>
      </c>
      <c r="AC14" s="15">
        <v>7</v>
      </c>
      <c r="AD14" s="15">
        <v>55</v>
      </c>
      <c r="AE14" s="15">
        <v>6</v>
      </c>
      <c r="AF14" s="15" t="s">
        <v>135</v>
      </c>
      <c r="AG14" s="15" t="s">
        <v>162</v>
      </c>
      <c r="AH14" s="15" t="s">
        <v>164</v>
      </c>
      <c r="AI14" s="15">
        <v>9</v>
      </c>
      <c r="AJ14" s="15" t="s">
        <v>162</v>
      </c>
      <c r="AK14" s="15">
        <v>20.6</v>
      </c>
      <c r="AL14" s="15">
        <v>197</v>
      </c>
      <c r="AM14" s="15">
        <v>10.9</v>
      </c>
      <c r="AN14" s="15">
        <v>25.8</v>
      </c>
      <c r="AO14" s="15">
        <v>3.25</v>
      </c>
      <c r="AP14" s="15">
        <v>13.2</v>
      </c>
      <c r="AQ14" s="15">
        <v>3.2</v>
      </c>
      <c r="AR14" s="15">
        <v>0.26</v>
      </c>
      <c r="AS14" s="15">
        <v>2.5</v>
      </c>
      <c r="AT14" s="15">
        <v>0.3</v>
      </c>
      <c r="AU14" s="15">
        <v>1.4</v>
      </c>
      <c r="AV14" s="15">
        <v>0.2</v>
      </c>
      <c r="AW14" s="15">
        <v>0.6</v>
      </c>
      <c r="AX14" s="15">
        <v>0.09</v>
      </c>
      <c r="AY14" s="15">
        <v>0.6</v>
      </c>
      <c r="AZ14" s="15">
        <v>0.09</v>
      </c>
      <c r="BA14" s="15">
        <v>1.5</v>
      </c>
      <c r="BB14" s="15">
        <v>2.1</v>
      </c>
      <c r="BC14" s="15">
        <v>3</v>
      </c>
      <c r="BD14" s="15">
        <v>1.3</v>
      </c>
      <c r="BE14" s="15">
        <v>17</v>
      </c>
      <c r="BF14" s="15">
        <v>0.6</v>
      </c>
      <c r="BG14" s="15">
        <v>6.4</v>
      </c>
      <c r="BH14" s="15">
        <v>4</v>
      </c>
      <c r="BI14" s="16">
        <f t="shared" si="0"/>
        <v>2.8571428571428572</v>
      </c>
    </row>
    <row r="15" spans="1:61" s="17" customFormat="1" ht="20" customHeight="1">
      <c r="A15" s="15" t="s">
        <v>169</v>
      </c>
      <c r="B15" s="15" t="s">
        <v>27</v>
      </c>
      <c r="C15" s="15">
        <v>68.78</v>
      </c>
      <c r="D15" s="15">
        <v>15.01</v>
      </c>
      <c r="E15" s="15">
        <v>4.87</v>
      </c>
      <c r="F15" s="15">
        <v>2.04</v>
      </c>
      <c r="G15" s="15">
        <v>1.0900000000000001</v>
      </c>
      <c r="H15" s="15">
        <v>3.15</v>
      </c>
      <c r="I15" s="15">
        <v>4.28</v>
      </c>
      <c r="J15" s="15">
        <v>0.66700000000000004</v>
      </c>
      <c r="K15" s="15">
        <v>0.17</v>
      </c>
      <c r="L15" s="15">
        <v>8.4000000000000005E-2</v>
      </c>
      <c r="M15" s="15">
        <v>0.65</v>
      </c>
      <c r="N15" s="15"/>
      <c r="O15" s="15">
        <v>3</v>
      </c>
      <c r="P15" s="15"/>
      <c r="Q15" s="15">
        <v>12</v>
      </c>
      <c r="R15" s="15">
        <v>56</v>
      </c>
      <c r="S15" s="15">
        <v>20</v>
      </c>
      <c r="T15" s="15">
        <v>8</v>
      </c>
      <c r="U15" s="15" t="s">
        <v>150</v>
      </c>
      <c r="V15" s="15">
        <v>10</v>
      </c>
      <c r="W15" s="15">
        <v>60</v>
      </c>
      <c r="X15" s="15">
        <v>20</v>
      </c>
      <c r="Y15" s="15">
        <v>2</v>
      </c>
      <c r="Z15" s="15" t="s">
        <v>71</v>
      </c>
      <c r="AA15" s="15">
        <v>145</v>
      </c>
      <c r="AB15" s="15">
        <v>160</v>
      </c>
      <c r="AC15" s="15">
        <v>31</v>
      </c>
      <c r="AD15" s="15">
        <v>191</v>
      </c>
      <c r="AE15" s="15">
        <v>9</v>
      </c>
      <c r="AF15" s="15" t="s">
        <v>135</v>
      </c>
      <c r="AG15" s="15">
        <v>0.5</v>
      </c>
      <c r="AH15" s="15" t="s">
        <v>164</v>
      </c>
      <c r="AI15" s="15">
        <v>3</v>
      </c>
      <c r="AJ15" s="15" t="s">
        <v>162</v>
      </c>
      <c r="AK15" s="15">
        <v>6.1</v>
      </c>
      <c r="AL15" s="15">
        <v>700</v>
      </c>
      <c r="AM15" s="15">
        <v>35.9</v>
      </c>
      <c r="AN15" s="15">
        <v>77.2</v>
      </c>
      <c r="AO15" s="15">
        <v>9.5399999999999991</v>
      </c>
      <c r="AP15" s="15">
        <v>37.9</v>
      </c>
      <c r="AQ15" s="15">
        <v>8.6999999999999993</v>
      </c>
      <c r="AR15" s="15">
        <v>1.46</v>
      </c>
      <c r="AS15" s="15">
        <v>7.2</v>
      </c>
      <c r="AT15" s="15">
        <v>1.1000000000000001</v>
      </c>
      <c r="AU15" s="15">
        <v>5.8</v>
      </c>
      <c r="AV15" s="15">
        <v>1.1000000000000001</v>
      </c>
      <c r="AW15" s="15">
        <v>3.1</v>
      </c>
      <c r="AX15" s="15">
        <v>0.42</v>
      </c>
      <c r="AY15" s="15">
        <v>2.7</v>
      </c>
      <c r="AZ15" s="15">
        <v>0.43</v>
      </c>
      <c r="BA15" s="15">
        <v>4.5999999999999996</v>
      </c>
      <c r="BB15" s="15">
        <v>0.9</v>
      </c>
      <c r="BC15" s="15" t="s">
        <v>70</v>
      </c>
      <c r="BD15" s="15">
        <v>0.8</v>
      </c>
      <c r="BE15" s="15">
        <v>21</v>
      </c>
      <c r="BF15" s="15" t="s">
        <v>137</v>
      </c>
      <c r="BG15" s="15">
        <v>12.2</v>
      </c>
      <c r="BH15" s="15">
        <v>3.2</v>
      </c>
      <c r="BI15" s="16">
        <f t="shared" si="0"/>
        <v>10</v>
      </c>
    </row>
    <row r="16" spans="1:61" s="17" customFormat="1" ht="20" customHeight="1">
      <c r="A16" s="15" t="s">
        <v>170</v>
      </c>
      <c r="B16" s="15" t="s">
        <v>27</v>
      </c>
      <c r="C16" s="15">
        <v>70.72</v>
      </c>
      <c r="D16" s="15">
        <v>14.32</v>
      </c>
      <c r="E16" s="15">
        <v>4.16</v>
      </c>
      <c r="F16" s="15">
        <v>1.79</v>
      </c>
      <c r="G16" s="15">
        <v>0.88</v>
      </c>
      <c r="H16" s="15">
        <v>3.03</v>
      </c>
      <c r="I16" s="15">
        <v>4.28</v>
      </c>
      <c r="J16" s="15">
        <v>0.53700000000000003</v>
      </c>
      <c r="K16" s="15">
        <v>0.18</v>
      </c>
      <c r="L16" s="15">
        <v>7.0999999999999994E-2</v>
      </c>
      <c r="M16" s="15">
        <v>0.71</v>
      </c>
      <c r="N16" s="15"/>
      <c r="O16" s="15">
        <v>3</v>
      </c>
      <c r="P16" s="15"/>
      <c r="Q16" s="15">
        <v>10</v>
      </c>
      <c r="R16" s="15">
        <v>45</v>
      </c>
      <c r="S16" s="15">
        <v>20</v>
      </c>
      <c r="T16" s="15">
        <v>6</v>
      </c>
      <c r="U16" s="15" t="s">
        <v>150</v>
      </c>
      <c r="V16" s="15" t="s">
        <v>76</v>
      </c>
      <c r="W16" s="15">
        <v>60</v>
      </c>
      <c r="X16" s="15">
        <v>19</v>
      </c>
      <c r="Y16" s="15">
        <v>1</v>
      </c>
      <c r="Z16" s="15" t="s">
        <v>71</v>
      </c>
      <c r="AA16" s="15">
        <v>157</v>
      </c>
      <c r="AB16" s="15">
        <v>130</v>
      </c>
      <c r="AC16" s="15">
        <v>22</v>
      </c>
      <c r="AD16" s="15">
        <v>195</v>
      </c>
      <c r="AE16" s="15">
        <v>9</v>
      </c>
      <c r="AF16" s="15" t="s">
        <v>135</v>
      </c>
      <c r="AG16" s="15">
        <v>0.5</v>
      </c>
      <c r="AH16" s="15" t="s">
        <v>164</v>
      </c>
      <c r="AI16" s="15">
        <v>4</v>
      </c>
      <c r="AJ16" s="15" t="s">
        <v>162</v>
      </c>
      <c r="AK16" s="15">
        <v>8.1999999999999993</v>
      </c>
      <c r="AL16" s="15">
        <v>576</v>
      </c>
      <c r="AM16" s="15">
        <v>29.9</v>
      </c>
      <c r="AN16" s="15">
        <v>65.400000000000006</v>
      </c>
      <c r="AO16" s="15">
        <v>8</v>
      </c>
      <c r="AP16" s="15">
        <v>32.5</v>
      </c>
      <c r="AQ16" s="15">
        <v>7.5</v>
      </c>
      <c r="AR16" s="15">
        <v>1.1499999999999999</v>
      </c>
      <c r="AS16" s="15">
        <v>6</v>
      </c>
      <c r="AT16" s="15">
        <v>0.9</v>
      </c>
      <c r="AU16" s="15">
        <v>4.7</v>
      </c>
      <c r="AV16" s="15">
        <v>0.8</v>
      </c>
      <c r="AW16" s="15">
        <v>2</v>
      </c>
      <c r="AX16" s="15">
        <v>0.26</v>
      </c>
      <c r="AY16" s="15">
        <v>1.6</v>
      </c>
      <c r="AZ16" s="15">
        <v>0.24</v>
      </c>
      <c r="BA16" s="15">
        <v>4.7</v>
      </c>
      <c r="BB16" s="15">
        <v>0.9</v>
      </c>
      <c r="BC16" s="15" t="s">
        <v>70</v>
      </c>
      <c r="BD16" s="15">
        <v>0.9</v>
      </c>
      <c r="BE16" s="15">
        <v>21</v>
      </c>
      <c r="BF16" s="15" t="s">
        <v>137</v>
      </c>
      <c r="BG16" s="15">
        <v>10.4</v>
      </c>
      <c r="BH16" s="15">
        <v>3.1</v>
      </c>
      <c r="BI16" s="16">
        <f t="shared" si="0"/>
        <v>10</v>
      </c>
    </row>
    <row r="17" spans="1:61" s="17" customFormat="1" ht="20" customHeight="1">
      <c r="A17" s="15" t="s">
        <v>171</v>
      </c>
      <c r="B17" s="15" t="s">
        <v>30</v>
      </c>
      <c r="C17" s="15">
        <v>70.67</v>
      </c>
      <c r="D17" s="15">
        <v>14.41</v>
      </c>
      <c r="E17" s="15">
        <v>4.0599999999999996</v>
      </c>
      <c r="F17" s="15">
        <v>1.6</v>
      </c>
      <c r="G17" s="15">
        <v>0.66</v>
      </c>
      <c r="H17" s="15">
        <v>3.12</v>
      </c>
      <c r="I17" s="15">
        <v>4.54</v>
      </c>
      <c r="J17" s="15">
        <v>0.46700000000000003</v>
      </c>
      <c r="K17" s="15">
        <v>0.18</v>
      </c>
      <c r="L17" s="15">
        <v>8.8999999999999996E-2</v>
      </c>
      <c r="M17" s="15">
        <v>0.64</v>
      </c>
      <c r="N17" s="15"/>
      <c r="O17" s="15">
        <v>3</v>
      </c>
      <c r="P17" s="15"/>
      <c r="Q17" s="15">
        <v>10</v>
      </c>
      <c r="R17" s="15">
        <v>33</v>
      </c>
      <c r="S17" s="15" t="s">
        <v>150</v>
      </c>
      <c r="T17" s="15">
        <v>5</v>
      </c>
      <c r="U17" s="15" t="s">
        <v>150</v>
      </c>
      <c r="V17" s="15" t="s">
        <v>76</v>
      </c>
      <c r="W17" s="15">
        <v>60</v>
      </c>
      <c r="X17" s="15">
        <v>20</v>
      </c>
      <c r="Y17" s="15">
        <v>2</v>
      </c>
      <c r="Z17" s="15" t="s">
        <v>71</v>
      </c>
      <c r="AA17" s="15">
        <v>170</v>
      </c>
      <c r="AB17" s="15">
        <v>117</v>
      </c>
      <c r="AC17" s="15">
        <v>41</v>
      </c>
      <c r="AD17" s="15">
        <v>245</v>
      </c>
      <c r="AE17" s="15">
        <v>12</v>
      </c>
      <c r="AF17" s="15" t="s">
        <v>135</v>
      </c>
      <c r="AG17" s="15">
        <v>0.6</v>
      </c>
      <c r="AH17" s="15" t="s">
        <v>164</v>
      </c>
      <c r="AI17" s="15">
        <v>4</v>
      </c>
      <c r="AJ17" s="15" t="s">
        <v>162</v>
      </c>
      <c r="AK17" s="15">
        <v>7.2</v>
      </c>
      <c r="AL17" s="15">
        <v>654</v>
      </c>
      <c r="AM17" s="15">
        <v>33.9</v>
      </c>
      <c r="AN17" s="15">
        <v>72.8</v>
      </c>
      <c r="AO17" s="15">
        <v>9.02</v>
      </c>
      <c r="AP17" s="15">
        <v>36</v>
      </c>
      <c r="AQ17" s="15">
        <v>8.3000000000000007</v>
      </c>
      <c r="AR17" s="15">
        <v>1.1499999999999999</v>
      </c>
      <c r="AS17" s="15">
        <v>7.6</v>
      </c>
      <c r="AT17" s="15">
        <v>1.3</v>
      </c>
      <c r="AU17" s="15">
        <v>7.3</v>
      </c>
      <c r="AV17" s="15">
        <v>1.4</v>
      </c>
      <c r="AW17" s="15">
        <v>4.0999999999999996</v>
      </c>
      <c r="AX17" s="15">
        <v>0.61</v>
      </c>
      <c r="AY17" s="15">
        <v>3.7</v>
      </c>
      <c r="AZ17" s="15">
        <v>0.54</v>
      </c>
      <c r="BA17" s="15">
        <v>6</v>
      </c>
      <c r="BB17" s="15">
        <v>1.1000000000000001</v>
      </c>
      <c r="BC17" s="15" t="s">
        <v>70</v>
      </c>
      <c r="BD17" s="15">
        <v>0.9</v>
      </c>
      <c r="BE17" s="15">
        <v>22</v>
      </c>
      <c r="BF17" s="15" t="s">
        <v>137</v>
      </c>
      <c r="BG17" s="15">
        <v>11.5</v>
      </c>
      <c r="BH17" s="15">
        <v>2.2000000000000002</v>
      </c>
      <c r="BI17" s="16">
        <f t="shared" si="0"/>
        <v>10.909090909090908</v>
      </c>
    </row>
    <row r="18" spans="1:61" s="17" customFormat="1" ht="20" customHeight="1">
      <c r="A18" s="15" t="s">
        <v>172</v>
      </c>
      <c r="B18" s="15" t="s">
        <v>33</v>
      </c>
      <c r="C18" s="15">
        <v>75.36</v>
      </c>
      <c r="D18" s="15">
        <v>13.56</v>
      </c>
      <c r="E18" s="15">
        <v>1.91</v>
      </c>
      <c r="F18" s="15">
        <v>0.49</v>
      </c>
      <c r="G18" s="15">
        <v>0.18</v>
      </c>
      <c r="H18" s="15">
        <v>3.27</v>
      </c>
      <c r="I18" s="15">
        <v>4.71</v>
      </c>
      <c r="J18" s="15">
        <v>0.13100000000000001</v>
      </c>
      <c r="K18" s="15">
        <v>0.28999999999999998</v>
      </c>
      <c r="L18" s="15">
        <v>3.6999999999999998E-2</v>
      </c>
      <c r="M18" s="15">
        <v>0.69</v>
      </c>
      <c r="N18" s="15"/>
      <c r="O18" s="15">
        <v>7</v>
      </c>
      <c r="P18" s="15"/>
      <c r="Q18" s="15">
        <v>3</v>
      </c>
      <c r="R18" s="15">
        <v>6</v>
      </c>
      <c r="S18" s="15" t="s">
        <v>150</v>
      </c>
      <c r="T18" s="15">
        <v>1</v>
      </c>
      <c r="U18" s="15" t="s">
        <v>150</v>
      </c>
      <c r="V18" s="15" t="s">
        <v>76</v>
      </c>
      <c r="W18" s="15">
        <v>40</v>
      </c>
      <c r="X18" s="15">
        <v>22</v>
      </c>
      <c r="Y18" s="15">
        <v>2</v>
      </c>
      <c r="Z18" s="15" t="s">
        <v>71</v>
      </c>
      <c r="AA18" s="15">
        <v>364</v>
      </c>
      <c r="AB18" s="15">
        <v>26</v>
      </c>
      <c r="AC18" s="15">
        <v>14</v>
      </c>
      <c r="AD18" s="15">
        <v>65</v>
      </c>
      <c r="AE18" s="15">
        <v>12</v>
      </c>
      <c r="AF18" s="15" t="s">
        <v>135</v>
      </c>
      <c r="AG18" s="15" t="s">
        <v>162</v>
      </c>
      <c r="AH18" s="15" t="s">
        <v>164</v>
      </c>
      <c r="AI18" s="15">
        <v>11</v>
      </c>
      <c r="AJ18" s="15" t="s">
        <v>162</v>
      </c>
      <c r="AK18" s="15">
        <v>20.3</v>
      </c>
      <c r="AL18" s="15">
        <v>125</v>
      </c>
      <c r="AM18" s="15">
        <v>7.5</v>
      </c>
      <c r="AN18" s="15">
        <v>17.5</v>
      </c>
      <c r="AO18" s="15">
        <v>2.2000000000000002</v>
      </c>
      <c r="AP18" s="15">
        <v>8.3000000000000007</v>
      </c>
      <c r="AQ18" s="15">
        <v>2.5</v>
      </c>
      <c r="AR18" s="15">
        <v>0.17</v>
      </c>
      <c r="AS18" s="15">
        <v>2.6</v>
      </c>
      <c r="AT18" s="15">
        <v>0.5</v>
      </c>
      <c r="AU18" s="15">
        <v>2.7</v>
      </c>
      <c r="AV18" s="15">
        <v>0.4</v>
      </c>
      <c r="AW18" s="15">
        <v>0.9</v>
      </c>
      <c r="AX18" s="15">
        <v>0.13</v>
      </c>
      <c r="AY18" s="15">
        <v>0.8</v>
      </c>
      <c r="AZ18" s="15">
        <v>0.09</v>
      </c>
      <c r="BA18" s="15">
        <v>2.1</v>
      </c>
      <c r="BB18" s="15">
        <v>2.2999999999999998</v>
      </c>
      <c r="BC18" s="15">
        <v>4</v>
      </c>
      <c r="BD18" s="15">
        <v>1.7</v>
      </c>
      <c r="BE18" s="15">
        <v>15</v>
      </c>
      <c r="BF18" s="15" t="s">
        <v>137</v>
      </c>
      <c r="BG18" s="15">
        <v>6.3</v>
      </c>
      <c r="BH18" s="15">
        <v>6</v>
      </c>
      <c r="BI18" s="16">
        <f t="shared" si="0"/>
        <v>5.2173913043478262</v>
      </c>
    </row>
    <row r="19" spans="1:61" s="17" customFormat="1" ht="20" customHeight="1">
      <c r="A19" s="15" t="s">
        <v>173</v>
      </c>
      <c r="B19" s="15" t="s">
        <v>33</v>
      </c>
      <c r="C19" s="15">
        <v>77.58</v>
      </c>
      <c r="D19" s="15">
        <v>12.6</v>
      </c>
      <c r="E19" s="15">
        <v>1.97</v>
      </c>
      <c r="F19" s="15">
        <v>0.13</v>
      </c>
      <c r="G19" s="15">
        <v>0.2</v>
      </c>
      <c r="H19" s="15">
        <v>2.1800000000000002</v>
      </c>
      <c r="I19" s="15">
        <v>4.21</v>
      </c>
      <c r="J19" s="15">
        <v>0.13600000000000001</v>
      </c>
      <c r="K19" s="15">
        <v>0.08</v>
      </c>
      <c r="L19" s="15">
        <v>2.1999999999999999E-2</v>
      </c>
      <c r="M19" s="15">
        <v>1.1299999999999999</v>
      </c>
      <c r="N19" s="15"/>
      <c r="O19" s="15">
        <v>11</v>
      </c>
      <c r="P19" s="15"/>
      <c r="Q19" s="15">
        <v>5</v>
      </c>
      <c r="R19" s="15">
        <v>7</v>
      </c>
      <c r="S19" s="15" t="s">
        <v>150</v>
      </c>
      <c r="T19" s="15" t="s">
        <v>70</v>
      </c>
      <c r="U19" s="15" t="s">
        <v>150</v>
      </c>
      <c r="V19" s="15" t="s">
        <v>76</v>
      </c>
      <c r="W19" s="15" t="s">
        <v>165</v>
      </c>
      <c r="X19" s="15">
        <v>25</v>
      </c>
      <c r="Y19" s="15">
        <v>2</v>
      </c>
      <c r="Z19" s="15">
        <v>17</v>
      </c>
      <c r="AA19" s="15">
        <v>524</v>
      </c>
      <c r="AB19" s="15">
        <v>23</v>
      </c>
      <c r="AC19" s="15">
        <v>18</v>
      </c>
      <c r="AD19" s="15">
        <v>105</v>
      </c>
      <c r="AE19" s="15">
        <v>10</v>
      </c>
      <c r="AF19" s="15" t="s">
        <v>135</v>
      </c>
      <c r="AG19" s="15" t="s">
        <v>162</v>
      </c>
      <c r="AH19" s="15">
        <v>0.4</v>
      </c>
      <c r="AI19" s="15">
        <v>93</v>
      </c>
      <c r="AJ19" s="15" t="s">
        <v>162</v>
      </c>
      <c r="AK19" s="15">
        <v>13.2</v>
      </c>
      <c r="AL19" s="15">
        <v>109</v>
      </c>
      <c r="AM19" s="15">
        <v>3.9</v>
      </c>
      <c r="AN19" s="15">
        <v>10.199999999999999</v>
      </c>
      <c r="AO19" s="15">
        <v>1.2</v>
      </c>
      <c r="AP19" s="15">
        <v>4.7</v>
      </c>
      <c r="AQ19" s="15">
        <v>1.7</v>
      </c>
      <c r="AR19" s="15">
        <v>0.06</v>
      </c>
      <c r="AS19" s="15">
        <v>1.8</v>
      </c>
      <c r="AT19" s="15">
        <v>0.4</v>
      </c>
      <c r="AU19" s="15">
        <v>3</v>
      </c>
      <c r="AV19" s="15">
        <v>0.6</v>
      </c>
      <c r="AW19" s="15">
        <v>1.9</v>
      </c>
      <c r="AX19" s="15">
        <v>0.34</v>
      </c>
      <c r="AY19" s="15">
        <v>2.5</v>
      </c>
      <c r="AZ19" s="15">
        <v>0.35</v>
      </c>
      <c r="BA19" s="15">
        <v>3.4</v>
      </c>
      <c r="BB19" s="15">
        <v>3.8</v>
      </c>
      <c r="BC19" s="15">
        <v>9</v>
      </c>
      <c r="BD19" s="15">
        <v>2.1</v>
      </c>
      <c r="BE19" s="15">
        <v>17</v>
      </c>
      <c r="BF19" s="15">
        <v>11.5</v>
      </c>
      <c r="BG19" s="15">
        <v>16.7</v>
      </c>
      <c r="BH19" s="15">
        <v>5.9</v>
      </c>
      <c r="BI19" s="16">
        <f t="shared" si="0"/>
        <v>2.6315789473684212</v>
      </c>
    </row>
    <row r="20" spans="1:61" s="17" customFormat="1" ht="20" customHeight="1">
      <c r="A20" s="17" t="s">
        <v>34</v>
      </c>
      <c r="B20" s="15" t="s">
        <v>33</v>
      </c>
      <c r="C20" s="17">
        <v>72.25</v>
      </c>
      <c r="D20" s="17">
        <v>15.09</v>
      </c>
      <c r="E20" s="17">
        <v>1.88</v>
      </c>
      <c r="F20" s="17">
        <v>0.59</v>
      </c>
      <c r="G20" s="17">
        <v>0.98</v>
      </c>
      <c r="H20" s="17">
        <v>3.39</v>
      </c>
      <c r="I20" s="17">
        <v>5.21</v>
      </c>
      <c r="J20" s="17">
        <v>0.19</v>
      </c>
      <c r="K20" s="17">
        <v>0.21</v>
      </c>
      <c r="L20" s="17">
        <v>0.05</v>
      </c>
      <c r="M20" s="17">
        <v>0.4</v>
      </c>
      <c r="N20" s="17">
        <v>81</v>
      </c>
      <c r="P20" s="17">
        <v>410</v>
      </c>
      <c r="Q20" s="17">
        <v>2.7</v>
      </c>
      <c r="R20" s="17">
        <v>7</v>
      </c>
      <c r="V20" s="17" t="s">
        <v>177</v>
      </c>
      <c r="W20" s="17">
        <v>56</v>
      </c>
      <c r="X20" s="17">
        <v>19</v>
      </c>
      <c r="Z20" s="17">
        <v>1.8</v>
      </c>
      <c r="AA20" s="17">
        <v>321</v>
      </c>
      <c r="AB20" s="17">
        <v>52</v>
      </c>
      <c r="AC20" s="17">
        <v>29</v>
      </c>
      <c r="AD20" s="17">
        <v>102</v>
      </c>
      <c r="AE20" s="17">
        <v>13</v>
      </c>
      <c r="AI20" s="17">
        <v>15</v>
      </c>
      <c r="AL20" s="17">
        <v>313</v>
      </c>
      <c r="AM20" s="17">
        <v>18</v>
      </c>
      <c r="BA20" s="17">
        <v>3</v>
      </c>
      <c r="BB20" s="17">
        <v>2.2000000000000002</v>
      </c>
      <c r="BC20" s="17">
        <v>1</v>
      </c>
      <c r="BG20" s="17">
        <v>12</v>
      </c>
      <c r="BH20" s="17">
        <v>8.5</v>
      </c>
      <c r="BI20" s="16">
        <f t="shared" si="0"/>
        <v>5.9090909090909083</v>
      </c>
    </row>
    <row r="21" spans="1:61" s="18" customFormat="1" ht="20" customHeight="1">
      <c r="A21" s="17" t="s">
        <v>35</v>
      </c>
      <c r="B21" s="15" t="s">
        <v>33</v>
      </c>
      <c r="C21" s="17">
        <v>74.069999999999993</v>
      </c>
      <c r="D21" s="17">
        <v>14.03</v>
      </c>
      <c r="E21" s="17">
        <v>1.62</v>
      </c>
      <c r="F21" s="17">
        <v>0.71</v>
      </c>
      <c r="G21" s="17">
        <v>0.89</v>
      </c>
      <c r="H21" s="17">
        <v>3.2</v>
      </c>
      <c r="I21" s="17">
        <v>4.4800000000000004</v>
      </c>
      <c r="J21" s="17">
        <v>0.2</v>
      </c>
      <c r="K21" s="17">
        <v>0.2</v>
      </c>
      <c r="L21" s="17">
        <v>0.04</v>
      </c>
      <c r="M21" s="17">
        <v>0.6</v>
      </c>
      <c r="N21" s="17">
        <v>65</v>
      </c>
      <c r="O21" s="17"/>
      <c r="P21" s="17">
        <v>392</v>
      </c>
      <c r="Q21" s="17">
        <v>2.1</v>
      </c>
      <c r="R21" s="17">
        <v>6</v>
      </c>
      <c r="S21" s="17"/>
      <c r="T21" s="17"/>
      <c r="U21" s="17"/>
      <c r="V21" s="17" t="s">
        <v>177</v>
      </c>
      <c r="W21" s="17">
        <v>33</v>
      </c>
      <c r="X21" s="17">
        <v>16</v>
      </c>
      <c r="Y21" s="17"/>
      <c r="Z21" s="17">
        <v>1.8</v>
      </c>
      <c r="AA21" s="17">
        <v>213</v>
      </c>
      <c r="AB21" s="17">
        <v>54</v>
      </c>
      <c r="AC21" s="17">
        <v>19</v>
      </c>
      <c r="AD21" s="17">
        <v>78</v>
      </c>
      <c r="AE21" s="17">
        <v>8</v>
      </c>
      <c r="AF21" s="17"/>
      <c r="AG21" s="17"/>
      <c r="AH21" s="17"/>
      <c r="AI21" s="17">
        <v>7</v>
      </c>
      <c r="AJ21" s="17"/>
      <c r="AK21" s="17"/>
      <c r="AL21" s="17">
        <v>237</v>
      </c>
      <c r="AM21" s="17">
        <v>14</v>
      </c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>
        <v>2</v>
      </c>
      <c r="BB21" s="17">
        <v>1.4</v>
      </c>
      <c r="BC21" s="17" t="s">
        <v>177</v>
      </c>
      <c r="BD21" s="17"/>
      <c r="BE21" s="17"/>
      <c r="BF21" s="17"/>
      <c r="BG21" s="17">
        <v>9.5</v>
      </c>
      <c r="BH21" s="17">
        <v>16</v>
      </c>
      <c r="BI21" s="16">
        <f t="shared" si="0"/>
        <v>5.7142857142857144</v>
      </c>
    </row>
    <row r="22" spans="1:61" s="18" customFormat="1" ht="20" customHeight="1">
      <c r="A22" s="17" t="s">
        <v>36</v>
      </c>
      <c r="B22" s="15" t="s">
        <v>33</v>
      </c>
      <c r="C22" s="17">
        <v>73.53</v>
      </c>
      <c r="D22" s="17">
        <v>13.71</v>
      </c>
      <c r="E22" s="17">
        <v>1.9</v>
      </c>
      <c r="F22" s="17">
        <v>0.5</v>
      </c>
      <c r="G22" s="17">
        <v>0.96</v>
      </c>
      <c r="H22" s="17">
        <v>3.54</v>
      </c>
      <c r="I22" s="17">
        <v>4.4400000000000004</v>
      </c>
      <c r="J22" s="17">
        <v>0.17</v>
      </c>
      <c r="K22" s="17">
        <v>0.27</v>
      </c>
      <c r="L22" s="17">
        <v>0.04</v>
      </c>
      <c r="M22" s="17">
        <v>0.6</v>
      </c>
      <c r="N22" s="17">
        <v>137</v>
      </c>
      <c r="O22" s="17"/>
      <c r="P22" s="17">
        <v>1361</v>
      </c>
      <c r="Q22" s="17">
        <v>2.2999999999999998</v>
      </c>
      <c r="R22" s="17">
        <v>7</v>
      </c>
      <c r="S22" s="17"/>
      <c r="T22" s="17"/>
      <c r="U22" s="17"/>
      <c r="V22" s="17" t="s">
        <v>177</v>
      </c>
      <c r="W22" s="17">
        <v>55</v>
      </c>
      <c r="X22" s="17">
        <v>21</v>
      </c>
      <c r="Y22" s="17"/>
      <c r="Z22" s="17">
        <v>1.3</v>
      </c>
      <c r="AA22" s="17">
        <v>388</v>
      </c>
      <c r="AB22" s="17">
        <v>24</v>
      </c>
      <c r="AC22" s="17">
        <v>37</v>
      </c>
      <c r="AD22" s="17">
        <v>86</v>
      </c>
      <c r="AE22" s="17">
        <v>15</v>
      </c>
      <c r="AF22" s="17"/>
      <c r="AG22" s="17"/>
      <c r="AH22" s="17"/>
      <c r="AI22" s="17">
        <v>15</v>
      </c>
      <c r="AJ22" s="17"/>
      <c r="AK22" s="17"/>
      <c r="AL22" s="17">
        <v>134</v>
      </c>
      <c r="AM22" s="17">
        <v>12</v>
      </c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>
        <v>2</v>
      </c>
      <c r="BB22" s="17">
        <v>2.6</v>
      </c>
      <c r="BC22" s="17">
        <v>3</v>
      </c>
      <c r="BD22" s="17"/>
      <c r="BE22" s="17"/>
      <c r="BF22" s="17"/>
      <c r="BG22" s="17">
        <v>12</v>
      </c>
      <c r="BH22" s="17">
        <v>13</v>
      </c>
      <c r="BI22" s="16">
        <f t="shared" si="0"/>
        <v>5.7692307692307692</v>
      </c>
    </row>
    <row r="23" spans="1:61" s="17" customFormat="1" ht="20" customHeight="1">
      <c r="A23" s="17" t="s">
        <v>37</v>
      </c>
      <c r="B23" s="15" t="s">
        <v>33</v>
      </c>
      <c r="C23" s="17">
        <v>71.25</v>
      </c>
      <c r="D23" s="17">
        <v>15.02</v>
      </c>
      <c r="E23" s="17">
        <v>2.17</v>
      </c>
      <c r="F23" s="17">
        <v>1.05</v>
      </c>
      <c r="G23" s="17">
        <v>1</v>
      </c>
      <c r="H23" s="17">
        <v>3.62</v>
      </c>
      <c r="I23" s="17">
        <v>4.92</v>
      </c>
      <c r="J23" s="17">
        <v>0.28000000000000003</v>
      </c>
      <c r="K23" s="17">
        <v>0.28999999999999998</v>
      </c>
      <c r="L23" s="17">
        <v>0.05</v>
      </c>
      <c r="M23" s="17">
        <v>0.5</v>
      </c>
      <c r="N23" s="17">
        <v>63</v>
      </c>
      <c r="P23" s="17">
        <v>596</v>
      </c>
      <c r="Q23" s="17">
        <v>3.2</v>
      </c>
      <c r="R23" s="17">
        <v>12</v>
      </c>
      <c r="V23" s="17" t="s">
        <v>177</v>
      </c>
      <c r="W23" s="17">
        <v>47</v>
      </c>
      <c r="X23" s="17">
        <v>18</v>
      </c>
      <c r="Z23" s="17">
        <v>2.2000000000000002</v>
      </c>
      <c r="AA23" s="17">
        <v>234</v>
      </c>
      <c r="AB23" s="17">
        <v>93</v>
      </c>
      <c r="AC23" s="17">
        <v>33</v>
      </c>
      <c r="AD23" s="17">
        <v>132</v>
      </c>
      <c r="AE23" s="17">
        <v>10</v>
      </c>
      <c r="AI23" s="17">
        <v>4</v>
      </c>
      <c r="AL23" s="17">
        <v>432</v>
      </c>
      <c r="AM23" s="17">
        <v>22</v>
      </c>
      <c r="BA23" s="17">
        <v>4</v>
      </c>
      <c r="BB23" s="17">
        <v>1</v>
      </c>
      <c r="BC23" s="17" t="s">
        <v>177</v>
      </c>
      <c r="BG23" s="17">
        <v>10</v>
      </c>
      <c r="BH23" s="17">
        <v>4.0999999999999996</v>
      </c>
      <c r="BI23" s="16">
        <f t="shared" si="0"/>
        <v>10</v>
      </c>
    </row>
    <row r="24" spans="1:61" s="17" customFormat="1" ht="20" customHeight="1">
      <c r="A24" s="17" t="s">
        <v>38</v>
      </c>
      <c r="B24" s="15" t="s">
        <v>33</v>
      </c>
      <c r="C24" s="17">
        <v>68.66</v>
      </c>
      <c r="D24" s="17">
        <v>16.28</v>
      </c>
      <c r="E24" s="17">
        <v>2.67</v>
      </c>
      <c r="F24" s="17">
        <v>1.85</v>
      </c>
      <c r="G24" s="17">
        <v>1.1499999999999999</v>
      </c>
      <c r="H24" s="17">
        <v>3.31</v>
      </c>
      <c r="I24" s="17">
        <v>4.24</v>
      </c>
      <c r="J24" s="17">
        <v>0.42</v>
      </c>
      <c r="K24" s="17">
        <v>0.19</v>
      </c>
      <c r="L24" s="17">
        <v>0.05</v>
      </c>
      <c r="M24" s="17">
        <v>0.7</v>
      </c>
      <c r="N24" s="17">
        <v>43</v>
      </c>
      <c r="P24" s="17">
        <v>522</v>
      </c>
      <c r="Q24" s="17">
        <v>4.5</v>
      </c>
      <c r="R24" s="17">
        <v>24</v>
      </c>
      <c r="V24" s="17" t="s">
        <v>177</v>
      </c>
      <c r="W24" s="17">
        <v>49</v>
      </c>
      <c r="X24" s="17">
        <v>19</v>
      </c>
      <c r="Z24" s="17">
        <v>1.7</v>
      </c>
      <c r="AA24" s="17">
        <v>144</v>
      </c>
      <c r="AB24" s="17">
        <v>156</v>
      </c>
      <c r="AC24" s="17">
        <v>31</v>
      </c>
      <c r="AD24" s="17">
        <v>192</v>
      </c>
      <c r="AE24" s="17">
        <v>11</v>
      </c>
      <c r="AI24" s="17">
        <v>7</v>
      </c>
      <c r="AL24" s="17">
        <v>662</v>
      </c>
      <c r="AM24" s="17">
        <v>33</v>
      </c>
      <c r="BA24" s="17">
        <v>6</v>
      </c>
      <c r="BB24" s="17">
        <v>1</v>
      </c>
      <c r="BC24" s="17" t="s">
        <v>177</v>
      </c>
      <c r="BG24" s="17">
        <v>14</v>
      </c>
      <c r="BH24" s="17">
        <v>2.4</v>
      </c>
      <c r="BI24" s="16">
        <f t="shared" si="0"/>
        <v>11</v>
      </c>
    </row>
    <row r="25" spans="1:61" s="19" customFormat="1" ht="20" customHeight="1">
      <c r="A25" s="17" t="s">
        <v>39</v>
      </c>
      <c r="B25" s="15" t="s">
        <v>27</v>
      </c>
      <c r="C25" s="17">
        <v>68.23</v>
      </c>
      <c r="D25" s="17">
        <v>16.079999999999998</v>
      </c>
      <c r="E25" s="17">
        <v>2.62</v>
      </c>
      <c r="F25" s="17">
        <v>1.84</v>
      </c>
      <c r="G25" s="17">
        <v>1.1299999999999999</v>
      </c>
      <c r="H25" s="17">
        <v>3.67</v>
      </c>
      <c r="I25" s="17">
        <v>4.21</v>
      </c>
      <c r="J25" s="17">
        <v>0.43</v>
      </c>
      <c r="K25" s="17">
        <v>0.19</v>
      </c>
      <c r="L25" s="17">
        <v>0.05</v>
      </c>
      <c r="M25" s="17">
        <v>0.8</v>
      </c>
      <c r="N25" s="17">
        <v>41</v>
      </c>
      <c r="O25" s="17"/>
      <c r="P25" s="17">
        <v>595</v>
      </c>
      <c r="Q25" s="17">
        <v>4.3</v>
      </c>
      <c r="R25" s="17">
        <v>30</v>
      </c>
      <c r="S25" s="17"/>
      <c r="T25" s="17"/>
      <c r="U25" s="17"/>
      <c r="V25" s="17" t="s">
        <v>177</v>
      </c>
      <c r="W25" s="17">
        <v>52</v>
      </c>
      <c r="X25" s="17">
        <v>19</v>
      </c>
      <c r="Y25" s="17"/>
      <c r="Z25" s="17">
        <v>1.7</v>
      </c>
      <c r="AA25" s="17">
        <v>142</v>
      </c>
      <c r="AB25" s="17">
        <v>157</v>
      </c>
      <c r="AC25" s="17">
        <v>35</v>
      </c>
      <c r="AD25" s="17">
        <v>193</v>
      </c>
      <c r="AE25" s="17">
        <v>10</v>
      </c>
      <c r="AF25" s="17"/>
      <c r="AG25" s="17"/>
      <c r="AH25" s="17"/>
      <c r="AI25" s="17">
        <v>4</v>
      </c>
      <c r="AJ25" s="17"/>
      <c r="AK25" s="17"/>
      <c r="AL25" s="17">
        <v>655</v>
      </c>
      <c r="AM25" s="17">
        <v>32</v>
      </c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>
        <v>5</v>
      </c>
      <c r="BB25" s="17">
        <v>0.9</v>
      </c>
      <c r="BC25" s="17" t="s">
        <v>177</v>
      </c>
      <c r="BD25" s="17"/>
      <c r="BE25" s="17"/>
      <c r="BF25" s="17"/>
      <c r="BG25" s="17">
        <v>14</v>
      </c>
      <c r="BH25" s="17">
        <v>2.2999999999999998</v>
      </c>
      <c r="BI25" s="16">
        <f t="shared" si="0"/>
        <v>11.111111111111111</v>
      </c>
    </row>
    <row r="26" spans="1:61" s="17" customFormat="1" ht="20" customHeight="1">
      <c r="A26" s="17" t="s">
        <v>40</v>
      </c>
      <c r="B26" s="15" t="s">
        <v>27</v>
      </c>
      <c r="C26" s="17">
        <v>68.41</v>
      </c>
      <c r="D26" s="17">
        <v>14.97</v>
      </c>
      <c r="E26" s="17">
        <v>3.87</v>
      </c>
      <c r="F26" s="17">
        <v>1.45</v>
      </c>
      <c r="G26" s="17">
        <v>1.48</v>
      </c>
      <c r="H26" s="17">
        <v>3.28</v>
      </c>
      <c r="I26" s="17">
        <v>4.3899999999999997</v>
      </c>
      <c r="J26" s="17">
        <v>0.51</v>
      </c>
      <c r="K26" s="17">
        <v>0.2</v>
      </c>
      <c r="L26" s="17">
        <v>0.08</v>
      </c>
      <c r="M26" s="17">
        <v>0.6</v>
      </c>
      <c r="N26" s="17">
        <v>62</v>
      </c>
      <c r="P26" s="17">
        <v>617</v>
      </c>
      <c r="Q26" s="17">
        <v>7.7</v>
      </c>
      <c r="R26" s="17">
        <v>33</v>
      </c>
      <c r="V26" s="17" t="s">
        <v>177</v>
      </c>
      <c r="W26" s="17">
        <v>57</v>
      </c>
      <c r="X26" s="17">
        <v>16</v>
      </c>
      <c r="Z26" s="17">
        <v>2.6</v>
      </c>
      <c r="AA26" s="17">
        <v>172</v>
      </c>
      <c r="AB26" s="17">
        <v>116</v>
      </c>
      <c r="AC26" s="17">
        <v>36</v>
      </c>
      <c r="AD26" s="17">
        <v>174</v>
      </c>
      <c r="AE26" s="17">
        <v>11</v>
      </c>
      <c r="AI26" s="17">
        <v>2</v>
      </c>
      <c r="AL26" s="17">
        <v>610</v>
      </c>
      <c r="AM26" s="17">
        <v>27</v>
      </c>
      <c r="BA26" s="17">
        <v>5</v>
      </c>
      <c r="BB26" s="17">
        <v>1.2</v>
      </c>
      <c r="BC26" s="17" t="s">
        <v>177</v>
      </c>
      <c r="BG26" s="17">
        <v>11</v>
      </c>
      <c r="BH26" s="17">
        <v>4.5</v>
      </c>
      <c r="BI26" s="16">
        <f t="shared" si="0"/>
        <v>9.1666666666666679</v>
      </c>
    </row>
    <row r="27" spans="1:61" s="17" customFormat="1" ht="20" customHeight="1">
      <c r="A27" s="17" t="s">
        <v>41</v>
      </c>
      <c r="B27" s="17" t="s">
        <v>17</v>
      </c>
      <c r="C27" s="17">
        <v>73.510000000000005</v>
      </c>
      <c r="D27" s="17">
        <v>14.67</v>
      </c>
      <c r="E27" s="17">
        <v>1.34</v>
      </c>
      <c r="F27" s="17">
        <v>0.34</v>
      </c>
      <c r="G27" s="17">
        <v>2.16</v>
      </c>
      <c r="H27" s="17">
        <v>3.49</v>
      </c>
      <c r="I27" s="17">
        <v>4.67</v>
      </c>
      <c r="J27" s="17">
        <v>0.14000000000000001</v>
      </c>
      <c r="K27" s="17">
        <v>0.3</v>
      </c>
      <c r="L27" s="17">
        <v>0.04</v>
      </c>
      <c r="M27" s="17">
        <v>0.4</v>
      </c>
      <c r="N27" s="17">
        <v>156</v>
      </c>
      <c r="P27" s="17">
        <v>1150</v>
      </c>
      <c r="Q27" s="17">
        <v>2.9</v>
      </c>
      <c r="R27" s="17">
        <v>2</v>
      </c>
      <c r="V27" s="17" t="s">
        <v>177</v>
      </c>
      <c r="W27" s="17">
        <v>46</v>
      </c>
      <c r="X27" s="17">
        <v>20</v>
      </c>
      <c r="Z27" s="17">
        <v>1.6</v>
      </c>
      <c r="AA27" s="17">
        <v>321</v>
      </c>
      <c r="AB27" s="17">
        <v>31</v>
      </c>
      <c r="AC27" s="17">
        <v>17</v>
      </c>
      <c r="AD27" s="17">
        <v>59</v>
      </c>
      <c r="AE27" s="17">
        <v>14</v>
      </c>
      <c r="AI27" s="17">
        <v>14</v>
      </c>
      <c r="AL27" s="17">
        <v>212</v>
      </c>
      <c r="AM27" s="17">
        <v>10</v>
      </c>
      <c r="BA27" s="17">
        <v>1</v>
      </c>
      <c r="BB27" s="17">
        <v>2.6</v>
      </c>
      <c r="BC27" s="17">
        <v>2</v>
      </c>
      <c r="BG27" s="17">
        <v>6.6</v>
      </c>
      <c r="BH27" s="17">
        <v>4.4000000000000004</v>
      </c>
      <c r="BI27" s="16">
        <f t="shared" si="0"/>
        <v>5.3846153846153841</v>
      </c>
    </row>
    <row r="28" spans="1:61" s="17" customFormat="1" ht="20" customHeight="1">
      <c r="A28" s="17" t="s">
        <v>42</v>
      </c>
      <c r="B28" s="17" t="s">
        <v>17</v>
      </c>
      <c r="C28" s="17">
        <v>72.680000000000007</v>
      </c>
      <c r="D28" s="17">
        <v>13.76</v>
      </c>
      <c r="E28" s="17">
        <v>2.56</v>
      </c>
      <c r="F28" s="17">
        <v>0.91</v>
      </c>
      <c r="G28" s="17">
        <v>1.1299999999999999</v>
      </c>
      <c r="H28" s="17">
        <v>3.38</v>
      </c>
      <c r="I28" s="17">
        <v>4.7</v>
      </c>
      <c r="J28" s="17">
        <v>0.34</v>
      </c>
      <c r="K28" s="17">
        <v>0.24</v>
      </c>
      <c r="L28" s="17">
        <v>0.05</v>
      </c>
      <c r="M28" s="17">
        <v>0.21</v>
      </c>
      <c r="N28" s="17">
        <v>39</v>
      </c>
      <c r="P28" s="17">
        <v>1220</v>
      </c>
      <c r="Q28" s="17">
        <v>5.0999999999999996</v>
      </c>
      <c r="R28" s="17">
        <v>19</v>
      </c>
      <c r="V28" s="17" t="s">
        <v>177</v>
      </c>
      <c r="W28" s="17">
        <v>55</v>
      </c>
      <c r="X28" s="17">
        <v>18</v>
      </c>
      <c r="Z28" s="17">
        <v>2.1</v>
      </c>
      <c r="AA28" s="17">
        <v>296</v>
      </c>
      <c r="AB28" s="17">
        <v>63</v>
      </c>
      <c r="AC28" s="17">
        <v>33</v>
      </c>
      <c r="AD28" s="17">
        <v>134</v>
      </c>
      <c r="AE28" s="17">
        <v>12</v>
      </c>
      <c r="AI28" s="17">
        <v>7</v>
      </c>
      <c r="AL28" s="17">
        <v>292</v>
      </c>
      <c r="AM28" s="17">
        <v>30</v>
      </c>
      <c r="BA28" s="17">
        <v>5</v>
      </c>
      <c r="BB28" s="17">
        <v>1.9</v>
      </c>
      <c r="BC28" s="17" t="s">
        <v>177</v>
      </c>
      <c r="BG28" s="17">
        <v>20.6</v>
      </c>
      <c r="BH28" s="17">
        <v>4.0999999999999996</v>
      </c>
      <c r="BI28" s="16">
        <f t="shared" si="0"/>
        <v>6.3157894736842106</v>
      </c>
    </row>
    <row r="29" spans="1:61" s="17" customFormat="1" ht="20" customHeight="1">
      <c r="A29" s="17" t="s">
        <v>43</v>
      </c>
      <c r="B29" s="17" t="s">
        <v>22</v>
      </c>
      <c r="C29" s="17">
        <v>68.25</v>
      </c>
      <c r="D29" s="17">
        <v>14.98</v>
      </c>
      <c r="E29" s="17">
        <v>4.29</v>
      </c>
      <c r="F29" s="17">
        <v>1.7</v>
      </c>
      <c r="G29" s="17">
        <v>1.53</v>
      </c>
      <c r="H29" s="17">
        <v>3.87</v>
      </c>
      <c r="I29" s="17">
        <v>3.98</v>
      </c>
      <c r="J29" s="17">
        <v>0.62</v>
      </c>
      <c r="K29" s="17">
        <v>0.24</v>
      </c>
      <c r="L29" s="17">
        <v>0.08</v>
      </c>
      <c r="M29" s="17">
        <v>0.5</v>
      </c>
      <c r="N29" s="17">
        <v>113</v>
      </c>
      <c r="P29" s="17">
        <v>645</v>
      </c>
      <c r="Q29" s="17">
        <v>9.3000000000000007</v>
      </c>
      <c r="R29" s="17">
        <v>45</v>
      </c>
      <c r="V29" s="17" t="s">
        <v>177</v>
      </c>
      <c r="W29" s="17">
        <v>75</v>
      </c>
      <c r="X29" s="17">
        <v>21</v>
      </c>
      <c r="Z29" s="17">
        <v>2.6</v>
      </c>
      <c r="AA29" s="17">
        <v>160</v>
      </c>
      <c r="AB29" s="17">
        <v>141</v>
      </c>
      <c r="AC29" s="17">
        <v>29</v>
      </c>
      <c r="AD29" s="17">
        <v>193</v>
      </c>
      <c r="AE29" s="17">
        <v>12</v>
      </c>
      <c r="AI29" s="17">
        <v>9</v>
      </c>
      <c r="AL29" s="17">
        <v>569</v>
      </c>
      <c r="AM29" s="17">
        <v>30</v>
      </c>
      <c r="BA29" s="17">
        <v>6</v>
      </c>
      <c r="BB29" s="17">
        <v>1.6</v>
      </c>
      <c r="BC29" s="17">
        <v>2</v>
      </c>
      <c r="BG29" s="17">
        <v>11</v>
      </c>
      <c r="BH29" s="17">
        <v>2.9</v>
      </c>
      <c r="BI29" s="16">
        <f t="shared" si="0"/>
        <v>7.5</v>
      </c>
    </row>
    <row r="30" spans="1:61" s="17" customFormat="1" ht="20" customHeight="1">
      <c r="A30" s="17" t="s">
        <v>44</v>
      </c>
      <c r="B30" s="17" t="s">
        <v>17</v>
      </c>
      <c r="C30" s="17">
        <v>73.12</v>
      </c>
      <c r="D30" s="17">
        <v>14.33</v>
      </c>
      <c r="E30" s="17">
        <v>1.78</v>
      </c>
      <c r="F30" s="17">
        <v>0.36</v>
      </c>
      <c r="G30" s="17">
        <v>0.87</v>
      </c>
      <c r="H30" s="17">
        <v>3.46</v>
      </c>
      <c r="I30" s="17">
        <v>4.53</v>
      </c>
      <c r="J30" s="17">
        <v>0.19</v>
      </c>
      <c r="K30" s="17">
        <v>0.27</v>
      </c>
      <c r="L30" s="17">
        <v>0.04</v>
      </c>
      <c r="M30" s="17">
        <v>0.63</v>
      </c>
      <c r="N30" s="17">
        <v>36</v>
      </c>
      <c r="P30" s="17">
        <v>900</v>
      </c>
      <c r="Q30" s="17">
        <v>3.5</v>
      </c>
      <c r="R30" s="17">
        <v>8</v>
      </c>
      <c r="V30" s="17" t="s">
        <v>177</v>
      </c>
      <c r="W30" s="17">
        <v>49</v>
      </c>
      <c r="X30" s="17">
        <v>18</v>
      </c>
      <c r="Z30" s="17">
        <v>4.0999999999999996</v>
      </c>
      <c r="AA30" s="17">
        <v>303</v>
      </c>
      <c r="AB30" s="17">
        <v>43</v>
      </c>
      <c r="AC30" s="17">
        <v>24</v>
      </c>
      <c r="AD30" s="17">
        <v>73</v>
      </c>
      <c r="AE30" s="17">
        <v>12</v>
      </c>
      <c r="AI30" s="17">
        <v>22</v>
      </c>
      <c r="AL30" s="17">
        <v>173</v>
      </c>
      <c r="AM30" s="17">
        <v>11</v>
      </c>
      <c r="BA30" s="17">
        <v>3</v>
      </c>
      <c r="BB30" s="17">
        <v>2.2999999999999998</v>
      </c>
      <c r="BC30" s="17">
        <v>8</v>
      </c>
      <c r="BG30" s="17">
        <v>6.3</v>
      </c>
      <c r="BH30" s="17">
        <v>4.3</v>
      </c>
      <c r="BI30" s="16">
        <f t="shared" si="0"/>
        <v>5.2173913043478262</v>
      </c>
    </row>
    <row r="31" spans="1:61" s="17" customFormat="1" ht="20" customHeight="1">
      <c r="A31" s="17" t="s">
        <v>79</v>
      </c>
      <c r="B31" s="17" t="s">
        <v>25</v>
      </c>
      <c r="C31" s="17">
        <v>74.7</v>
      </c>
      <c r="D31" s="17">
        <v>14.45</v>
      </c>
      <c r="E31" s="17">
        <v>1.03</v>
      </c>
      <c r="F31" s="17">
        <v>0.28000000000000003</v>
      </c>
      <c r="G31" s="17">
        <v>0.78</v>
      </c>
      <c r="H31" s="17">
        <v>3.22</v>
      </c>
      <c r="I31" s="17">
        <v>4.28</v>
      </c>
      <c r="J31" s="17">
        <v>7.0000000000000007E-2</v>
      </c>
      <c r="K31" s="17">
        <v>0.32</v>
      </c>
      <c r="L31" s="17">
        <v>0.04</v>
      </c>
      <c r="M31" s="17">
        <v>0.7</v>
      </c>
      <c r="N31" s="17">
        <v>254</v>
      </c>
      <c r="P31" s="17">
        <v>1950</v>
      </c>
      <c r="Q31" s="17">
        <v>2.6</v>
      </c>
      <c r="R31" s="17">
        <v>2</v>
      </c>
      <c r="V31" s="17" t="s">
        <v>177</v>
      </c>
      <c r="W31" s="17">
        <v>46</v>
      </c>
      <c r="X31" s="17">
        <v>28</v>
      </c>
      <c r="Z31" s="17">
        <v>0.7</v>
      </c>
      <c r="AA31" s="17">
        <v>497</v>
      </c>
      <c r="AB31" s="17">
        <v>3</v>
      </c>
      <c r="AC31" s="17">
        <v>18</v>
      </c>
      <c r="AD31" s="17">
        <v>37</v>
      </c>
      <c r="AE31" s="17">
        <v>13</v>
      </c>
      <c r="AI31" s="17">
        <v>30</v>
      </c>
      <c r="AL31" s="17">
        <v>6</v>
      </c>
      <c r="AM31" s="17">
        <v>3</v>
      </c>
      <c r="BA31" s="17">
        <v>1</v>
      </c>
      <c r="BB31" s="17">
        <v>13</v>
      </c>
      <c r="BC31" s="17">
        <v>8</v>
      </c>
      <c r="BG31" s="17">
        <v>2.5</v>
      </c>
      <c r="BH31" s="17">
        <v>2.4</v>
      </c>
      <c r="BI31" s="16">
        <f t="shared" si="0"/>
        <v>1</v>
      </c>
    </row>
    <row r="32" spans="1:61" s="17" customFormat="1" ht="20" customHeight="1">
      <c r="A32" s="17" t="s">
        <v>45</v>
      </c>
      <c r="B32" s="17" t="s">
        <v>27</v>
      </c>
      <c r="C32" s="17">
        <v>68.39</v>
      </c>
      <c r="D32" s="17">
        <v>15.06</v>
      </c>
      <c r="E32" s="17">
        <v>4.24</v>
      </c>
      <c r="F32" s="17">
        <v>1.71</v>
      </c>
      <c r="G32" s="17">
        <v>1.63</v>
      </c>
      <c r="H32" s="17">
        <v>3.07</v>
      </c>
      <c r="I32" s="17">
        <v>4.0199999999999996</v>
      </c>
      <c r="J32" s="17">
        <v>0.64</v>
      </c>
      <c r="K32" s="17">
        <v>0.16</v>
      </c>
      <c r="L32" s="17">
        <v>0.08</v>
      </c>
      <c r="M32" s="17">
        <v>0.69</v>
      </c>
      <c r="N32" s="17">
        <v>56</v>
      </c>
      <c r="P32" s="17">
        <v>525</v>
      </c>
      <c r="Q32" s="17">
        <v>11</v>
      </c>
      <c r="R32" s="17">
        <v>45</v>
      </c>
      <c r="V32" s="17">
        <v>10</v>
      </c>
      <c r="W32" s="17">
        <v>66</v>
      </c>
      <c r="X32" s="17">
        <v>19</v>
      </c>
      <c r="Z32" s="17">
        <v>3.3</v>
      </c>
      <c r="AA32" s="17">
        <v>134</v>
      </c>
      <c r="AB32" s="17">
        <v>153</v>
      </c>
      <c r="AC32" s="17">
        <v>31</v>
      </c>
      <c r="AD32" s="17">
        <v>197</v>
      </c>
      <c r="AE32" s="17">
        <v>11</v>
      </c>
      <c r="AI32" s="17">
        <v>9</v>
      </c>
      <c r="AL32" s="17">
        <v>702</v>
      </c>
      <c r="AM32" s="17">
        <v>37</v>
      </c>
      <c r="BA32" s="17">
        <v>7</v>
      </c>
      <c r="BB32" s="17">
        <v>1.2</v>
      </c>
      <c r="BC32" s="17" t="s">
        <v>177</v>
      </c>
      <c r="BG32" s="17">
        <v>15</v>
      </c>
      <c r="BH32" s="17">
        <v>3.4</v>
      </c>
      <c r="BI32" s="16">
        <f t="shared" si="0"/>
        <v>9.1666666666666679</v>
      </c>
    </row>
    <row r="33" spans="1:61" s="17" customFormat="1" ht="20" customHeight="1">
      <c r="A33" s="17" t="s">
        <v>67</v>
      </c>
      <c r="B33" s="17" t="s">
        <v>25</v>
      </c>
      <c r="C33" s="17">
        <v>73.010000000000005</v>
      </c>
      <c r="D33" s="17">
        <v>14.4</v>
      </c>
      <c r="E33" s="17">
        <v>1.9</v>
      </c>
      <c r="F33" s="17">
        <v>0.6</v>
      </c>
      <c r="G33" s="17">
        <v>0.88</v>
      </c>
      <c r="H33" s="17">
        <v>3.18</v>
      </c>
      <c r="I33" s="17">
        <v>4.78</v>
      </c>
      <c r="J33" s="17">
        <v>0.2</v>
      </c>
      <c r="K33" s="17">
        <v>0.22</v>
      </c>
      <c r="L33" s="17">
        <v>0.05</v>
      </c>
      <c r="M33" s="17">
        <v>0.25</v>
      </c>
      <c r="N33" s="17">
        <v>91</v>
      </c>
      <c r="P33" s="17">
        <v>925</v>
      </c>
      <c r="Q33" s="17">
        <v>3.1</v>
      </c>
      <c r="R33" s="17">
        <v>8</v>
      </c>
      <c r="V33" s="17" t="s">
        <v>177</v>
      </c>
      <c r="W33" s="17">
        <v>51</v>
      </c>
      <c r="X33" s="17">
        <v>18</v>
      </c>
      <c r="Z33" s="17">
        <v>1.5</v>
      </c>
      <c r="AA33" s="17">
        <v>256</v>
      </c>
      <c r="AB33" s="17">
        <v>44</v>
      </c>
      <c r="AC33" s="17">
        <v>25</v>
      </c>
      <c r="AD33" s="17">
        <v>84</v>
      </c>
      <c r="AE33" s="17">
        <v>9</v>
      </c>
      <c r="AI33" s="17">
        <v>7</v>
      </c>
      <c r="AL33" s="17">
        <v>239</v>
      </c>
      <c r="AM33" s="17">
        <v>16</v>
      </c>
      <c r="BA33" s="17">
        <v>3</v>
      </c>
      <c r="BB33" s="17">
        <v>1.6</v>
      </c>
      <c r="BC33" s="17" t="s">
        <v>177</v>
      </c>
      <c r="BG33" s="17">
        <v>12</v>
      </c>
      <c r="BH33" s="17">
        <v>6.2</v>
      </c>
      <c r="BI33" s="16">
        <f t="shared" si="0"/>
        <v>5.625</v>
      </c>
    </row>
    <row r="34" spans="1:61" s="17" customFormat="1" ht="20" customHeight="1">
      <c r="A34" s="17" t="s">
        <v>183</v>
      </c>
      <c r="B34" s="17" t="s">
        <v>27</v>
      </c>
      <c r="C34" s="17">
        <v>65.760000000000005</v>
      </c>
      <c r="D34" s="17">
        <v>15.49</v>
      </c>
      <c r="E34" s="17">
        <v>5.36</v>
      </c>
      <c r="F34" s="17">
        <v>2.35</v>
      </c>
      <c r="G34" s="17">
        <v>1.84</v>
      </c>
      <c r="H34" s="17">
        <v>3.34</v>
      </c>
      <c r="I34" s="17">
        <v>3.72</v>
      </c>
      <c r="J34" s="17">
        <v>0.8</v>
      </c>
      <c r="K34" s="17">
        <v>0.24</v>
      </c>
      <c r="L34" s="17">
        <v>0.1</v>
      </c>
      <c r="M34" s="17">
        <v>0.42</v>
      </c>
      <c r="N34" s="17">
        <v>50</v>
      </c>
      <c r="P34" s="17">
        <v>840</v>
      </c>
      <c r="Q34" s="17">
        <v>14</v>
      </c>
      <c r="R34" s="17">
        <v>72</v>
      </c>
      <c r="V34" s="17">
        <v>12</v>
      </c>
      <c r="W34" s="17">
        <v>69</v>
      </c>
      <c r="X34" s="17">
        <v>19</v>
      </c>
      <c r="Z34" s="17">
        <v>1.3</v>
      </c>
      <c r="AA34" s="17">
        <v>149</v>
      </c>
      <c r="AB34" s="17">
        <v>171</v>
      </c>
      <c r="AC34" s="17">
        <v>41</v>
      </c>
      <c r="AD34" s="17">
        <v>239</v>
      </c>
      <c r="AE34" s="17">
        <v>13</v>
      </c>
      <c r="AI34" s="17">
        <v>4</v>
      </c>
      <c r="AL34" s="17">
        <v>795</v>
      </c>
      <c r="AM34" s="17">
        <v>44</v>
      </c>
      <c r="BA34" s="17">
        <v>8</v>
      </c>
      <c r="BB34" s="17">
        <v>1.4</v>
      </c>
      <c r="BC34" s="17">
        <v>1</v>
      </c>
      <c r="BG34" s="17">
        <v>15</v>
      </c>
      <c r="BH34" s="17">
        <v>2.2999999999999998</v>
      </c>
    </row>
    <row r="35" spans="1:61" s="17" customFormat="1" ht="20" customHeight="1">
      <c r="A35" s="17" t="s">
        <v>46</v>
      </c>
      <c r="B35" s="17" t="s">
        <v>47</v>
      </c>
      <c r="C35" s="17">
        <v>73.010000000000005</v>
      </c>
      <c r="D35" s="17">
        <v>14.02</v>
      </c>
      <c r="E35" s="17">
        <v>1.88</v>
      </c>
      <c r="F35" s="17">
        <v>0.63</v>
      </c>
      <c r="G35" s="17">
        <v>0.93</v>
      </c>
      <c r="H35" s="17">
        <v>2.94</v>
      </c>
      <c r="I35" s="17">
        <v>4.97</v>
      </c>
      <c r="J35" s="17">
        <v>0.28999999999999998</v>
      </c>
      <c r="K35" s="17">
        <v>0.25</v>
      </c>
      <c r="L35" s="17">
        <v>0.04</v>
      </c>
      <c r="M35" s="17">
        <v>0.5</v>
      </c>
      <c r="N35" s="17">
        <v>89</v>
      </c>
      <c r="P35" s="17">
        <v>670</v>
      </c>
      <c r="Q35" s="17">
        <v>2.7</v>
      </c>
      <c r="R35" s="17">
        <v>6</v>
      </c>
      <c r="V35" s="17" t="s">
        <v>177</v>
      </c>
      <c r="W35" s="17">
        <v>52</v>
      </c>
      <c r="X35" s="17">
        <v>17</v>
      </c>
      <c r="Z35" s="17">
        <v>1.7</v>
      </c>
      <c r="AA35" s="17">
        <v>239</v>
      </c>
      <c r="AB35" s="17">
        <v>58</v>
      </c>
      <c r="AC35" s="17">
        <v>19</v>
      </c>
      <c r="AD35" s="17">
        <v>120</v>
      </c>
      <c r="AE35" s="17">
        <v>14</v>
      </c>
      <c r="AI35" s="17">
        <v>6</v>
      </c>
      <c r="AL35" s="17">
        <v>355</v>
      </c>
      <c r="AM35" s="17">
        <v>32</v>
      </c>
      <c r="BA35" s="17">
        <v>3</v>
      </c>
      <c r="BB35" s="17">
        <v>1.6</v>
      </c>
      <c r="BC35" s="17" t="s">
        <v>177</v>
      </c>
      <c r="BG35" s="17">
        <v>22.2</v>
      </c>
      <c r="BH35" s="17">
        <v>4.5</v>
      </c>
      <c r="BI35" s="16">
        <f t="shared" si="0"/>
        <v>8.75</v>
      </c>
    </row>
    <row r="36" spans="1:61" s="17" customFormat="1" ht="20" customHeight="1">
      <c r="A36" s="17" t="s">
        <v>184</v>
      </c>
      <c r="B36" s="17" t="s">
        <v>27</v>
      </c>
      <c r="C36" s="17">
        <v>74.260000000000005</v>
      </c>
      <c r="D36" s="17">
        <v>13.48</v>
      </c>
      <c r="E36" s="17">
        <v>2.0099999999999998</v>
      </c>
      <c r="F36" s="17">
        <v>0.3</v>
      </c>
      <c r="G36" s="17">
        <v>0.97</v>
      </c>
      <c r="H36" s="17">
        <v>3.24</v>
      </c>
      <c r="I36" s="17">
        <v>4.7699999999999996</v>
      </c>
      <c r="J36" s="17">
        <v>0.16</v>
      </c>
      <c r="K36" s="17">
        <v>0.13</v>
      </c>
      <c r="L36" s="17">
        <v>0.06</v>
      </c>
      <c r="M36" s="17">
        <v>0.6</v>
      </c>
      <c r="N36" s="17">
        <v>38</v>
      </c>
      <c r="P36" s="17">
        <v>297</v>
      </c>
      <c r="Q36" s="17">
        <v>4.0999999999999996</v>
      </c>
      <c r="R36" s="17">
        <v>9</v>
      </c>
      <c r="V36" s="17" t="s">
        <v>177</v>
      </c>
      <c r="W36" s="17">
        <v>33</v>
      </c>
      <c r="X36" s="17">
        <v>14</v>
      </c>
      <c r="Z36" s="17">
        <v>11</v>
      </c>
      <c r="AA36" s="17">
        <v>211</v>
      </c>
      <c r="AB36" s="17">
        <v>33</v>
      </c>
      <c r="AC36" s="17">
        <v>34</v>
      </c>
      <c r="AD36" s="17">
        <v>79</v>
      </c>
      <c r="AE36" s="17">
        <v>5</v>
      </c>
      <c r="AI36" s="17">
        <v>7</v>
      </c>
      <c r="AL36" s="17">
        <v>228</v>
      </c>
      <c r="AM36" s="17">
        <v>10</v>
      </c>
      <c r="BA36" s="17">
        <v>3</v>
      </c>
      <c r="BB36" s="17">
        <v>1.3</v>
      </c>
      <c r="BC36" s="17">
        <v>3</v>
      </c>
      <c r="BG36" s="17">
        <v>6.1</v>
      </c>
      <c r="BH36" s="17">
        <v>3.7</v>
      </c>
    </row>
    <row r="37" spans="1:61" s="17" customFormat="1" ht="20" customHeight="1">
      <c r="A37" s="17" t="s">
        <v>185</v>
      </c>
      <c r="B37" s="17" t="s">
        <v>27</v>
      </c>
      <c r="C37" s="17">
        <v>74.540000000000006</v>
      </c>
      <c r="D37" s="17">
        <v>14.29</v>
      </c>
      <c r="E37" s="17">
        <v>0.93</v>
      </c>
      <c r="F37" s="17">
        <v>0.33</v>
      </c>
      <c r="G37" s="17">
        <v>0.79</v>
      </c>
      <c r="H37" s="17">
        <v>3.96</v>
      </c>
      <c r="I37" s="17">
        <v>4.58</v>
      </c>
      <c r="J37" s="17">
        <v>0.08</v>
      </c>
      <c r="K37" s="17">
        <v>0.22</v>
      </c>
      <c r="L37" s="17">
        <v>0.03</v>
      </c>
      <c r="M37" s="17">
        <v>0.6</v>
      </c>
      <c r="N37" s="17">
        <v>24</v>
      </c>
      <c r="P37" s="17">
        <v>262</v>
      </c>
      <c r="Q37" s="17">
        <v>2.2000000000000002</v>
      </c>
      <c r="R37" s="17">
        <v>0</v>
      </c>
      <c r="V37" s="17" t="s">
        <v>177</v>
      </c>
      <c r="W37" s="17">
        <v>50</v>
      </c>
      <c r="X37" s="17">
        <v>15</v>
      </c>
      <c r="Z37" s="17">
        <v>3.9</v>
      </c>
      <c r="AA37" s="17">
        <v>200</v>
      </c>
      <c r="AB37" s="17">
        <v>44</v>
      </c>
      <c r="AC37" s="17">
        <v>18</v>
      </c>
      <c r="AD37" s="17">
        <v>27</v>
      </c>
      <c r="AE37" s="17">
        <v>8</v>
      </c>
      <c r="AI37" s="17">
        <v>5</v>
      </c>
      <c r="AL37" s="17">
        <v>137</v>
      </c>
      <c r="AM37" s="17">
        <v>5</v>
      </c>
      <c r="BA37" s="17" t="s">
        <v>177</v>
      </c>
      <c r="BB37" s="17">
        <v>3</v>
      </c>
      <c r="BC37" s="17">
        <v>4</v>
      </c>
      <c r="BG37" s="17">
        <v>1.9</v>
      </c>
      <c r="BH37" s="17">
        <v>7</v>
      </c>
    </row>
    <row r="38" spans="1:61" s="17" customFormat="1" ht="20" customHeight="1">
      <c r="A38" s="17" t="s">
        <v>68</v>
      </c>
      <c r="B38" s="17" t="s">
        <v>27</v>
      </c>
      <c r="C38" s="17">
        <v>67.67</v>
      </c>
      <c r="D38" s="17">
        <v>15.44</v>
      </c>
      <c r="E38" s="17">
        <v>4.3</v>
      </c>
      <c r="F38" s="17">
        <v>1.25</v>
      </c>
      <c r="G38" s="17">
        <v>2.0099999999999998</v>
      </c>
      <c r="H38" s="17">
        <v>2.44</v>
      </c>
      <c r="I38" s="17">
        <v>4.08</v>
      </c>
      <c r="J38" s="17">
        <v>0.6</v>
      </c>
      <c r="K38" s="17">
        <v>0.18</v>
      </c>
      <c r="L38" s="17">
        <v>0.08</v>
      </c>
      <c r="M38" s="17">
        <v>1.1000000000000001</v>
      </c>
      <c r="N38" s="17">
        <v>82</v>
      </c>
      <c r="P38" s="17">
        <v>777</v>
      </c>
      <c r="Q38" s="17">
        <v>9.3000000000000007</v>
      </c>
      <c r="R38" s="17">
        <v>74</v>
      </c>
      <c r="V38" s="17" t="s">
        <v>177</v>
      </c>
      <c r="W38" s="17">
        <v>73</v>
      </c>
      <c r="X38" s="17">
        <v>19</v>
      </c>
      <c r="Z38" s="17">
        <v>3.9</v>
      </c>
      <c r="AA38" s="17">
        <v>168</v>
      </c>
      <c r="AB38" s="17">
        <v>133</v>
      </c>
      <c r="AC38" s="17">
        <v>25</v>
      </c>
      <c r="AD38" s="17">
        <v>169</v>
      </c>
      <c r="AE38" s="17">
        <v>11</v>
      </c>
      <c r="AI38" s="17">
        <v>4</v>
      </c>
      <c r="AL38" s="17">
        <v>564</v>
      </c>
      <c r="AM38" s="17">
        <v>33</v>
      </c>
      <c r="BA38" s="17">
        <v>4</v>
      </c>
      <c r="BB38" s="17">
        <v>1.4</v>
      </c>
      <c r="BC38" s="17">
        <v>1</v>
      </c>
      <c r="BG38" s="17">
        <v>16</v>
      </c>
      <c r="BH38" s="17">
        <v>4</v>
      </c>
      <c r="BI38" s="16">
        <f t="shared" si="0"/>
        <v>7.8571428571428577</v>
      </c>
    </row>
    <row r="39" spans="1:61" s="17" customFormat="1" ht="20" customHeight="1">
      <c r="A39" s="17" t="s">
        <v>48</v>
      </c>
      <c r="B39" s="17" t="s">
        <v>27</v>
      </c>
      <c r="C39" s="17">
        <v>69.58</v>
      </c>
      <c r="D39" s="17">
        <v>14.34</v>
      </c>
      <c r="E39" s="17">
        <v>3.65</v>
      </c>
      <c r="F39" s="17">
        <v>1.71</v>
      </c>
      <c r="G39" s="17">
        <v>1.57</v>
      </c>
      <c r="H39" s="17">
        <v>3.14</v>
      </c>
      <c r="I39" s="17">
        <v>4.0599999999999996</v>
      </c>
      <c r="J39" s="17">
        <v>0.51</v>
      </c>
      <c r="K39" s="17">
        <v>0.18</v>
      </c>
      <c r="L39" s="17">
        <v>7.0000000000000007E-2</v>
      </c>
      <c r="M39" s="17">
        <v>0.6</v>
      </c>
      <c r="N39" s="17">
        <v>81</v>
      </c>
      <c r="P39" s="17">
        <v>694</v>
      </c>
      <c r="Q39" s="17">
        <v>8.1999999999999993</v>
      </c>
      <c r="R39" s="17">
        <v>51</v>
      </c>
      <c r="V39" s="17" t="s">
        <v>177</v>
      </c>
      <c r="W39" s="17">
        <v>61</v>
      </c>
      <c r="X39" s="17">
        <v>18</v>
      </c>
      <c r="Z39" s="17">
        <v>35</v>
      </c>
      <c r="AA39" s="17">
        <v>148</v>
      </c>
      <c r="AB39" s="17">
        <v>130</v>
      </c>
      <c r="AC39" s="17">
        <v>32</v>
      </c>
      <c r="AD39" s="17">
        <v>171</v>
      </c>
      <c r="AE39" s="17">
        <v>10</v>
      </c>
      <c r="AI39" s="17">
        <v>8</v>
      </c>
      <c r="AL39" s="17">
        <v>561</v>
      </c>
      <c r="AM39" s="17">
        <v>29</v>
      </c>
      <c r="BA39" s="17">
        <v>4</v>
      </c>
      <c r="BB39" s="17">
        <v>1</v>
      </c>
      <c r="BC39" s="17">
        <v>1</v>
      </c>
      <c r="BG39" s="17">
        <v>11</v>
      </c>
      <c r="BH39" s="17">
        <v>2</v>
      </c>
      <c r="BI39" s="16">
        <f t="shared" si="0"/>
        <v>10</v>
      </c>
    </row>
    <row r="40" spans="1:61" s="17" customFormat="1" ht="20" customHeight="1">
      <c r="A40" s="17" t="s">
        <v>49</v>
      </c>
      <c r="B40" s="17" t="s">
        <v>47</v>
      </c>
      <c r="C40" s="17">
        <v>72.06</v>
      </c>
      <c r="D40" s="17">
        <v>14.94</v>
      </c>
      <c r="E40" s="17">
        <v>1.88</v>
      </c>
      <c r="F40" s="17">
        <v>0.69</v>
      </c>
      <c r="G40" s="17">
        <v>1</v>
      </c>
      <c r="H40" s="17">
        <v>2.95</v>
      </c>
      <c r="I40" s="17">
        <v>5.07</v>
      </c>
      <c r="J40" s="17">
        <v>0.23</v>
      </c>
      <c r="K40" s="17">
        <v>0.23</v>
      </c>
      <c r="L40" s="17">
        <v>0.04</v>
      </c>
      <c r="M40" s="17">
        <v>0.5</v>
      </c>
      <c r="N40" s="17">
        <v>107</v>
      </c>
      <c r="P40" s="17">
        <v>780</v>
      </c>
      <c r="Q40" s="17">
        <v>2.1</v>
      </c>
      <c r="R40" s="17">
        <v>8</v>
      </c>
      <c r="V40" s="17" t="s">
        <v>177</v>
      </c>
      <c r="W40" s="17">
        <v>58</v>
      </c>
      <c r="X40" s="17">
        <v>18</v>
      </c>
      <c r="Z40" s="17">
        <v>2.6</v>
      </c>
      <c r="AA40" s="17">
        <v>266</v>
      </c>
      <c r="AB40" s="17">
        <v>62</v>
      </c>
      <c r="AC40" s="17">
        <v>22</v>
      </c>
      <c r="AD40" s="17">
        <v>90</v>
      </c>
      <c r="AE40" s="17">
        <v>13</v>
      </c>
      <c r="AI40" s="17">
        <v>7</v>
      </c>
      <c r="AL40" s="17">
        <v>288</v>
      </c>
      <c r="AM40" s="17">
        <v>24</v>
      </c>
      <c r="BA40" s="17">
        <v>2</v>
      </c>
      <c r="BB40" s="17">
        <v>1.9</v>
      </c>
      <c r="BC40" s="17">
        <v>1</v>
      </c>
      <c r="BG40" s="17">
        <v>15</v>
      </c>
      <c r="BH40" s="17">
        <v>5.8</v>
      </c>
      <c r="BI40" s="16">
        <f t="shared" si="0"/>
        <v>6.8421052631578947</v>
      </c>
    </row>
    <row r="41" spans="1:61" s="18" customFormat="1" ht="20" customHeight="1">
      <c r="A41" s="17" t="s">
        <v>186</v>
      </c>
      <c r="B41" s="17" t="s">
        <v>27</v>
      </c>
      <c r="C41" s="17">
        <v>65.55</v>
      </c>
      <c r="D41" s="17">
        <v>15.52</v>
      </c>
      <c r="E41" s="17">
        <v>5.44</v>
      </c>
      <c r="F41" s="17">
        <v>2.36</v>
      </c>
      <c r="G41" s="17">
        <v>1.96</v>
      </c>
      <c r="H41" s="17">
        <v>3.34</v>
      </c>
      <c r="I41" s="17">
        <v>3.6</v>
      </c>
      <c r="J41" s="17">
        <v>0.8</v>
      </c>
      <c r="K41" s="17">
        <v>0.23</v>
      </c>
      <c r="L41" s="17">
        <v>0.1</v>
      </c>
      <c r="M41" s="17">
        <v>0.55000000000000004</v>
      </c>
      <c r="N41" s="17">
        <v>45</v>
      </c>
      <c r="O41" s="17"/>
      <c r="P41" s="17">
        <v>625</v>
      </c>
      <c r="Q41" s="17">
        <v>12</v>
      </c>
      <c r="R41" s="17">
        <v>76</v>
      </c>
      <c r="S41" s="17"/>
      <c r="T41" s="17"/>
      <c r="U41" s="17"/>
      <c r="V41" s="17">
        <v>5</v>
      </c>
      <c r="W41" s="17">
        <v>82</v>
      </c>
      <c r="X41" s="17">
        <v>20</v>
      </c>
      <c r="Y41" s="17"/>
      <c r="Z41" s="17">
        <v>2.1</v>
      </c>
      <c r="AA41" s="17">
        <v>142</v>
      </c>
      <c r="AB41" s="17">
        <v>169</v>
      </c>
      <c r="AC41" s="17">
        <v>38</v>
      </c>
      <c r="AD41" s="17">
        <v>254</v>
      </c>
      <c r="AE41" s="17">
        <v>14</v>
      </c>
      <c r="AF41" s="17"/>
      <c r="AG41" s="17"/>
      <c r="AH41" s="17"/>
      <c r="AI41" s="17"/>
      <c r="AJ41" s="17"/>
      <c r="AK41" s="17"/>
      <c r="AL41" s="17">
        <v>809</v>
      </c>
      <c r="AM41" s="17">
        <v>39</v>
      </c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>
        <v>6</v>
      </c>
      <c r="BB41" s="17">
        <v>1</v>
      </c>
      <c r="BC41" s="17" t="s">
        <v>177</v>
      </c>
      <c r="BD41" s="17"/>
      <c r="BE41" s="17"/>
      <c r="BF41" s="17"/>
      <c r="BG41" s="17">
        <v>14</v>
      </c>
      <c r="BH41" s="17">
        <v>2.5</v>
      </c>
    </row>
    <row r="42" spans="1:61" s="18" customFormat="1" ht="20" customHeight="1">
      <c r="A42" s="17" t="s">
        <v>187</v>
      </c>
      <c r="B42" s="17" t="s">
        <v>27</v>
      </c>
      <c r="C42" s="17">
        <v>65.040000000000006</v>
      </c>
      <c r="D42" s="17">
        <v>15.58</v>
      </c>
      <c r="E42" s="17">
        <v>5.84</v>
      </c>
      <c r="F42" s="17">
        <v>2.41</v>
      </c>
      <c r="G42" s="17">
        <v>1.95</v>
      </c>
      <c r="H42" s="17">
        <v>3.55</v>
      </c>
      <c r="I42" s="17">
        <v>3.51</v>
      </c>
      <c r="J42" s="17">
        <v>0.8</v>
      </c>
      <c r="K42" s="17">
        <v>0.24</v>
      </c>
      <c r="L42" s="17">
        <v>0.12</v>
      </c>
      <c r="M42" s="17">
        <v>0.4</v>
      </c>
      <c r="N42" s="17">
        <v>60</v>
      </c>
      <c r="O42" s="17"/>
      <c r="P42" s="17">
        <v>709</v>
      </c>
      <c r="Q42" s="17">
        <v>14</v>
      </c>
      <c r="R42" s="17">
        <v>60</v>
      </c>
      <c r="S42" s="17"/>
      <c r="T42" s="17"/>
      <c r="U42" s="17"/>
      <c r="V42" s="17" t="s">
        <v>177</v>
      </c>
      <c r="W42" s="17">
        <v>84</v>
      </c>
      <c r="X42" s="17">
        <v>21</v>
      </c>
      <c r="Y42" s="17"/>
      <c r="Z42" s="17">
        <v>24</v>
      </c>
      <c r="AA42" s="17">
        <v>143</v>
      </c>
      <c r="AB42" s="17">
        <v>175</v>
      </c>
      <c r="AC42" s="17">
        <v>43</v>
      </c>
      <c r="AD42" s="17">
        <v>283</v>
      </c>
      <c r="AE42" s="17">
        <v>16</v>
      </c>
      <c r="AF42" s="17"/>
      <c r="AG42" s="17"/>
      <c r="AH42" s="17"/>
      <c r="AI42" s="17"/>
      <c r="AJ42" s="17"/>
      <c r="AK42" s="17"/>
      <c r="AL42" s="17">
        <v>737</v>
      </c>
      <c r="AM42" s="17">
        <v>42</v>
      </c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>
        <v>7</v>
      </c>
      <c r="BB42" s="17">
        <v>1.3</v>
      </c>
      <c r="BC42" s="17" t="s">
        <v>177</v>
      </c>
      <c r="BD42" s="17"/>
      <c r="BE42" s="17"/>
      <c r="BF42" s="17"/>
      <c r="BG42" s="17">
        <v>14</v>
      </c>
      <c r="BH42" s="17">
        <v>3.4</v>
      </c>
    </row>
    <row r="43" spans="1:61" s="18" customFormat="1" ht="20" customHeight="1">
      <c r="A43" s="17" t="s">
        <v>50</v>
      </c>
      <c r="B43" s="17" t="s">
        <v>47</v>
      </c>
      <c r="C43" s="17">
        <v>70.319999999999993</v>
      </c>
      <c r="D43" s="17">
        <v>15.59</v>
      </c>
      <c r="E43" s="17">
        <v>2.37</v>
      </c>
      <c r="F43" s="17">
        <v>0.88</v>
      </c>
      <c r="G43" s="17">
        <v>1.28</v>
      </c>
      <c r="H43" s="17">
        <v>3.09</v>
      </c>
      <c r="I43" s="17">
        <v>5.49</v>
      </c>
      <c r="J43" s="17">
        <v>0.34</v>
      </c>
      <c r="K43" s="17">
        <v>0.21</v>
      </c>
      <c r="L43" s="17">
        <v>0.05</v>
      </c>
      <c r="M43" s="17">
        <v>0.7</v>
      </c>
      <c r="N43" s="17">
        <v>70</v>
      </c>
      <c r="O43" s="17"/>
      <c r="P43" s="17">
        <v>375</v>
      </c>
      <c r="Q43" s="17">
        <v>4</v>
      </c>
      <c r="R43" s="17">
        <v>17</v>
      </c>
      <c r="S43" s="17"/>
      <c r="T43" s="17"/>
      <c r="U43" s="17"/>
      <c r="V43" s="17" t="s">
        <v>177</v>
      </c>
      <c r="W43" s="17">
        <v>59</v>
      </c>
      <c r="X43" s="17">
        <v>21</v>
      </c>
      <c r="Y43" s="17"/>
      <c r="Z43" s="17">
        <v>4.3</v>
      </c>
      <c r="AA43" s="17">
        <v>258</v>
      </c>
      <c r="AB43" s="17">
        <v>94</v>
      </c>
      <c r="AC43" s="17">
        <v>23</v>
      </c>
      <c r="AD43" s="17">
        <v>132</v>
      </c>
      <c r="AE43" s="17">
        <v>14</v>
      </c>
      <c r="AF43" s="17"/>
      <c r="AG43" s="17"/>
      <c r="AH43" s="17"/>
      <c r="AI43" s="17">
        <v>4</v>
      </c>
      <c r="AJ43" s="17"/>
      <c r="AK43" s="17"/>
      <c r="AL43" s="17">
        <v>497</v>
      </c>
      <c r="AM43" s="17">
        <v>34</v>
      </c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>
        <v>5</v>
      </c>
      <c r="BB43" s="17">
        <v>1.3</v>
      </c>
      <c r="BC43" s="17" t="s">
        <v>177</v>
      </c>
      <c r="BD43" s="17"/>
      <c r="BE43" s="17"/>
      <c r="BF43" s="17"/>
      <c r="BG43" s="17">
        <v>19</v>
      </c>
      <c r="BH43" s="17">
        <v>4.2</v>
      </c>
      <c r="BI43" s="16">
        <f t="shared" si="0"/>
        <v>10.769230769230768</v>
      </c>
    </row>
    <row r="44" spans="1:61" s="18" customFormat="1" ht="20" customHeight="1">
      <c r="A44" s="17" t="s">
        <v>51</v>
      </c>
      <c r="B44" s="17" t="s">
        <v>27</v>
      </c>
      <c r="C44" s="17">
        <v>69.239999999999995</v>
      </c>
      <c r="D44" s="17">
        <v>14.56</v>
      </c>
      <c r="E44" s="17">
        <v>4.37</v>
      </c>
      <c r="F44" s="17">
        <v>1.71</v>
      </c>
      <c r="G44" s="17">
        <v>1.67</v>
      </c>
      <c r="H44" s="17">
        <v>2.77</v>
      </c>
      <c r="I44" s="17">
        <v>3.69</v>
      </c>
      <c r="J44" s="17">
        <v>0.62</v>
      </c>
      <c r="K44" s="17">
        <v>0.24</v>
      </c>
      <c r="L44" s="17">
        <v>0.06</v>
      </c>
      <c r="M44" s="17">
        <v>0.3</v>
      </c>
      <c r="N44" s="17">
        <v>58</v>
      </c>
      <c r="O44" s="17"/>
      <c r="P44" s="17">
        <v>334</v>
      </c>
      <c r="Q44" s="17">
        <v>9.4</v>
      </c>
      <c r="R44" s="17">
        <v>50</v>
      </c>
      <c r="S44" s="17"/>
      <c r="T44" s="17"/>
      <c r="U44" s="17"/>
      <c r="V44" s="17" t="s">
        <v>177</v>
      </c>
      <c r="W44" s="17">
        <v>70</v>
      </c>
      <c r="X44" s="17">
        <v>18</v>
      </c>
      <c r="Y44" s="17"/>
      <c r="Z44" s="17">
        <v>2.7</v>
      </c>
      <c r="AA44" s="17">
        <v>163</v>
      </c>
      <c r="AB44" s="17">
        <v>128</v>
      </c>
      <c r="AC44" s="17">
        <v>38</v>
      </c>
      <c r="AD44" s="17">
        <v>190</v>
      </c>
      <c r="AE44" s="17">
        <v>16</v>
      </c>
      <c r="AF44" s="17"/>
      <c r="AG44" s="17"/>
      <c r="AH44" s="17"/>
      <c r="AI44" s="17">
        <v>6</v>
      </c>
      <c r="AJ44" s="17"/>
      <c r="AK44" s="17"/>
      <c r="AL44" s="17">
        <v>561</v>
      </c>
      <c r="AM44" s="17">
        <v>35</v>
      </c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>
        <v>8</v>
      </c>
      <c r="BB44" s="17">
        <v>1.4</v>
      </c>
      <c r="BC44" s="17">
        <v>1</v>
      </c>
      <c r="BD44" s="17"/>
      <c r="BE44" s="17"/>
      <c r="BF44" s="17"/>
      <c r="BG44" s="17">
        <v>14</v>
      </c>
      <c r="BH44" s="17">
        <v>4.5</v>
      </c>
      <c r="BI44" s="16">
        <f t="shared" si="0"/>
        <v>11.428571428571429</v>
      </c>
    </row>
    <row r="45" spans="1:61" s="18" customFormat="1" ht="20" customHeight="1">
      <c r="A45" s="17" t="s">
        <v>78</v>
      </c>
      <c r="B45" s="17" t="s">
        <v>25</v>
      </c>
      <c r="C45" s="17">
        <v>74.37</v>
      </c>
      <c r="D45" s="17">
        <v>14.4</v>
      </c>
      <c r="E45" s="17">
        <v>1.28</v>
      </c>
      <c r="F45" s="17">
        <v>0.3</v>
      </c>
      <c r="G45" s="17">
        <v>0.74</v>
      </c>
      <c r="H45" s="17">
        <v>3.61</v>
      </c>
      <c r="I45" s="17">
        <v>4.3099999999999996</v>
      </c>
      <c r="J45" s="17">
        <v>0.1</v>
      </c>
      <c r="K45" s="17">
        <v>0.33</v>
      </c>
      <c r="L45" s="17">
        <v>0.03</v>
      </c>
      <c r="M45" s="17">
        <v>0.4</v>
      </c>
      <c r="N45" s="17">
        <v>235</v>
      </c>
      <c r="O45" s="17"/>
      <c r="P45" s="17">
        <v>1075</v>
      </c>
      <c r="Q45" s="17">
        <v>2.7</v>
      </c>
      <c r="R45" s="17">
        <v>3</v>
      </c>
      <c r="S45" s="17"/>
      <c r="T45" s="17"/>
      <c r="U45" s="17"/>
      <c r="V45" s="17" t="s">
        <v>177</v>
      </c>
      <c r="W45" s="17">
        <v>45</v>
      </c>
      <c r="X45" s="17">
        <v>23</v>
      </c>
      <c r="Y45" s="17"/>
      <c r="Z45" s="17">
        <v>2</v>
      </c>
      <c r="AA45" s="17">
        <v>442</v>
      </c>
      <c r="AB45" s="17">
        <v>8</v>
      </c>
      <c r="AC45" s="17">
        <v>18</v>
      </c>
      <c r="AD45" s="17">
        <v>49</v>
      </c>
      <c r="AE45" s="17">
        <v>14</v>
      </c>
      <c r="AF45" s="17"/>
      <c r="AG45" s="17"/>
      <c r="AH45" s="17"/>
      <c r="AI45" s="17">
        <v>26</v>
      </c>
      <c r="AJ45" s="17"/>
      <c r="AK45" s="17"/>
      <c r="AL45" s="17">
        <v>32</v>
      </c>
      <c r="AM45" s="17">
        <v>5</v>
      </c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>
        <v>1</v>
      </c>
      <c r="BB45" s="17">
        <v>5.5</v>
      </c>
      <c r="BC45" s="17">
        <v>5</v>
      </c>
      <c r="BD45" s="17"/>
      <c r="BE45" s="17"/>
      <c r="BF45" s="17"/>
      <c r="BG45" s="17">
        <v>3.7</v>
      </c>
      <c r="BH45" s="17">
        <v>3.8</v>
      </c>
      <c r="BI45" s="16">
        <f t="shared" si="0"/>
        <v>2.5454545454545454</v>
      </c>
    </row>
    <row r="46" spans="1:61" s="18" customFormat="1" ht="20" customHeight="1">
      <c r="A46" s="17" t="s">
        <v>52</v>
      </c>
      <c r="B46" s="17" t="s">
        <v>22</v>
      </c>
      <c r="C46" s="17">
        <v>66.66</v>
      </c>
      <c r="D46" s="17">
        <v>15.05</v>
      </c>
      <c r="E46" s="17">
        <v>5.19</v>
      </c>
      <c r="F46" s="17">
        <v>2.02</v>
      </c>
      <c r="G46" s="17">
        <v>1.88</v>
      </c>
      <c r="H46" s="17">
        <v>2.87</v>
      </c>
      <c r="I46" s="17">
        <v>3.92</v>
      </c>
      <c r="J46" s="17">
        <v>0.75</v>
      </c>
      <c r="K46" s="17">
        <v>0.23</v>
      </c>
      <c r="L46" s="17">
        <v>0.1</v>
      </c>
      <c r="M46" s="17">
        <v>0.48</v>
      </c>
      <c r="N46" s="17">
        <v>82</v>
      </c>
      <c r="O46" s="17"/>
      <c r="P46" s="17">
        <v>865</v>
      </c>
      <c r="Q46" s="17">
        <v>14</v>
      </c>
      <c r="R46" s="17">
        <v>64</v>
      </c>
      <c r="S46" s="17"/>
      <c r="T46" s="17"/>
      <c r="U46" s="17"/>
      <c r="V46" s="17">
        <v>16</v>
      </c>
      <c r="W46" s="17">
        <v>76</v>
      </c>
      <c r="X46" s="17">
        <v>20</v>
      </c>
      <c r="Y46" s="17"/>
      <c r="Z46" s="17">
        <v>3.5</v>
      </c>
      <c r="AA46" s="17">
        <v>155</v>
      </c>
      <c r="AB46" s="17">
        <v>156</v>
      </c>
      <c r="AC46" s="17">
        <v>41</v>
      </c>
      <c r="AD46" s="17">
        <v>216</v>
      </c>
      <c r="AE46" s="17">
        <v>13</v>
      </c>
      <c r="AF46" s="17"/>
      <c r="AG46" s="17"/>
      <c r="AH46" s="15"/>
      <c r="AI46" s="17">
        <v>4</v>
      </c>
      <c r="AJ46" s="15"/>
      <c r="AK46" s="17"/>
      <c r="AL46" s="17">
        <v>681</v>
      </c>
      <c r="AM46" s="17">
        <v>38</v>
      </c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7">
        <v>7</v>
      </c>
      <c r="BB46" s="17">
        <v>1.1000000000000001</v>
      </c>
      <c r="BC46" s="17">
        <v>1</v>
      </c>
      <c r="BD46" s="15"/>
      <c r="BE46" s="15"/>
      <c r="BF46" s="17"/>
      <c r="BG46" s="17">
        <v>13</v>
      </c>
      <c r="BH46" s="17">
        <v>2.4</v>
      </c>
      <c r="BI46" s="16">
        <f t="shared" si="0"/>
        <v>11.818181818181817</v>
      </c>
    </row>
    <row r="47" spans="1:61" s="18" customFormat="1" ht="20" customHeight="1">
      <c r="A47" s="17" t="s">
        <v>188</v>
      </c>
      <c r="B47" s="17" t="s">
        <v>27</v>
      </c>
      <c r="C47" s="17">
        <v>71.760000000000005</v>
      </c>
      <c r="D47" s="17">
        <v>14.52</v>
      </c>
      <c r="E47" s="17">
        <v>2.73</v>
      </c>
      <c r="F47" s="17">
        <v>0.86</v>
      </c>
      <c r="G47" s="17">
        <v>1.22</v>
      </c>
      <c r="H47" s="17">
        <v>3.36</v>
      </c>
      <c r="I47" s="17">
        <v>4.1900000000000004</v>
      </c>
      <c r="J47" s="17">
        <v>0.37</v>
      </c>
      <c r="K47" s="17">
        <v>0.12</v>
      </c>
      <c r="L47" s="17">
        <v>0.08</v>
      </c>
      <c r="M47" s="17">
        <v>0.68</v>
      </c>
      <c r="N47" s="17">
        <v>78</v>
      </c>
      <c r="O47" s="17"/>
      <c r="P47" s="17">
        <v>505</v>
      </c>
      <c r="Q47" s="17">
        <v>6.4</v>
      </c>
      <c r="R47" s="17">
        <v>23</v>
      </c>
      <c r="S47" s="17"/>
      <c r="T47" s="17"/>
      <c r="U47" s="17"/>
      <c r="V47" s="17" t="s">
        <v>177</v>
      </c>
      <c r="W47" s="17">
        <v>58</v>
      </c>
      <c r="X47" s="17">
        <v>17</v>
      </c>
      <c r="Y47" s="17"/>
      <c r="Z47" s="17">
        <v>1.9</v>
      </c>
      <c r="AA47" s="17">
        <v>180</v>
      </c>
      <c r="AB47" s="17">
        <v>97</v>
      </c>
      <c r="AC47" s="17">
        <v>31</v>
      </c>
      <c r="AD47" s="17">
        <v>119</v>
      </c>
      <c r="AE47" s="17">
        <v>11</v>
      </c>
      <c r="AF47" s="17"/>
      <c r="AG47" s="17"/>
      <c r="AH47" s="17"/>
      <c r="AI47" s="17">
        <v>1</v>
      </c>
      <c r="AJ47" s="17"/>
      <c r="AK47" s="17"/>
      <c r="AL47" s="17">
        <v>438</v>
      </c>
      <c r="AM47" s="17">
        <v>21</v>
      </c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>
        <v>4</v>
      </c>
      <c r="BB47" s="17">
        <v>0.7</v>
      </c>
      <c r="BC47" s="17" t="s">
        <v>177</v>
      </c>
      <c r="BD47" s="17"/>
      <c r="BE47" s="17"/>
      <c r="BF47" s="17"/>
      <c r="BG47" s="17">
        <v>11</v>
      </c>
      <c r="BH47" s="17">
        <v>2.9</v>
      </c>
    </row>
    <row r="48" spans="1:61" s="18" customFormat="1" ht="20" customHeight="1">
      <c r="A48" s="17" t="s">
        <v>189</v>
      </c>
      <c r="B48" s="17" t="s">
        <v>27</v>
      </c>
      <c r="C48" s="17">
        <v>72.89</v>
      </c>
      <c r="D48" s="17">
        <v>14.62</v>
      </c>
      <c r="E48" s="17">
        <v>1.7</v>
      </c>
      <c r="F48" s="17">
        <v>0.62</v>
      </c>
      <c r="G48" s="17">
        <v>1.04</v>
      </c>
      <c r="H48" s="17">
        <v>3.18</v>
      </c>
      <c r="I48" s="17">
        <v>4.84</v>
      </c>
      <c r="J48" s="17">
        <v>0.18</v>
      </c>
      <c r="K48" s="17">
        <v>0.2</v>
      </c>
      <c r="L48" s="17">
        <v>7.0000000000000007E-2</v>
      </c>
      <c r="M48" s="17">
        <v>0.74</v>
      </c>
      <c r="N48" s="17">
        <v>49</v>
      </c>
      <c r="O48" s="17"/>
      <c r="P48" s="17">
        <v>230</v>
      </c>
      <c r="Q48" s="17">
        <v>3.1</v>
      </c>
      <c r="R48" s="17">
        <v>6</v>
      </c>
      <c r="S48" s="17"/>
      <c r="T48" s="17"/>
      <c r="U48" s="17"/>
      <c r="V48" s="17">
        <v>13</v>
      </c>
      <c r="W48" s="17">
        <v>44</v>
      </c>
      <c r="X48" s="17">
        <v>15</v>
      </c>
      <c r="Y48" s="17"/>
      <c r="Z48" s="17">
        <v>23</v>
      </c>
      <c r="AA48" s="17">
        <v>194</v>
      </c>
      <c r="AB48" s="17">
        <v>94</v>
      </c>
      <c r="AC48" s="17">
        <v>23</v>
      </c>
      <c r="AD48" s="17">
        <v>77</v>
      </c>
      <c r="AE48" s="17">
        <v>10</v>
      </c>
      <c r="AF48" s="17"/>
      <c r="AG48" s="17"/>
      <c r="AH48" s="17"/>
      <c r="AI48" s="17">
        <v>7</v>
      </c>
      <c r="AJ48" s="17"/>
      <c r="AK48" s="17"/>
      <c r="AL48" s="17">
        <v>294</v>
      </c>
      <c r="AM48" s="17">
        <v>14</v>
      </c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>
        <v>3</v>
      </c>
      <c r="BB48" s="17">
        <v>1.5</v>
      </c>
      <c r="BC48" s="17">
        <v>4</v>
      </c>
      <c r="BD48" s="17"/>
      <c r="BE48" s="17"/>
      <c r="BF48" s="17"/>
      <c r="BG48" s="17">
        <v>5.9</v>
      </c>
      <c r="BH48" s="17">
        <v>3.8</v>
      </c>
    </row>
    <row r="49" spans="1:61" s="18" customFormat="1" ht="20" customHeight="1">
      <c r="A49" s="19" t="s">
        <v>53</v>
      </c>
      <c r="B49" s="19" t="s">
        <v>17</v>
      </c>
      <c r="C49" s="19">
        <v>69.83</v>
      </c>
      <c r="D49" s="19">
        <v>15.07</v>
      </c>
      <c r="E49" s="19">
        <v>2.1</v>
      </c>
      <c r="F49" s="19">
        <v>0.83</v>
      </c>
      <c r="G49" s="19">
        <v>0.5</v>
      </c>
      <c r="H49" s="19">
        <v>3.5</v>
      </c>
      <c r="I49" s="19">
        <v>5.32</v>
      </c>
      <c r="J49" s="19">
        <v>0.2</v>
      </c>
      <c r="K49" s="19">
        <v>0.16</v>
      </c>
      <c r="L49" s="19">
        <v>0.5</v>
      </c>
      <c r="M49" s="19">
        <v>0.5</v>
      </c>
      <c r="N49" s="19">
        <v>73</v>
      </c>
      <c r="O49" s="17"/>
      <c r="P49" s="19">
        <v>710</v>
      </c>
      <c r="Q49" s="19">
        <v>3.5</v>
      </c>
      <c r="R49" s="19">
        <v>9</v>
      </c>
      <c r="S49" s="17"/>
      <c r="T49" s="17"/>
      <c r="U49" s="17"/>
      <c r="V49" s="17" t="s">
        <v>177</v>
      </c>
      <c r="W49" s="19">
        <v>47</v>
      </c>
      <c r="X49" s="19">
        <v>24</v>
      </c>
      <c r="Y49" s="17"/>
      <c r="Z49" s="19">
        <v>1</v>
      </c>
      <c r="AA49" s="19">
        <v>261</v>
      </c>
      <c r="AB49" s="19">
        <v>64</v>
      </c>
      <c r="AC49" s="19">
        <v>27</v>
      </c>
      <c r="AD49" s="19">
        <v>94</v>
      </c>
      <c r="AE49" s="19">
        <v>10</v>
      </c>
      <c r="AF49" s="17"/>
      <c r="AG49" s="17"/>
      <c r="AH49" s="17"/>
      <c r="AI49" s="19">
        <v>15</v>
      </c>
      <c r="AJ49" s="17"/>
      <c r="AK49" s="17"/>
      <c r="AL49" s="19">
        <v>310</v>
      </c>
      <c r="AM49" s="19">
        <v>17</v>
      </c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9">
        <v>3</v>
      </c>
      <c r="BB49" s="19">
        <v>1.1000000000000001</v>
      </c>
      <c r="BC49" s="19">
        <v>1</v>
      </c>
      <c r="BD49" s="17"/>
      <c r="BE49" s="17"/>
      <c r="BF49" s="17"/>
      <c r="BG49" s="19">
        <v>10</v>
      </c>
      <c r="BH49" s="19">
        <v>2.2999999999999998</v>
      </c>
      <c r="BI49" s="16">
        <f t="shared" si="0"/>
        <v>9.0909090909090899</v>
      </c>
    </row>
    <row r="50" spans="1:61" s="18" customFormat="1" ht="20" customHeight="1">
      <c r="A50" s="17" t="s">
        <v>54</v>
      </c>
      <c r="B50" s="17" t="s">
        <v>55</v>
      </c>
      <c r="C50" s="17">
        <v>66.89</v>
      </c>
      <c r="D50" s="17">
        <v>15.86</v>
      </c>
      <c r="E50" s="17">
        <v>4.1399999999999997</v>
      </c>
      <c r="F50" s="17">
        <v>2.63</v>
      </c>
      <c r="G50" s="17">
        <v>2.0299999999999998</v>
      </c>
      <c r="H50" s="17">
        <v>3.62</v>
      </c>
      <c r="I50" s="17">
        <v>3.42</v>
      </c>
      <c r="J50" s="17">
        <v>0.63</v>
      </c>
      <c r="K50" s="17">
        <v>0.19</v>
      </c>
      <c r="L50" s="17">
        <v>0.08</v>
      </c>
      <c r="M50" s="17">
        <v>0.3</v>
      </c>
      <c r="N50" s="17">
        <v>41</v>
      </c>
      <c r="O50" s="17"/>
      <c r="P50" s="17">
        <v>670</v>
      </c>
      <c r="Q50" s="17">
        <v>11</v>
      </c>
      <c r="R50" s="17">
        <v>53</v>
      </c>
      <c r="S50" s="17"/>
      <c r="T50" s="17"/>
      <c r="U50" s="17"/>
      <c r="V50" s="17">
        <v>6</v>
      </c>
      <c r="W50" s="17">
        <v>56</v>
      </c>
      <c r="X50" s="17">
        <v>24</v>
      </c>
      <c r="Y50" s="17"/>
      <c r="Z50" s="17">
        <v>1.1000000000000001</v>
      </c>
      <c r="AA50" s="17">
        <v>126</v>
      </c>
      <c r="AB50" s="17">
        <v>224</v>
      </c>
      <c r="AC50" s="17">
        <v>26</v>
      </c>
      <c r="AD50" s="17">
        <v>171</v>
      </c>
      <c r="AE50" s="17">
        <v>11</v>
      </c>
      <c r="AF50" s="17"/>
      <c r="AG50" s="17"/>
      <c r="AH50" s="17"/>
      <c r="AI50" s="17">
        <v>9</v>
      </c>
      <c r="AJ50" s="17"/>
      <c r="AK50" s="17"/>
      <c r="AL50" s="17">
        <v>803</v>
      </c>
      <c r="AM50" s="17">
        <v>38</v>
      </c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>
        <v>6</v>
      </c>
      <c r="BB50" s="17">
        <v>0.9</v>
      </c>
      <c r="BC50" s="17">
        <v>1</v>
      </c>
      <c r="BD50" s="17"/>
      <c r="BE50" s="17"/>
      <c r="BF50" s="17"/>
      <c r="BG50" s="17">
        <v>13</v>
      </c>
      <c r="BH50" s="17">
        <v>2</v>
      </c>
      <c r="BI50" s="16">
        <f t="shared" si="0"/>
        <v>12.222222222222221</v>
      </c>
    </row>
    <row r="51" spans="1:61" s="18" customFormat="1" ht="20" customHeight="1">
      <c r="A51" s="17" t="s">
        <v>56</v>
      </c>
      <c r="B51" s="17" t="s">
        <v>17</v>
      </c>
      <c r="C51" s="17">
        <v>74.8</v>
      </c>
      <c r="D51" s="17">
        <v>13</v>
      </c>
      <c r="E51" s="17">
        <v>1.96</v>
      </c>
      <c r="F51" s="17">
        <v>0.34</v>
      </c>
      <c r="G51" s="17">
        <v>0.82</v>
      </c>
      <c r="H51" s="17">
        <v>3.48</v>
      </c>
      <c r="I51" s="17">
        <v>4.8099999999999996</v>
      </c>
      <c r="J51" s="17">
        <v>0.15</v>
      </c>
      <c r="K51" s="17">
        <v>0.19</v>
      </c>
      <c r="L51" s="17">
        <v>0.05</v>
      </c>
      <c r="M51" s="17">
        <v>0.5</v>
      </c>
      <c r="N51" s="17">
        <v>67</v>
      </c>
      <c r="O51" s="19"/>
      <c r="P51" s="17">
        <v>590</v>
      </c>
      <c r="Q51" s="17">
        <v>2.5</v>
      </c>
      <c r="R51" s="17">
        <v>6</v>
      </c>
      <c r="S51" s="19"/>
      <c r="T51" s="19"/>
      <c r="U51" s="19"/>
      <c r="V51" s="17" t="s">
        <v>177</v>
      </c>
      <c r="W51" s="17">
        <v>60</v>
      </c>
      <c r="X51" s="17">
        <v>22</v>
      </c>
      <c r="Y51" s="19"/>
      <c r="Z51" s="17">
        <v>3.7</v>
      </c>
      <c r="AA51" s="17">
        <v>274</v>
      </c>
      <c r="AB51" s="17">
        <v>33</v>
      </c>
      <c r="AC51" s="17">
        <v>25</v>
      </c>
      <c r="AD51" s="17">
        <v>77</v>
      </c>
      <c r="AE51" s="17">
        <v>10</v>
      </c>
      <c r="AF51" s="19"/>
      <c r="AG51" s="19"/>
      <c r="AH51" s="19"/>
      <c r="AI51" s="17">
        <v>16</v>
      </c>
      <c r="AJ51" s="19"/>
      <c r="AK51" s="19"/>
      <c r="AL51" s="17">
        <v>120</v>
      </c>
      <c r="AM51" s="17">
        <v>11</v>
      </c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7">
        <v>3</v>
      </c>
      <c r="BB51" s="17">
        <v>1.3</v>
      </c>
      <c r="BC51" s="17">
        <v>4</v>
      </c>
      <c r="BD51" s="19"/>
      <c r="BE51" s="19"/>
      <c r="BF51" s="19"/>
      <c r="BG51" s="17">
        <v>7.5</v>
      </c>
      <c r="BH51" s="17">
        <v>3.8</v>
      </c>
      <c r="BI51" s="16">
        <f t="shared" si="0"/>
        <v>7.6923076923076916</v>
      </c>
    </row>
    <row r="52" spans="1:61" s="18" customFormat="1" ht="20" customHeight="1">
      <c r="A52" s="17" t="s">
        <v>57</v>
      </c>
      <c r="B52" s="17" t="s">
        <v>17</v>
      </c>
      <c r="C52" s="17">
        <v>73.81</v>
      </c>
      <c r="D52" s="17">
        <v>14.72</v>
      </c>
      <c r="E52" s="17">
        <v>1.1299999999999999</v>
      </c>
      <c r="F52" s="17">
        <v>0.32</v>
      </c>
      <c r="G52" s="17">
        <v>0.71</v>
      </c>
      <c r="H52" s="17">
        <v>3.97</v>
      </c>
      <c r="I52" s="17">
        <v>4.09</v>
      </c>
      <c r="J52" s="17">
        <v>0.06</v>
      </c>
      <c r="K52" s="17">
        <v>0.48</v>
      </c>
      <c r="L52" s="17">
        <v>0.03</v>
      </c>
      <c r="M52" s="17">
        <v>0.2</v>
      </c>
      <c r="N52" s="17">
        <v>502</v>
      </c>
      <c r="O52" s="17"/>
      <c r="P52" s="17">
        <v>3650</v>
      </c>
      <c r="Q52" s="17">
        <v>1.8</v>
      </c>
      <c r="R52" s="17">
        <v>4</v>
      </c>
      <c r="S52" s="17"/>
      <c r="T52" s="17"/>
      <c r="U52" s="17"/>
      <c r="V52" s="17" t="s">
        <v>177</v>
      </c>
      <c r="W52" s="17">
        <v>87</v>
      </c>
      <c r="X52" s="17">
        <v>32</v>
      </c>
      <c r="Y52" s="17"/>
      <c r="Z52" s="17">
        <v>2.1</v>
      </c>
      <c r="AA52" s="17">
        <v>896</v>
      </c>
      <c r="AB52" s="17">
        <v>16</v>
      </c>
      <c r="AC52" s="17">
        <v>25</v>
      </c>
      <c r="AD52" s="17">
        <v>39</v>
      </c>
      <c r="AE52" s="17">
        <v>28</v>
      </c>
      <c r="AF52" s="17"/>
      <c r="AG52" s="17"/>
      <c r="AH52" s="17"/>
      <c r="AI52" s="17">
        <v>41</v>
      </c>
      <c r="AJ52" s="17"/>
      <c r="AK52" s="17"/>
      <c r="AL52" s="17">
        <v>15</v>
      </c>
      <c r="AM52" s="17">
        <v>2</v>
      </c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>
        <v>1</v>
      </c>
      <c r="BB52" s="17">
        <v>1.1000000000000001</v>
      </c>
      <c r="BC52" s="17">
        <v>8</v>
      </c>
      <c r="BD52" s="17"/>
      <c r="BE52" s="17"/>
      <c r="BF52" s="17"/>
      <c r="BG52" s="17">
        <v>5</v>
      </c>
      <c r="BH52" s="17">
        <v>4.5999999999999996</v>
      </c>
      <c r="BI52" s="16">
        <f t="shared" si="0"/>
        <v>25.454545454545453</v>
      </c>
    </row>
    <row r="53" spans="1:61" s="18" customFormat="1" ht="20" customHeight="1">
      <c r="A53" s="17" t="s">
        <v>59</v>
      </c>
      <c r="B53" s="17" t="s">
        <v>22</v>
      </c>
      <c r="C53" s="17">
        <v>68.94</v>
      </c>
      <c r="D53" s="17">
        <v>14.62</v>
      </c>
      <c r="E53" s="17">
        <v>3.94</v>
      </c>
      <c r="F53" s="17">
        <v>1.75</v>
      </c>
      <c r="G53" s="17">
        <v>1.82</v>
      </c>
      <c r="H53" s="17">
        <v>3.35</v>
      </c>
      <c r="I53" s="17">
        <v>3.52</v>
      </c>
      <c r="J53" s="17">
        <v>0.61</v>
      </c>
      <c r="K53" s="17">
        <v>0.19</v>
      </c>
      <c r="L53" s="17">
        <v>7.0000000000000007E-2</v>
      </c>
      <c r="M53" s="17">
        <v>0.8</v>
      </c>
      <c r="N53" s="17">
        <v>74</v>
      </c>
      <c r="O53" s="17"/>
      <c r="P53" s="17">
        <v>660</v>
      </c>
      <c r="Q53" s="17">
        <v>8.9</v>
      </c>
      <c r="R53" s="17">
        <v>53</v>
      </c>
      <c r="S53" s="17"/>
      <c r="T53" s="17"/>
      <c r="U53" s="17"/>
      <c r="V53" s="17">
        <v>1</v>
      </c>
      <c r="W53" s="17">
        <v>88</v>
      </c>
      <c r="X53" s="17">
        <v>21</v>
      </c>
      <c r="Y53" s="17"/>
      <c r="Z53" s="17">
        <v>4.7</v>
      </c>
      <c r="AA53" s="17">
        <v>143</v>
      </c>
      <c r="AB53" s="17">
        <v>127</v>
      </c>
      <c r="AC53" s="17">
        <v>30</v>
      </c>
      <c r="AD53" s="17">
        <v>182</v>
      </c>
      <c r="AE53" s="17">
        <v>15</v>
      </c>
      <c r="AF53" s="17"/>
      <c r="AG53" s="17"/>
      <c r="AH53" s="17"/>
      <c r="AI53" s="17">
        <v>2</v>
      </c>
      <c r="AJ53" s="17"/>
      <c r="AK53" s="17"/>
      <c r="AL53" s="17">
        <v>525</v>
      </c>
      <c r="AM53" s="17">
        <v>34</v>
      </c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>
        <v>7</v>
      </c>
      <c r="BB53" s="17">
        <v>1.2</v>
      </c>
      <c r="BC53" s="17">
        <v>1</v>
      </c>
      <c r="BD53" s="17"/>
      <c r="BE53" s="17"/>
      <c r="BF53" s="17"/>
      <c r="BG53" s="17">
        <v>12</v>
      </c>
      <c r="BH53" s="17">
        <v>2.2000000000000002</v>
      </c>
      <c r="BI53" s="16">
        <f t="shared" si="0"/>
        <v>12.5</v>
      </c>
    </row>
    <row r="54" spans="1:61" s="17" customFormat="1" ht="20" customHeight="1">
      <c r="A54" s="17" t="s">
        <v>60</v>
      </c>
      <c r="B54" s="17" t="s">
        <v>55</v>
      </c>
      <c r="C54" s="17">
        <v>66.06</v>
      </c>
      <c r="D54" s="17">
        <v>15.99</v>
      </c>
      <c r="E54" s="17">
        <v>4.6399999999999997</v>
      </c>
      <c r="F54" s="17">
        <v>2.41</v>
      </c>
      <c r="G54" s="17">
        <v>2.14</v>
      </c>
      <c r="H54" s="17">
        <v>3.32</v>
      </c>
      <c r="I54" s="17">
        <v>3.39</v>
      </c>
      <c r="J54" s="17">
        <v>0.73</v>
      </c>
      <c r="K54" s="17">
        <v>0.22</v>
      </c>
      <c r="L54" s="17">
        <v>0.09</v>
      </c>
      <c r="M54" s="17">
        <v>0.7</v>
      </c>
      <c r="N54" s="17">
        <v>44</v>
      </c>
      <c r="P54" s="17">
        <v>660</v>
      </c>
      <c r="Q54" s="17">
        <v>11</v>
      </c>
      <c r="R54" s="17">
        <v>64</v>
      </c>
      <c r="V54" s="17" t="s">
        <v>177</v>
      </c>
      <c r="W54" s="17">
        <v>69</v>
      </c>
      <c r="X54" s="17">
        <v>22</v>
      </c>
      <c r="Z54" s="17">
        <v>1.7</v>
      </c>
      <c r="AA54" s="17">
        <v>130</v>
      </c>
      <c r="AB54" s="17">
        <v>227</v>
      </c>
      <c r="AC54" s="17">
        <v>30</v>
      </c>
      <c r="AD54" s="17">
        <v>196</v>
      </c>
      <c r="AE54" s="17">
        <v>14</v>
      </c>
      <c r="AI54" s="17">
        <v>9</v>
      </c>
      <c r="AL54" s="17">
        <v>825</v>
      </c>
      <c r="AM54" s="17">
        <v>39</v>
      </c>
      <c r="BA54" s="17">
        <v>6</v>
      </c>
      <c r="BB54" s="17">
        <v>1</v>
      </c>
      <c r="BC54" s="17">
        <v>1</v>
      </c>
      <c r="BG54" s="17">
        <v>12</v>
      </c>
      <c r="BH54" s="17">
        <v>2.2000000000000002</v>
      </c>
      <c r="BI54" s="16">
        <f t="shared" si="0"/>
        <v>14</v>
      </c>
    </row>
    <row r="55" spans="1:61" s="17" customFormat="1" ht="20" customHeight="1">
      <c r="A55" s="17" t="s">
        <v>61</v>
      </c>
      <c r="B55" s="17" t="s">
        <v>9</v>
      </c>
      <c r="C55" s="17">
        <v>70.400000000000006</v>
      </c>
      <c r="D55" s="17">
        <v>14.83</v>
      </c>
      <c r="E55" s="17">
        <v>3.22</v>
      </c>
      <c r="F55" s="17">
        <v>1.05</v>
      </c>
      <c r="G55" s="17">
        <v>1.08</v>
      </c>
      <c r="H55" s="17">
        <v>3.36</v>
      </c>
      <c r="I55" s="17">
        <v>4.41</v>
      </c>
      <c r="J55" s="17">
        <v>0.46</v>
      </c>
      <c r="K55" s="17">
        <v>0.26</v>
      </c>
      <c r="L55" s="17">
        <v>0.08</v>
      </c>
      <c r="M55" s="17">
        <v>0.9</v>
      </c>
      <c r="N55" s="17">
        <v>89</v>
      </c>
      <c r="P55" s="17">
        <v>740</v>
      </c>
      <c r="Q55" s="17">
        <v>6.2</v>
      </c>
      <c r="R55" s="17">
        <v>35</v>
      </c>
      <c r="V55" s="17" t="s">
        <v>177</v>
      </c>
      <c r="W55" s="17">
        <v>85</v>
      </c>
      <c r="X55" s="17">
        <v>20</v>
      </c>
      <c r="Z55" s="17">
        <v>3.1</v>
      </c>
      <c r="AA55" s="17">
        <v>237</v>
      </c>
      <c r="AB55" s="17">
        <v>106</v>
      </c>
      <c r="AC55" s="17">
        <v>24</v>
      </c>
      <c r="AD55" s="17">
        <v>141</v>
      </c>
      <c r="AE55" s="17">
        <v>14</v>
      </c>
      <c r="AI55" s="17">
        <v>12</v>
      </c>
      <c r="AL55" s="17">
        <v>390</v>
      </c>
      <c r="AM55" s="17">
        <v>25</v>
      </c>
      <c r="BA55" s="17">
        <v>5</v>
      </c>
      <c r="BB55" s="17">
        <v>1.8</v>
      </c>
      <c r="BC55" s="17">
        <v>1</v>
      </c>
      <c r="BG55" s="17">
        <v>11</v>
      </c>
      <c r="BH55" s="17">
        <v>3</v>
      </c>
      <c r="BI55" s="16">
        <f t="shared" si="0"/>
        <v>7.7777777777777777</v>
      </c>
    </row>
    <row r="56" spans="1:61" s="18" customFormat="1" ht="20" customHeight="1">
      <c r="A56" s="17" t="s">
        <v>62</v>
      </c>
      <c r="B56" s="17" t="s">
        <v>9</v>
      </c>
      <c r="C56" s="17">
        <v>71.83</v>
      </c>
      <c r="D56" s="17">
        <v>14.76</v>
      </c>
      <c r="E56" s="17">
        <v>2.12</v>
      </c>
      <c r="F56" s="17">
        <v>0.71</v>
      </c>
      <c r="G56" s="17">
        <v>1.1200000000000001</v>
      </c>
      <c r="H56" s="17">
        <v>4.8899999999999997</v>
      </c>
      <c r="I56" s="17">
        <v>4.49</v>
      </c>
      <c r="J56" s="17">
        <v>0.27</v>
      </c>
      <c r="K56" s="17">
        <v>0.3</v>
      </c>
      <c r="L56" s="17">
        <v>0.06</v>
      </c>
      <c r="M56" s="17">
        <v>0.6</v>
      </c>
      <c r="N56" s="17">
        <v>95</v>
      </c>
      <c r="O56" s="17"/>
      <c r="P56" s="17">
        <v>770</v>
      </c>
      <c r="Q56" s="17">
        <v>4.2</v>
      </c>
      <c r="R56" s="17">
        <v>13</v>
      </c>
      <c r="S56" s="17"/>
      <c r="T56" s="17"/>
      <c r="U56" s="17"/>
      <c r="V56" s="17" t="s">
        <v>177</v>
      </c>
      <c r="W56" s="17">
        <v>55</v>
      </c>
      <c r="X56" s="17">
        <v>24</v>
      </c>
      <c r="Y56" s="17"/>
      <c r="Z56" s="17">
        <v>5.0999999999999996</v>
      </c>
      <c r="AA56" s="17">
        <v>264</v>
      </c>
      <c r="AB56" s="17">
        <v>65</v>
      </c>
      <c r="AC56" s="17">
        <v>20</v>
      </c>
      <c r="AD56" s="17">
        <v>107</v>
      </c>
      <c r="AE56" s="17">
        <v>14</v>
      </c>
      <c r="AF56" s="17"/>
      <c r="AG56" s="17"/>
      <c r="AH56" s="17"/>
      <c r="AI56" s="17">
        <v>12</v>
      </c>
      <c r="AJ56" s="17"/>
      <c r="AK56" s="17"/>
      <c r="AL56" s="17">
        <v>279</v>
      </c>
      <c r="AM56" s="17">
        <v>17</v>
      </c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>
        <v>3</v>
      </c>
      <c r="BB56" s="17">
        <v>1.9</v>
      </c>
      <c r="BC56" s="17">
        <v>2</v>
      </c>
      <c r="BD56" s="17"/>
      <c r="BE56" s="17"/>
      <c r="BF56" s="17"/>
      <c r="BG56" s="17">
        <v>9.3000000000000007</v>
      </c>
      <c r="BH56" s="17">
        <v>4.9000000000000004</v>
      </c>
      <c r="BI56" s="16">
        <f t="shared" si="0"/>
        <v>7.3684210526315796</v>
      </c>
    </row>
    <row r="57" spans="1:61" s="18" customFormat="1" ht="20" customHeight="1">
      <c r="A57" s="17" t="s">
        <v>63</v>
      </c>
      <c r="B57" s="17" t="s">
        <v>9</v>
      </c>
      <c r="C57" s="17">
        <v>72.97</v>
      </c>
      <c r="D57" s="17">
        <v>14.35</v>
      </c>
      <c r="E57" s="17">
        <v>2.14</v>
      </c>
      <c r="F57" s="17">
        <v>0.59</v>
      </c>
      <c r="G57" s="17">
        <v>0.77</v>
      </c>
      <c r="H57" s="17">
        <v>3.14</v>
      </c>
      <c r="I57" s="17">
        <v>4.8899999999999997</v>
      </c>
      <c r="J57" s="17">
        <v>0.21</v>
      </c>
      <c r="K57" s="17">
        <v>0.19</v>
      </c>
      <c r="L57" s="17">
        <v>7.0000000000000007E-2</v>
      </c>
      <c r="M57" s="17">
        <v>0.7</v>
      </c>
      <c r="N57" s="17">
        <v>101</v>
      </c>
      <c r="O57" s="17"/>
      <c r="P57" s="17">
        <v>800</v>
      </c>
      <c r="Q57" s="17">
        <v>4.3</v>
      </c>
      <c r="R57" s="17">
        <v>10</v>
      </c>
      <c r="S57" s="17"/>
      <c r="T57" s="17"/>
      <c r="U57" s="17"/>
      <c r="V57" s="17" t="s">
        <v>177</v>
      </c>
      <c r="W57" s="17">
        <v>48</v>
      </c>
      <c r="X57" s="17">
        <v>21</v>
      </c>
      <c r="Y57" s="17"/>
      <c r="Z57" s="17">
        <v>1</v>
      </c>
      <c r="AA57" s="17">
        <v>287</v>
      </c>
      <c r="AB57" s="17">
        <v>60</v>
      </c>
      <c r="AC57" s="17">
        <v>24</v>
      </c>
      <c r="AD57" s="17">
        <v>80</v>
      </c>
      <c r="AE57" s="17">
        <v>11</v>
      </c>
      <c r="AF57" s="17"/>
      <c r="AG57" s="17"/>
      <c r="AH57" s="17"/>
      <c r="AI57" s="17">
        <v>14</v>
      </c>
      <c r="AJ57" s="17"/>
      <c r="AK57" s="17"/>
      <c r="AL57" s="17">
        <v>216</v>
      </c>
      <c r="AM57" s="17">
        <v>14</v>
      </c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>
        <v>3</v>
      </c>
      <c r="BB57" s="17">
        <v>1.9</v>
      </c>
      <c r="BC57" s="17">
        <v>3</v>
      </c>
      <c r="BD57" s="17"/>
      <c r="BE57" s="17"/>
      <c r="BF57" s="17"/>
      <c r="BG57" s="17">
        <v>8.1999999999999993</v>
      </c>
      <c r="BH57" s="17">
        <v>4.5999999999999996</v>
      </c>
      <c r="BI57" s="16">
        <f t="shared" si="0"/>
        <v>5.7894736842105265</v>
      </c>
    </row>
    <row r="58" spans="1:61" s="18" customFormat="1" ht="20" customHeight="1">
      <c r="A58" s="17" t="s">
        <v>64</v>
      </c>
      <c r="B58" s="17" t="s">
        <v>9</v>
      </c>
      <c r="C58" s="17">
        <v>72.12</v>
      </c>
      <c r="D58" s="17">
        <v>14.5</v>
      </c>
      <c r="E58" s="17">
        <v>2.17</v>
      </c>
      <c r="F58" s="17">
        <v>0.76</v>
      </c>
      <c r="G58" s="17">
        <v>0.77</v>
      </c>
      <c r="H58" s="17">
        <v>3.39</v>
      </c>
      <c r="I58" s="17">
        <v>4.7699999999999996</v>
      </c>
      <c r="J58" s="17">
        <v>0.24</v>
      </c>
      <c r="K58" s="17">
        <v>0.24</v>
      </c>
      <c r="L58" s="17">
        <v>0.05</v>
      </c>
      <c r="M58" s="17">
        <v>0.6</v>
      </c>
      <c r="N58" s="17">
        <v>76</v>
      </c>
      <c r="O58" s="17"/>
      <c r="P58" s="17">
        <v>640</v>
      </c>
      <c r="Q58" s="17">
        <v>3.9</v>
      </c>
      <c r="R58" s="17">
        <v>13</v>
      </c>
      <c r="S58" s="17"/>
      <c r="T58" s="17"/>
      <c r="U58" s="17"/>
      <c r="V58" s="17">
        <v>3</v>
      </c>
      <c r="W58" s="17">
        <v>44</v>
      </c>
      <c r="X58" s="17">
        <v>20</v>
      </c>
      <c r="Y58" s="17"/>
      <c r="Z58" s="17">
        <v>3.1</v>
      </c>
      <c r="AA58" s="17">
        <v>266</v>
      </c>
      <c r="AB58" s="17">
        <v>68</v>
      </c>
      <c r="AC58" s="17">
        <v>22</v>
      </c>
      <c r="AD58" s="17">
        <v>93</v>
      </c>
      <c r="AE58" s="17">
        <v>11</v>
      </c>
      <c r="AF58" s="17"/>
      <c r="AG58" s="17"/>
      <c r="AH58" s="17"/>
      <c r="AI58" s="17">
        <v>13</v>
      </c>
      <c r="AJ58" s="17"/>
      <c r="AK58" s="17"/>
      <c r="AL58" s="17">
        <v>245</v>
      </c>
      <c r="AM58" s="17">
        <v>16</v>
      </c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>
        <v>3</v>
      </c>
      <c r="BB58" s="17">
        <v>1.7</v>
      </c>
      <c r="BC58" s="17">
        <v>2</v>
      </c>
      <c r="BD58" s="17"/>
      <c r="BE58" s="17"/>
      <c r="BF58" s="17"/>
      <c r="BG58" s="17">
        <v>8.1999999999999993</v>
      </c>
      <c r="BH58" s="17">
        <v>5.8</v>
      </c>
      <c r="BI58" s="16">
        <f t="shared" si="0"/>
        <v>6.4705882352941178</v>
      </c>
    </row>
    <row r="59" spans="1:61" s="18" customFormat="1" ht="20" customHeight="1">
      <c r="A59" s="17" t="s">
        <v>69</v>
      </c>
      <c r="B59" s="17" t="s">
        <v>9</v>
      </c>
      <c r="C59" s="17">
        <v>73.150000000000006</v>
      </c>
      <c r="D59" s="17">
        <v>14.01</v>
      </c>
      <c r="E59" s="17">
        <v>1.99</v>
      </c>
      <c r="F59" s="17">
        <v>0.66</v>
      </c>
      <c r="G59" s="17">
        <v>0.99</v>
      </c>
      <c r="H59" s="17">
        <v>3.72</v>
      </c>
      <c r="I59" s="17">
        <v>4.38</v>
      </c>
      <c r="J59" s="17">
        <v>0.18</v>
      </c>
      <c r="K59" s="17">
        <v>0.19</v>
      </c>
      <c r="L59" s="17">
        <v>0.06</v>
      </c>
      <c r="M59" s="17">
        <v>0.5</v>
      </c>
      <c r="N59" s="17">
        <v>88</v>
      </c>
      <c r="O59" s="17"/>
      <c r="P59" s="17">
        <v>840</v>
      </c>
      <c r="Q59" s="17">
        <v>3.7</v>
      </c>
      <c r="R59" s="17">
        <v>13</v>
      </c>
      <c r="S59" s="17"/>
      <c r="T59" s="17"/>
      <c r="U59" s="17"/>
      <c r="V59" s="17" t="s">
        <v>177</v>
      </c>
      <c r="W59" s="17">
        <v>88</v>
      </c>
      <c r="X59" s="17">
        <v>24</v>
      </c>
      <c r="Y59" s="17"/>
      <c r="Z59" s="17">
        <v>3.2</v>
      </c>
      <c r="AA59" s="17">
        <v>261</v>
      </c>
      <c r="AB59" s="17">
        <v>52</v>
      </c>
      <c r="AC59" s="17">
        <v>28</v>
      </c>
      <c r="AD59" s="17">
        <v>82</v>
      </c>
      <c r="AE59" s="17">
        <v>10</v>
      </c>
      <c r="AF59" s="17"/>
      <c r="AG59" s="17"/>
      <c r="AH59" s="17"/>
      <c r="AI59" s="17">
        <v>10</v>
      </c>
      <c r="AJ59" s="17"/>
      <c r="AK59" s="17"/>
      <c r="AL59" s="17">
        <v>163</v>
      </c>
      <c r="AM59" s="17">
        <v>12</v>
      </c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>
        <v>2</v>
      </c>
      <c r="BB59" s="17">
        <v>1.6</v>
      </c>
      <c r="BC59" s="17">
        <v>1</v>
      </c>
      <c r="BD59" s="17"/>
      <c r="BE59" s="17"/>
      <c r="BF59" s="17"/>
      <c r="BG59" s="17">
        <v>7.4</v>
      </c>
      <c r="BH59" s="17">
        <v>4.2</v>
      </c>
      <c r="BI59" s="16">
        <f t="shared" si="0"/>
        <v>6.25</v>
      </c>
    </row>
    <row r="60" spans="1:61" s="18" customFormat="1" ht="20" customHeight="1" thickBot="1">
      <c r="A60" s="20" t="s">
        <v>65</v>
      </c>
      <c r="B60" s="20" t="s">
        <v>55</v>
      </c>
      <c r="C60" s="20">
        <v>67.260000000000005</v>
      </c>
      <c r="D60" s="20">
        <v>15.1</v>
      </c>
      <c r="E60" s="20">
        <v>5.0599999999999996</v>
      </c>
      <c r="F60" s="20">
        <v>2.37</v>
      </c>
      <c r="G60" s="20">
        <v>1.74</v>
      </c>
      <c r="H60" s="20">
        <v>2.99</v>
      </c>
      <c r="I60" s="20">
        <v>3.18</v>
      </c>
      <c r="J60" s="20">
        <v>0.83</v>
      </c>
      <c r="K60" s="20">
        <v>0.21</v>
      </c>
      <c r="L60" s="20">
        <v>0.08</v>
      </c>
      <c r="M60" s="20">
        <v>0.6</v>
      </c>
      <c r="N60" s="20">
        <v>39</v>
      </c>
      <c r="O60" s="20"/>
      <c r="P60" s="20">
        <v>710</v>
      </c>
      <c r="Q60" s="20">
        <v>12</v>
      </c>
      <c r="R60" s="20">
        <v>70</v>
      </c>
      <c r="S60" s="20"/>
      <c r="T60" s="20"/>
      <c r="U60" s="20"/>
      <c r="V60" s="20">
        <v>13</v>
      </c>
      <c r="W60" s="20">
        <v>72</v>
      </c>
      <c r="X60" s="20">
        <v>20</v>
      </c>
      <c r="Y60" s="20"/>
      <c r="Z60" s="20">
        <v>1</v>
      </c>
      <c r="AA60" s="20">
        <v>121</v>
      </c>
      <c r="AB60" s="20">
        <v>191</v>
      </c>
      <c r="AC60" s="20">
        <v>31</v>
      </c>
      <c r="AD60" s="20">
        <v>226</v>
      </c>
      <c r="AE60" s="20">
        <v>13</v>
      </c>
      <c r="AF60" s="20"/>
      <c r="AG60" s="20"/>
      <c r="AH60" s="20"/>
      <c r="AI60" s="20">
        <v>6</v>
      </c>
      <c r="AJ60" s="20"/>
      <c r="AK60" s="20"/>
      <c r="AL60" s="20">
        <v>670</v>
      </c>
      <c r="AM60" s="20">
        <v>42</v>
      </c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>
        <v>7</v>
      </c>
      <c r="BB60" s="20">
        <v>1</v>
      </c>
      <c r="BC60" s="20">
        <v>1</v>
      </c>
      <c r="BD60" s="20"/>
      <c r="BE60" s="20"/>
      <c r="BF60" s="20"/>
      <c r="BG60" s="20">
        <v>13</v>
      </c>
      <c r="BH60" s="20">
        <v>2.8</v>
      </c>
      <c r="BI60" s="21">
        <f t="shared" si="0"/>
        <v>13</v>
      </c>
    </row>
    <row r="61" spans="1:61" s="18" customFormat="1" ht="20" customHeight="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6"/>
    </row>
    <row r="62" spans="1:61" s="17" customFormat="1" ht="20" customHeight="1">
      <c r="A62" s="22" t="s">
        <v>179</v>
      </c>
    </row>
    <row r="63" spans="1:61" s="17" customFormat="1" ht="20" customHeight="1">
      <c r="A63" s="22" t="s">
        <v>487</v>
      </c>
    </row>
    <row r="64" spans="1:61" s="17" customFormat="1" ht="20" customHeight="1">
      <c r="A64" s="22" t="s">
        <v>180</v>
      </c>
    </row>
    <row r="65" spans="1:60" s="17" customFormat="1" ht="20" customHeight="1">
      <c r="A65" s="22" t="s">
        <v>181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4"/>
      <c r="P65" s="23"/>
      <c r="Q65" s="23"/>
      <c r="R65" s="23"/>
      <c r="S65" s="24"/>
      <c r="T65" s="24"/>
      <c r="U65" s="24"/>
      <c r="V65" s="23"/>
      <c r="W65" s="23"/>
      <c r="X65" s="23"/>
      <c r="Y65" s="24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3"/>
      <c r="BB65" s="23"/>
      <c r="BC65" s="23"/>
      <c r="BD65" s="24"/>
      <c r="BE65" s="24"/>
      <c r="BF65" s="24"/>
      <c r="BG65" s="23"/>
      <c r="BH65" s="23"/>
    </row>
  </sheetData>
  <sortState xmlns:xlrd2="http://schemas.microsoft.com/office/spreadsheetml/2017/richdata2" ref="A6:BH60">
    <sortCondition ref="A5:A60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9AED4-552B-4A31-87D1-4FD99E6EE100}">
  <dimension ref="A1:BF33"/>
  <sheetViews>
    <sheetView workbookViewId="0">
      <pane ySplit="3" topLeftCell="A4" activePane="bottomLeft" state="frozen"/>
      <selection pane="bottomLeft" sqref="A1:A2"/>
    </sheetView>
  </sheetViews>
  <sheetFormatPr baseColWidth="10" defaultColWidth="9.5" defaultRowHeight="20" customHeight="1"/>
  <cols>
    <col min="1" max="1" width="35.1640625" style="1" customWidth="1"/>
    <col min="2" max="2" width="11.5" style="1" customWidth="1"/>
    <col min="3" max="3" width="10.5" style="1" customWidth="1"/>
    <col min="4" max="4" width="11.5" style="1" customWidth="1"/>
    <col min="5" max="50" width="9.5" style="1"/>
    <col min="51" max="53" width="9.5" style="1" customWidth="1"/>
    <col min="54" max="56" width="9.5" style="1"/>
    <col min="57" max="58" width="9.5" style="1" customWidth="1"/>
    <col min="59" max="16384" width="9.5" style="1"/>
  </cols>
  <sheetData>
    <row r="1" spans="1:58" ht="20" customHeight="1">
      <c r="A1" t="s">
        <v>501</v>
      </c>
    </row>
    <row r="2" spans="1:58" ht="20" customHeight="1">
      <c r="A2" t="s">
        <v>502</v>
      </c>
    </row>
    <row r="3" spans="1:58" s="20" customFormat="1" ht="30" customHeight="1" thickBot="1">
      <c r="A3" s="20" t="s">
        <v>80</v>
      </c>
      <c r="B3" s="20" t="s">
        <v>493</v>
      </c>
      <c r="C3" s="20" t="s">
        <v>488</v>
      </c>
      <c r="D3" s="20" t="s">
        <v>489</v>
      </c>
      <c r="E3" s="20" t="s">
        <v>4</v>
      </c>
      <c r="F3" s="20" t="s">
        <v>3</v>
      </c>
      <c r="G3" s="20" t="s">
        <v>490</v>
      </c>
      <c r="H3" s="20" t="s">
        <v>491</v>
      </c>
      <c r="I3" s="20" t="s">
        <v>197</v>
      </c>
      <c r="J3" s="20" t="s">
        <v>492</v>
      </c>
      <c r="K3" s="20" t="s">
        <v>2</v>
      </c>
      <c r="L3" s="20" t="s">
        <v>98</v>
      </c>
      <c r="M3" s="25" t="s">
        <v>102</v>
      </c>
      <c r="N3" s="20" t="s">
        <v>6</v>
      </c>
      <c r="O3" s="20" t="s">
        <v>94</v>
      </c>
      <c r="P3" s="20" t="s">
        <v>87</v>
      </c>
      <c r="Q3" s="25" t="s">
        <v>103</v>
      </c>
      <c r="R3" s="25" t="s">
        <v>104</v>
      </c>
      <c r="S3" s="25" t="s">
        <v>105</v>
      </c>
      <c r="T3" s="20" t="s">
        <v>90</v>
      </c>
      <c r="U3" s="20" t="s">
        <v>91</v>
      </c>
      <c r="V3" s="20" t="s">
        <v>89</v>
      </c>
      <c r="W3" s="25" t="s">
        <v>106</v>
      </c>
      <c r="X3" s="20" t="s">
        <v>99</v>
      </c>
      <c r="Y3" s="20" t="s">
        <v>83</v>
      </c>
      <c r="Z3" s="20" t="s">
        <v>84</v>
      </c>
      <c r="AA3" s="20" t="s">
        <v>88</v>
      </c>
      <c r="AB3" s="20" t="s">
        <v>85</v>
      </c>
      <c r="AC3" s="20" t="s">
        <v>86</v>
      </c>
      <c r="AD3" s="20" t="s">
        <v>107</v>
      </c>
      <c r="AE3" s="20" t="s">
        <v>108</v>
      </c>
      <c r="AF3" s="20" t="s">
        <v>109</v>
      </c>
      <c r="AG3" s="20" t="s">
        <v>100</v>
      </c>
      <c r="AH3" s="20" t="s">
        <v>110</v>
      </c>
      <c r="AI3" s="20" t="s">
        <v>111</v>
      </c>
      <c r="AJ3" s="20" t="s">
        <v>82</v>
      </c>
      <c r="AK3" s="20" t="s">
        <v>95</v>
      </c>
      <c r="AL3" s="25" t="s">
        <v>112</v>
      </c>
      <c r="AM3" s="25" t="s">
        <v>113</v>
      </c>
      <c r="AN3" s="25" t="s">
        <v>114</v>
      </c>
      <c r="AO3" s="25" t="s">
        <v>115</v>
      </c>
      <c r="AP3" s="25" t="s">
        <v>116</v>
      </c>
      <c r="AQ3" s="25" t="s">
        <v>117</v>
      </c>
      <c r="AR3" s="25" t="s">
        <v>118</v>
      </c>
      <c r="AS3" s="25" t="s">
        <v>119</v>
      </c>
      <c r="AT3" s="25" t="s">
        <v>120</v>
      </c>
      <c r="AU3" s="25" t="s">
        <v>121</v>
      </c>
      <c r="AV3" s="25" t="s">
        <v>122</v>
      </c>
      <c r="AW3" s="25" t="s">
        <v>123</v>
      </c>
      <c r="AX3" s="25" t="s">
        <v>124</v>
      </c>
      <c r="AY3" s="20" t="s">
        <v>92</v>
      </c>
      <c r="AZ3" s="20" t="s">
        <v>93</v>
      </c>
      <c r="BA3" s="20" t="s">
        <v>101</v>
      </c>
      <c r="BB3" s="25" t="s">
        <v>125</v>
      </c>
      <c r="BC3" s="25" t="s">
        <v>126</v>
      </c>
      <c r="BD3" s="25" t="s">
        <v>127</v>
      </c>
      <c r="BE3" s="20" t="s">
        <v>96</v>
      </c>
      <c r="BF3" s="20" t="s">
        <v>97</v>
      </c>
    </row>
    <row r="4" spans="1:58" s="17" customFormat="1" ht="20" customHeight="1">
      <c r="A4" s="15" t="s">
        <v>128</v>
      </c>
      <c r="B4" s="15">
        <v>11.32</v>
      </c>
      <c r="C4" s="15">
        <v>1.9</v>
      </c>
      <c r="D4" s="15">
        <v>0.73</v>
      </c>
      <c r="E4" s="15">
        <v>42.73</v>
      </c>
      <c r="F4" s="15">
        <v>0.33</v>
      </c>
      <c r="G4" s="15">
        <v>0.88</v>
      </c>
      <c r="H4" s="15">
        <v>0.56000000000000005</v>
      </c>
      <c r="I4" s="15">
        <v>0.11700000000000001</v>
      </c>
      <c r="J4" s="15">
        <v>30.23</v>
      </c>
      <c r="K4" s="15">
        <v>1.2999999999999999E-2</v>
      </c>
      <c r="L4" s="15"/>
      <c r="M4" s="15"/>
      <c r="N4" s="15"/>
      <c r="O4" s="15"/>
      <c r="P4" s="15">
        <v>1656</v>
      </c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</row>
    <row r="5" spans="1:58" s="17" customFormat="1" ht="20" customHeight="1">
      <c r="A5" s="15" t="s">
        <v>129</v>
      </c>
      <c r="B5" s="15">
        <v>11.2</v>
      </c>
      <c r="C5" s="15">
        <v>1.8</v>
      </c>
      <c r="D5" s="15">
        <v>0.79</v>
      </c>
      <c r="E5" s="15">
        <v>43.6</v>
      </c>
      <c r="F5" s="15">
        <v>0.33</v>
      </c>
      <c r="G5" s="15">
        <v>0.86</v>
      </c>
      <c r="H5" s="15">
        <v>0.51</v>
      </c>
      <c r="I5" s="15">
        <v>0.11</v>
      </c>
      <c r="J5" s="15">
        <v>30.2</v>
      </c>
      <c r="K5" s="15">
        <v>1.1599999999999999E-2</v>
      </c>
      <c r="L5" s="15"/>
      <c r="M5" s="15"/>
      <c r="N5" s="15"/>
      <c r="O5" s="15"/>
      <c r="P5" s="15">
        <v>1740</v>
      </c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</row>
    <row r="6" spans="1:58" s="17" customFormat="1" ht="20" customHeight="1">
      <c r="A6" s="15" t="s">
        <v>130</v>
      </c>
      <c r="B6" s="15">
        <v>47.15</v>
      </c>
      <c r="C6" s="15">
        <v>18.55</v>
      </c>
      <c r="D6" s="15">
        <v>10.06</v>
      </c>
      <c r="E6" s="15">
        <v>11.54</v>
      </c>
      <c r="F6" s="15">
        <v>9.91</v>
      </c>
      <c r="G6" s="15">
        <v>1.91</v>
      </c>
      <c r="H6" s="15">
        <v>0.23</v>
      </c>
      <c r="I6" s="15">
        <v>0.48399999999999999</v>
      </c>
      <c r="J6" s="15">
        <v>7.0000000000000007E-2</v>
      </c>
      <c r="K6" s="15">
        <v>0.14799999999999999</v>
      </c>
      <c r="L6" s="15"/>
      <c r="M6" s="15"/>
      <c r="N6" s="15"/>
      <c r="O6" s="15">
        <v>31</v>
      </c>
      <c r="P6" s="15">
        <v>158</v>
      </c>
      <c r="Q6" s="15"/>
      <c r="R6" s="15"/>
      <c r="S6" s="15"/>
      <c r="T6" s="15"/>
      <c r="U6" s="15"/>
      <c r="V6" s="15"/>
      <c r="W6" s="15"/>
      <c r="X6" s="15"/>
      <c r="Y6" s="15"/>
      <c r="Z6" s="15">
        <v>144</v>
      </c>
      <c r="AA6" s="15">
        <v>16</v>
      </c>
      <c r="AB6" s="15">
        <v>36</v>
      </c>
      <c r="AC6" s="15"/>
      <c r="AD6" s="15"/>
      <c r="AE6" s="15"/>
      <c r="AF6" s="15"/>
      <c r="AG6" s="15"/>
      <c r="AH6" s="15"/>
      <c r="AI6" s="15"/>
      <c r="AJ6" s="15">
        <v>107</v>
      </c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</row>
    <row r="7" spans="1:58" s="17" customFormat="1" ht="20" customHeight="1">
      <c r="A7" s="15" t="s">
        <v>131</v>
      </c>
      <c r="B7" s="15">
        <v>47.15</v>
      </c>
      <c r="C7" s="15">
        <v>18.34</v>
      </c>
      <c r="D7" s="15">
        <v>9.9700000000000006</v>
      </c>
      <c r="E7" s="15">
        <v>11.49</v>
      </c>
      <c r="F7" s="15">
        <v>10.130000000000001</v>
      </c>
      <c r="G7" s="15">
        <v>1.89</v>
      </c>
      <c r="H7" s="15">
        <v>0.23400000000000001</v>
      </c>
      <c r="I7" s="15">
        <v>0.48</v>
      </c>
      <c r="J7" s="15">
        <v>7.0000000000000007E-2</v>
      </c>
      <c r="K7" s="15">
        <v>0.15</v>
      </c>
      <c r="L7" s="15"/>
      <c r="M7" s="15"/>
      <c r="N7" s="15"/>
      <c r="O7" s="15">
        <v>31</v>
      </c>
      <c r="P7" s="15">
        <v>148</v>
      </c>
      <c r="Q7" s="15"/>
      <c r="R7" s="15"/>
      <c r="S7" s="15"/>
      <c r="T7" s="15"/>
      <c r="U7" s="15"/>
      <c r="V7" s="15"/>
      <c r="W7" s="15"/>
      <c r="X7" s="15"/>
      <c r="Y7" s="15"/>
      <c r="Z7" s="15">
        <v>144</v>
      </c>
      <c r="AA7" s="15">
        <v>18</v>
      </c>
      <c r="AB7" s="15">
        <v>38</v>
      </c>
      <c r="AC7" s="15"/>
      <c r="AD7" s="15"/>
      <c r="AE7" s="15"/>
      <c r="AF7" s="15"/>
      <c r="AG7" s="15"/>
      <c r="AH7" s="15"/>
      <c r="AI7" s="15"/>
      <c r="AJ7" s="15">
        <v>118</v>
      </c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</row>
    <row r="8" spans="1:58" s="17" customFormat="1" ht="20" customHeight="1">
      <c r="A8" s="15" t="s">
        <v>132</v>
      </c>
      <c r="B8" s="15">
        <v>68.819999999999993</v>
      </c>
      <c r="C8" s="15">
        <v>12.66</v>
      </c>
      <c r="D8" s="15">
        <v>3.16</v>
      </c>
      <c r="E8" s="15">
        <v>0.6</v>
      </c>
      <c r="F8" s="15">
        <v>0.13</v>
      </c>
      <c r="G8" s="15">
        <v>2.44</v>
      </c>
      <c r="H8" s="15">
        <v>5.34</v>
      </c>
      <c r="I8" s="15">
        <v>0.27700000000000002</v>
      </c>
      <c r="J8" s="15">
        <v>0.04</v>
      </c>
      <c r="K8" s="15">
        <v>0.14199999999999999</v>
      </c>
      <c r="L8" s="15"/>
      <c r="M8" s="15">
        <v>4</v>
      </c>
      <c r="N8" s="15"/>
      <c r="O8" s="15">
        <v>5</v>
      </c>
      <c r="P8" s="15" t="s">
        <v>71</v>
      </c>
      <c r="Q8" s="15"/>
      <c r="R8" s="15"/>
      <c r="S8" s="15"/>
      <c r="T8" s="15"/>
      <c r="U8" s="15"/>
      <c r="V8" s="15"/>
      <c r="W8" s="15"/>
      <c r="X8" s="15"/>
      <c r="Y8" s="15"/>
      <c r="Z8" s="15">
        <v>40</v>
      </c>
      <c r="AA8" s="15">
        <v>45</v>
      </c>
      <c r="AB8" s="15">
        <v>387</v>
      </c>
      <c r="AC8" s="15"/>
      <c r="AD8" s="15"/>
      <c r="AE8" s="15"/>
      <c r="AF8" s="15"/>
      <c r="AG8" s="15"/>
      <c r="AH8" s="15"/>
      <c r="AI8" s="15"/>
      <c r="AJ8" s="15">
        <v>494</v>
      </c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</row>
    <row r="9" spans="1:58" s="17" customFormat="1" ht="20" customHeight="1">
      <c r="A9" s="15" t="s">
        <v>133</v>
      </c>
      <c r="B9" s="15">
        <v>72.8</v>
      </c>
      <c r="C9" s="15">
        <v>13</v>
      </c>
      <c r="D9" s="15">
        <v>3.21</v>
      </c>
      <c r="E9" s="15">
        <v>0.59</v>
      </c>
      <c r="F9" s="15">
        <v>0.16</v>
      </c>
      <c r="G9" s="15">
        <v>2.57</v>
      </c>
      <c r="H9" s="15">
        <v>5.43</v>
      </c>
      <c r="I9" s="15">
        <v>0.3</v>
      </c>
      <c r="J9" s="15">
        <v>0.05</v>
      </c>
      <c r="K9" s="15">
        <v>0.14000000000000001</v>
      </c>
      <c r="L9" s="15"/>
      <c r="M9" s="15">
        <v>4</v>
      </c>
      <c r="N9" s="15"/>
      <c r="O9" s="15">
        <v>5</v>
      </c>
      <c r="P9" s="15">
        <v>5</v>
      </c>
      <c r="Q9" s="15"/>
      <c r="R9" s="15"/>
      <c r="S9" s="15"/>
      <c r="T9" s="15"/>
      <c r="U9" s="15"/>
      <c r="V9" s="15"/>
      <c r="W9" s="15"/>
      <c r="X9" s="15"/>
      <c r="Y9" s="15"/>
      <c r="Z9" s="15">
        <v>43</v>
      </c>
      <c r="AA9" s="15">
        <v>43</v>
      </c>
      <c r="AB9" s="15">
        <v>403</v>
      </c>
      <c r="AC9" s="15"/>
      <c r="AD9" s="15"/>
      <c r="AE9" s="15"/>
      <c r="AF9" s="15"/>
      <c r="AG9" s="15"/>
      <c r="AH9" s="15"/>
      <c r="AI9" s="15"/>
      <c r="AJ9" s="15">
        <v>506</v>
      </c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</row>
    <row r="10" spans="1:58" s="17" customFormat="1" ht="20" customHeight="1">
      <c r="A10" s="15" t="s">
        <v>134</v>
      </c>
      <c r="B10" s="15">
        <v>52.61</v>
      </c>
      <c r="C10" s="15">
        <v>15.3</v>
      </c>
      <c r="D10" s="15">
        <v>10.87</v>
      </c>
      <c r="E10" s="15">
        <v>11.11</v>
      </c>
      <c r="F10" s="15">
        <v>6.15</v>
      </c>
      <c r="G10" s="15">
        <v>2.23</v>
      </c>
      <c r="H10" s="15">
        <v>0.63</v>
      </c>
      <c r="I10" s="15">
        <v>1.056</v>
      </c>
      <c r="J10" s="15">
        <v>0.12</v>
      </c>
      <c r="K10" s="15">
        <v>0.16500000000000001</v>
      </c>
      <c r="L10" s="15"/>
      <c r="M10" s="15" t="s">
        <v>70</v>
      </c>
      <c r="N10" s="15"/>
      <c r="O10" s="15">
        <v>36</v>
      </c>
      <c r="P10" s="15">
        <v>279</v>
      </c>
      <c r="Q10" s="15">
        <v>90</v>
      </c>
      <c r="R10" s="15">
        <v>42</v>
      </c>
      <c r="S10" s="15">
        <v>70</v>
      </c>
      <c r="T10" s="15">
        <v>110</v>
      </c>
      <c r="U10" s="15">
        <v>80</v>
      </c>
      <c r="V10" s="15">
        <v>16</v>
      </c>
      <c r="W10" s="15">
        <v>1</v>
      </c>
      <c r="X10" s="15"/>
      <c r="Y10" s="15">
        <v>20</v>
      </c>
      <c r="Z10" s="15">
        <v>194</v>
      </c>
      <c r="AA10" s="15">
        <v>20</v>
      </c>
      <c r="AB10" s="15">
        <v>87</v>
      </c>
      <c r="AC10" s="15">
        <v>8</v>
      </c>
      <c r="AD10" s="15" t="s">
        <v>135</v>
      </c>
      <c r="AE10" s="15"/>
      <c r="AF10" s="15"/>
      <c r="AG10" s="15"/>
      <c r="AH10" s="15">
        <v>0.8</v>
      </c>
      <c r="AI10" s="15">
        <v>0.9</v>
      </c>
      <c r="AJ10" s="15">
        <v>179</v>
      </c>
      <c r="AK10" s="15">
        <v>11</v>
      </c>
      <c r="AL10" s="15">
        <v>23.7</v>
      </c>
      <c r="AM10" s="15"/>
      <c r="AN10" s="15">
        <v>13.1</v>
      </c>
      <c r="AO10" s="15">
        <v>3.4</v>
      </c>
      <c r="AP10" s="15"/>
      <c r="AQ10" s="15"/>
      <c r="AR10" s="15">
        <v>0.6</v>
      </c>
      <c r="AS10" s="15">
        <v>3.9</v>
      </c>
      <c r="AT10" s="15">
        <v>0.8</v>
      </c>
      <c r="AU10" s="15">
        <v>2.2999999999999998</v>
      </c>
      <c r="AV10" s="15">
        <v>0.34</v>
      </c>
      <c r="AW10" s="15">
        <v>2.1</v>
      </c>
      <c r="AX10" s="15">
        <v>0.33</v>
      </c>
      <c r="AY10" s="15">
        <v>2.4</v>
      </c>
      <c r="AZ10" s="15">
        <v>0.4</v>
      </c>
      <c r="BA10" s="15" t="s">
        <v>70</v>
      </c>
      <c r="BB10" s="15" t="s">
        <v>136</v>
      </c>
      <c r="BC10" s="15">
        <v>8</v>
      </c>
      <c r="BD10" s="15" t="s">
        <v>137</v>
      </c>
      <c r="BE10" s="15">
        <v>2.2000000000000002</v>
      </c>
      <c r="BF10" s="15">
        <v>0.5</v>
      </c>
    </row>
    <row r="11" spans="1:58" s="17" customFormat="1" ht="20" customHeight="1">
      <c r="A11" s="15" t="s">
        <v>138</v>
      </c>
      <c r="B11" s="15">
        <v>52.4</v>
      </c>
      <c r="C11" s="15">
        <v>15.4</v>
      </c>
      <c r="D11" s="15">
        <v>10.7</v>
      </c>
      <c r="E11" s="15">
        <v>10.9</v>
      </c>
      <c r="F11" s="15">
        <v>6.37</v>
      </c>
      <c r="G11" s="15">
        <v>2.14</v>
      </c>
      <c r="H11" s="15">
        <v>0.626</v>
      </c>
      <c r="I11" s="15">
        <v>1.06</v>
      </c>
      <c r="J11" s="15">
        <v>0.14000000000000001</v>
      </c>
      <c r="K11" s="15">
        <v>0.16300000000000001</v>
      </c>
      <c r="L11" s="15"/>
      <c r="M11" s="15">
        <v>1.3</v>
      </c>
      <c r="N11" s="15"/>
      <c r="O11" s="15">
        <v>36</v>
      </c>
      <c r="P11" s="15">
        <v>262</v>
      </c>
      <c r="Q11" s="15">
        <v>92</v>
      </c>
      <c r="R11" s="15">
        <v>43</v>
      </c>
      <c r="S11" s="15">
        <v>70</v>
      </c>
      <c r="T11" s="15">
        <v>110</v>
      </c>
      <c r="U11" s="15">
        <v>80</v>
      </c>
      <c r="V11" s="15">
        <v>17</v>
      </c>
      <c r="W11" s="15">
        <v>1</v>
      </c>
      <c r="X11" s="15"/>
      <c r="Y11" s="15">
        <v>21</v>
      </c>
      <c r="Z11" s="15">
        <v>190</v>
      </c>
      <c r="AA11" s="15">
        <v>24</v>
      </c>
      <c r="AB11" s="15">
        <v>94</v>
      </c>
      <c r="AC11" s="15">
        <v>7.9</v>
      </c>
      <c r="AD11" s="15">
        <v>0.6</v>
      </c>
      <c r="AE11" s="15"/>
      <c r="AF11" s="15"/>
      <c r="AG11" s="15"/>
      <c r="AH11" s="15">
        <v>0.79</v>
      </c>
      <c r="AI11" s="15">
        <v>0.99</v>
      </c>
      <c r="AJ11" s="15">
        <v>182</v>
      </c>
      <c r="AK11" s="15">
        <v>10</v>
      </c>
      <c r="AL11" s="15">
        <v>23</v>
      </c>
      <c r="AM11" s="15"/>
      <c r="AN11" s="15">
        <v>13</v>
      </c>
      <c r="AO11" s="15">
        <v>3.3</v>
      </c>
      <c r="AP11" s="15"/>
      <c r="AQ11" s="15"/>
      <c r="AR11" s="15">
        <v>0.63</v>
      </c>
      <c r="AS11" s="15">
        <v>3.6</v>
      </c>
      <c r="AT11" s="15">
        <v>0.76</v>
      </c>
      <c r="AU11" s="15">
        <v>2.5</v>
      </c>
      <c r="AV11" s="15">
        <v>0.38</v>
      </c>
      <c r="AW11" s="15">
        <v>2.1</v>
      </c>
      <c r="AX11" s="15">
        <v>0.33</v>
      </c>
      <c r="AY11" s="15">
        <v>2.6</v>
      </c>
      <c r="AZ11" s="15">
        <v>0.5</v>
      </c>
      <c r="BA11" s="15">
        <v>0.3</v>
      </c>
      <c r="BB11" s="15">
        <v>0.2</v>
      </c>
      <c r="BC11" s="15">
        <v>9.3000000000000007</v>
      </c>
      <c r="BD11" s="15">
        <v>0.03</v>
      </c>
      <c r="BE11" s="15">
        <v>2.4</v>
      </c>
      <c r="BF11" s="15">
        <v>0.53</v>
      </c>
    </row>
    <row r="12" spans="1:58" s="17" customFormat="1" ht="20" customHeight="1">
      <c r="A12" s="15" t="s">
        <v>139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 t="s">
        <v>140</v>
      </c>
      <c r="R12" s="15">
        <v>129</v>
      </c>
      <c r="S12" s="15">
        <v>3780</v>
      </c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</row>
    <row r="13" spans="1:58" s="17" customFormat="1" ht="20" customHeight="1">
      <c r="A13" s="15" t="s">
        <v>141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>
        <v>15500</v>
      </c>
      <c r="R13" s="15">
        <v>120</v>
      </c>
      <c r="S13" s="15">
        <v>3780</v>
      </c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</row>
    <row r="14" spans="1:58" s="17" customFormat="1" ht="20" customHeight="1">
      <c r="A14" s="15" t="s">
        <v>142</v>
      </c>
      <c r="B14" s="15">
        <v>50.24</v>
      </c>
      <c r="C14" s="15">
        <v>20.69</v>
      </c>
      <c r="D14" s="15">
        <v>6.18</v>
      </c>
      <c r="E14" s="15">
        <v>8.18</v>
      </c>
      <c r="F14" s="15">
        <v>0.49</v>
      </c>
      <c r="G14" s="15">
        <v>6.95</v>
      </c>
      <c r="H14" s="15">
        <v>1.69</v>
      </c>
      <c r="I14" s="15">
        <v>0.28000000000000003</v>
      </c>
      <c r="J14" s="15">
        <v>0.13</v>
      </c>
      <c r="K14" s="15">
        <v>0.11</v>
      </c>
      <c r="L14" s="15"/>
      <c r="M14" s="15">
        <v>3</v>
      </c>
      <c r="N14" s="15"/>
      <c r="O14" s="15" t="s">
        <v>70</v>
      </c>
      <c r="P14" s="15">
        <v>8</v>
      </c>
      <c r="Q14" s="15"/>
      <c r="R14" s="15">
        <v>2</v>
      </c>
      <c r="S14" s="15"/>
      <c r="T14" s="15"/>
      <c r="U14" s="15">
        <v>90</v>
      </c>
      <c r="V14" s="15">
        <v>33</v>
      </c>
      <c r="W14" s="15"/>
      <c r="X14" s="15"/>
      <c r="Y14" s="15">
        <v>55</v>
      </c>
      <c r="Z14" s="15">
        <v>1196</v>
      </c>
      <c r="AA14" s="15">
        <v>117</v>
      </c>
      <c r="AB14" s="15">
        <v>548</v>
      </c>
      <c r="AC14" s="15">
        <v>14</v>
      </c>
      <c r="AD14" s="15"/>
      <c r="AE14" s="15"/>
      <c r="AF14" s="15"/>
      <c r="AG14" s="15"/>
      <c r="AH14" s="15"/>
      <c r="AI14" s="15">
        <v>1.5</v>
      </c>
      <c r="AJ14" s="15">
        <v>352</v>
      </c>
      <c r="AK14" s="15">
        <v>61.2</v>
      </c>
      <c r="AL14" s="15">
        <v>126</v>
      </c>
      <c r="AM14" s="15">
        <v>15.1</v>
      </c>
      <c r="AN14" s="15">
        <v>58.4</v>
      </c>
      <c r="AO14" s="15">
        <v>13.2</v>
      </c>
      <c r="AP14" s="15">
        <v>1.97</v>
      </c>
      <c r="AQ14" s="15">
        <v>14</v>
      </c>
      <c r="AR14" s="15">
        <v>2.7</v>
      </c>
      <c r="AS14" s="15">
        <v>18.8</v>
      </c>
      <c r="AT14" s="15">
        <v>4.4000000000000004</v>
      </c>
      <c r="AU14" s="15">
        <v>14.4</v>
      </c>
      <c r="AV14" s="15">
        <v>2.2599999999999998</v>
      </c>
      <c r="AW14" s="15">
        <v>15.1</v>
      </c>
      <c r="AX14" s="15">
        <v>2.21</v>
      </c>
      <c r="AY14" s="15">
        <v>9.8000000000000007</v>
      </c>
      <c r="AZ14" s="15">
        <v>0.8</v>
      </c>
      <c r="BA14" s="15"/>
      <c r="BB14" s="15"/>
      <c r="BC14" s="15">
        <v>9</v>
      </c>
      <c r="BD14" s="15"/>
      <c r="BE14" s="15">
        <v>1.2</v>
      </c>
      <c r="BF14" s="15">
        <v>0.8</v>
      </c>
    </row>
    <row r="15" spans="1:58" s="17" customFormat="1" ht="20" customHeight="1">
      <c r="A15" s="15" t="s">
        <v>143</v>
      </c>
      <c r="B15" s="15">
        <v>49.9</v>
      </c>
      <c r="C15" s="15">
        <v>20.69</v>
      </c>
      <c r="D15" s="15">
        <v>6.21</v>
      </c>
      <c r="E15" s="15">
        <v>8.0500000000000007</v>
      </c>
      <c r="F15" s="15">
        <v>0.54</v>
      </c>
      <c r="G15" s="15">
        <v>7.1</v>
      </c>
      <c r="H15" s="15">
        <v>1.66</v>
      </c>
      <c r="I15" s="15">
        <v>0.28699999999999998</v>
      </c>
      <c r="J15" s="15">
        <v>0.13100000000000001</v>
      </c>
      <c r="K15" s="15">
        <v>0.108</v>
      </c>
      <c r="L15" s="15"/>
      <c r="M15" s="15">
        <v>2.6</v>
      </c>
      <c r="N15" s="15"/>
      <c r="O15" s="15">
        <v>1.1000000000000001</v>
      </c>
      <c r="P15" s="15">
        <v>8</v>
      </c>
      <c r="Q15" s="15"/>
      <c r="R15" s="15">
        <v>2.8</v>
      </c>
      <c r="S15" s="15"/>
      <c r="T15" s="15"/>
      <c r="U15" s="15">
        <v>93</v>
      </c>
      <c r="V15" s="15">
        <v>35</v>
      </c>
      <c r="W15" s="15"/>
      <c r="X15" s="15"/>
      <c r="Y15" s="15">
        <v>55</v>
      </c>
      <c r="Z15" s="15">
        <v>1191</v>
      </c>
      <c r="AA15" s="15">
        <v>119</v>
      </c>
      <c r="AB15" s="15">
        <v>517</v>
      </c>
      <c r="AC15" s="15">
        <v>13</v>
      </c>
      <c r="AD15" s="15"/>
      <c r="AE15" s="15"/>
      <c r="AF15" s="15"/>
      <c r="AG15" s="15"/>
      <c r="AH15" s="15"/>
      <c r="AI15" s="15">
        <v>1.5</v>
      </c>
      <c r="AJ15" s="15">
        <v>340</v>
      </c>
      <c r="AK15" s="15">
        <v>58</v>
      </c>
      <c r="AL15" s="15">
        <v>122</v>
      </c>
      <c r="AM15" s="15">
        <v>15</v>
      </c>
      <c r="AN15" s="15">
        <v>57</v>
      </c>
      <c r="AO15" s="15">
        <v>12.7</v>
      </c>
      <c r="AP15" s="15">
        <v>2</v>
      </c>
      <c r="AQ15" s="15">
        <v>14</v>
      </c>
      <c r="AR15" s="15">
        <v>2.6</v>
      </c>
      <c r="AS15" s="15">
        <v>18.2</v>
      </c>
      <c r="AT15" s="15">
        <v>4.3</v>
      </c>
      <c r="AU15" s="15">
        <v>14.2</v>
      </c>
      <c r="AV15" s="15">
        <v>2.2999999999999998</v>
      </c>
      <c r="AW15" s="15">
        <v>14.8</v>
      </c>
      <c r="AX15" s="15">
        <v>2.1</v>
      </c>
      <c r="AY15" s="15">
        <v>10.6</v>
      </c>
      <c r="AZ15" s="15">
        <v>0.9</v>
      </c>
      <c r="BA15" s="15"/>
      <c r="BB15" s="15"/>
      <c r="BC15" s="15">
        <v>10</v>
      </c>
      <c r="BD15" s="15"/>
      <c r="BE15" s="15">
        <v>1.4</v>
      </c>
      <c r="BF15" s="15">
        <v>0.8</v>
      </c>
    </row>
    <row r="16" spans="1:58" s="17" customFormat="1" ht="20" customHeight="1">
      <c r="A16" s="15" t="s">
        <v>144</v>
      </c>
      <c r="B16" s="15">
        <v>48.13</v>
      </c>
      <c r="C16" s="15">
        <v>15.68</v>
      </c>
      <c r="D16" s="15">
        <v>11.47</v>
      </c>
      <c r="E16" s="15">
        <v>13.53</v>
      </c>
      <c r="F16" s="15">
        <v>9.42</v>
      </c>
      <c r="G16" s="15">
        <v>1.83</v>
      </c>
      <c r="H16" s="15">
        <v>0.02</v>
      </c>
      <c r="I16" s="15">
        <v>0.97199999999999998</v>
      </c>
      <c r="J16" s="15">
        <v>0.02</v>
      </c>
      <c r="K16" s="15">
        <v>0.17199999999999999</v>
      </c>
      <c r="L16" s="15"/>
      <c r="M16" s="15" t="s">
        <v>70</v>
      </c>
      <c r="N16" s="15"/>
      <c r="O16" s="15">
        <v>44</v>
      </c>
      <c r="P16" s="15">
        <v>340</v>
      </c>
      <c r="Q16" s="15">
        <v>390</v>
      </c>
      <c r="R16" s="15">
        <v>50</v>
      </c>
      <c r="S16" s="15">
        <v>170</v>
      </c>
      <c r="T16" s="15">
        <v>130</v>
      </c>
      <c r="U16" s="15">
        <v>70</v>
      </c>
      <c r="V16" s="15">
        <v>14</v>
      </c>
      <c r="W16" s="15"/>
      <c r="X16" s="15"/>
      <c r="Y16" s="15"/>
      <c r="Z16" s="15">
        <v>109</v>
      </c>
      <c r="AA16" s="15">
        <v>14</v>
      </c>
      <c r="AB16" s="15">
        <v>15</v>
      </c>
      <c r="AC16" s="15" t="s">
        <v>70</v>
      </c>
      <c r="AD16" s="15"/>
      <c r="AE16" s="15"/>
      <c r="AF16" s="15"/>
      <c r="AG16" s="15"/>
      <c r="AH16" s="15">
        <v>0.5</v>
      </c>
      <c r="AI16" s="15"/>
      <c r="AJ16" s="15">
        <v>9</v>
      </c>
      <c r="AK16" s="15">
        <v>0.7</v>
      </c>
      <c r="AL16" s="15">
        <v>2.1</v>
      </c>
      <c r="AM16" s="15"/>
      <c r="AN16" s="15">
        <v>2.4</v>
      </c>
      <c r="AO16" s="15">
        <v>1.2</v>
      </c>
      <c r="AP16" s="15">
        <v>0.53</v>
      </c>
      <c r="AQ16" s="15">
        <v>1.8</v>
      </c>
      <c r="AR16" s="15"/>
      <c r="AS16" s="15"/>
      <c r="AT16" s="15"/>
      <c r="AU16" s="15"/>
      <c r="AV16" s="15"/>
      <c r="AW16" s="15">
        <v>1.7</v>
      </c>
      <c r="AX16" s="15">
        <v>0.27</v>
      </c>
      <c r="AY16" s="15">
        <v>0.6</v>
      </c>
      <c r="AZ16" s="15"/>
      <c r="BA16" s="15"/>
      <c r="BB16" s="15"/>
      <c r="BC16" s="15" t="s">
        <v>71</v>
      </c>
      <c r="BD16" s="15"/>
      <c r="BE16" s="15"/>
      <c r="BF16" s="15"/>
    </row>
    <row r="17" spans="1:58" s="17" customFormat="1" ht="20" customHeight="1">
      <c r="A17" s="15" t="s">
        <v>145</v>
      </c>
      <c r="B17" s="15">
        <v>47.96</v>
      </c>
      <c r="C17" s="15">
        <v>15.5</v>
      </c>
      <c r="D17" s="15">
        <v>11.3</v>
      </c>
      <c r="E17" s="15">
        <v>13.3</v>
      </c>
      <c r="F17" s="15">
        <v>9.6999999999999993</v>
      </c>
      <c r="G17" s="15">
        <v>1.82</v>
      </c>
      <c r="H17" s="15">
        <v>0.03</v>
      </c>
      <c r="I17" s="15">
        <v>0.96</v>
      </c>
      <c r="J17" s="15">
        <v>2.1000000000000001E-2</v>
      </c>
      <c r="K17" s="15">
        <v>0.17499999999999999</v>
      </c>
      <c r="L17" s="15"/>
      <c r="M17" s="15">
        <v>0.57999999999999996</v>
      </c>
      <c r="N17" s="15"/>
      <c r="O17" s="15">
        <v>44</v>
      </c>
      <c r="P17" s="15">
        <v>310</v>
      </c>
      <c r="Q17" s="15">
        <v>370</v>
      </c>
      <c r="R17" s="15">
        <v>52</v>
      </c>
      <c r="S17" s="15">
        <v>170</v>
      </c>
      <c r="T17" s="15">
        <v>125</v>
      </c>
      <c r="U17" s="15">
        <v>70</v>
      </c>
      <c r="V17" s="15">
        <v>16</v>
      </c>
      <c r="W17" s="15"/>
      <c r="X17" s="15"/>
      <c r="Y17" s="15"/>
      <c r="Z17" s="15">
        <v>110</v>
      </c>
      <c r="AA17" s="15">
        <v>16</v>
      </c>
      <c r="AB17" s="15">
        <v>18</v>
      </c>
      <c r="AC17" s="15">
        <v>0.6</v>
      </c>
      <c r="AD17" s="15"/>
      <c r="AE17" s="15"/>
      <c r="AF17" s="15"/>
      <c r="AG17" s="15"/>
      <c r="AH17" s="15">
        <v>0.57999999999999996</v>
      </c>
      <c r="AI17" s="15"/>
      <c r="AJ17" s="15">
        <v>6</v>
      </c>
      <c r="AK17" s="15">
        <v>0.63</v>
      </c>
      <c r="AL17" s="15">
        <v>1.9</v>
      </c>
      <c r="AM17" s="15"/>
      <c r="AN17" s="15">
        <v>2.5</v>
      </c>
      <c r="AO17" s="15">
        <v>1.1000000000000001</v>
      </c>
      <c r="AP17" s="15">
        <v>0.55000000000000004</v>
      </c>
      <c r="AQ17" s="15">
        <v>2</v>
      </c>
      <c r="AR17" s="15"/>
      <c r="AS17" s="15"/>
      <c r="AT17" s="15"/>
      <c r="AU17" s="15"/>
      <c r="AV17" s="15"/>
      <c r="AW17" s="15">
        <v>1.7</v>
      </c>
      <c r="AX17" s="15">
        <v>0.3</v>
      </c>
      <c r="AY17" s="15">
        <v>0.6</v>
      </c>
      <c r="AZ17" s="15"/>
      <c r="BA17" s="15"/>
      <c r="BB17" s="15"/>
      <c r="BC17" s="15">
        <v>3</v>
      </c>
      <c r="BD17" s="15"/>
      <c r="BE17" s="15"/>
      <c r="BF17" s="15"/>
    </row>
    <row r="18" spans="1:58" s="17" customFormat="1" ht="20" customHeight="1">
      <c r="A18" s="15" t="s">
        <v>146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>
        <v>60</v>
      </c>
      <c r="R18" s="15"/>
      <c r="S18" s="15"/>
      <c r="T18" s="15"/>
      <c r="U18" s="15">
        <v>1020</v>
      </c>
      <c r="V18" s="15">
        <v>93</v>
      </c>
      <c r="W18" s="15"/>
      <c r="X18" s="15"/>
      <c r="Y18" s="15" t="s">
        <v>147</v>
      </c>
      <c r="Z18" s="15"/>
      <c r="AA18" s="15"/>
      <c r="AB18" s="15"/>
      <c r="AC18" s="15"/>
      <c r="AD18" s="15"/>
      <c r="AE18" s="15"/>
      <c r="AF18" s="15"/>
      <c r="AG18" s="15" t="s">
        <v>147</v>
      </c>
      <c r="AH18" s="15">
        <v>4.3</v>
      </c>
      <c r="AI18" s="15">
        <v>270</v>
      </c>
      <c r="AJ18" s="15"/>
      <c r="AK18" s="15">
        <v>31.2</v>
      </c>
      <c r="AL18" s="15">
        <v>105</v>
      </c>
      <c r="AM18" s="15">
        <v>9.9</v>
      </c>
      <c r="AN18" s="15">
        <v>26.6</v>
      </c>
      <c r="AO18" s="15">
        <v>7.3</v>
      </c>
      <c r="AP18" s="15"/>
      <c r="AQ18" s="15">
        <v>4.5999999999999996</v>
      </c>
      <c r="AR18" s="15"/>
      <c r="AS18" s="15"/>
      <c r="AT18" s="15"/>
      <c r="AU18" s="15"/>
      <c r="AV18" s="15"/>
      <c r="AW18" s="15"/>
      <c r="AX18" s="15"/>
      <c r="AY18" s="15"/>
      <c r="AZ18" s="15">
        <v>88.3</v>
      </c>
      <c r="BA18" s="15">
        <v>317</v>
      </c>
      <c r="BB18" s="15">
        <v>36.1</v>
      </c>
      <c r="BC18" s="15"/>
      <c r="BD18" s="15"/>
      <c r="BE18" s="15"/>
      <c r="BF18" s="15">
        <v>19.5</v>
      </c>
    </row>
    <row r="19" spans="1:58" s="17" customFormat="1" ht="20" customHeight="1">
      <c r="A19" s="15" t="s">
        <v>148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>
        <v>56</v>
      </c>
      <c r="R19" s="15"/>
      <c r="S19" s="15"/>
      <c r="T19" s="15"/>
      <c r="U19" s="15">
        <v>1050</v>
      </c>
      <c r="V19" s="15">
        <v>99</v>
      </c>
      <c r="W19" s="15"/>
      <c r="X19" s="15"/>
      <c r="Y19" s="15">
        <v>8500</v>
      </c>
      <c r="Z19" s="15"/>
      <c r="AA19" s="15"/>
      <c r="AB19" s="15"/>
      <c r="AC19" s="15"/>
      <c r="AD19" s="15"/>
      <c r="AE19" s="15"/>
      <c r="AF19" s="15"/>
      <c r="AG19" s="15">
        <v>1300</v>
      </c>
      <c r="AH19" s="15">
        <v>4.2</v>
      </c>
      <c r="AI19" s="15">
        <v>260</v>
      </c>
      <c r="AJ19" s="15"/>
      <c r="AK19" s="15">
        <v>30</v>
      </c>
      <c r="AL19" s="15">
        <v>97</v>
      </c>
      <c r="AM19" s="15">
        <v>9.5</v>
      </c>
      <c r="AN19" s="15">
        <v>25</v>
      </c>
      <c r="AO19" s="15">
        <v>6.6</v>
      </c>
      <c r="AP19" s="15"/>
      <c r="AQ19" s="15">
        <v>4.7</v>
      </c>
      <c r="AR19" s="15"/>
      <c r="AS19" s="15"/>
      <c r="AT19" s="15"/>
      <c r="AU19" s="15"/>
      <c r="AV19" s="15"/>
      <c r="AW19" s="15"/>
      <c r="AX19" s="15"/>
      <c r="AY19" s="15"/>
      <c r="AZ19" s="15">
        <v>82</v>
      </c>
      <c r="BA19" s="15">
        <v>320</v>
      </c>
      <c r="BB19" s="15">
        <v>34</v>
      </c>
      <c r="BC19" s="15"/>
      <c r="BD19" s="15"/>
      <c r="BE19" s="15"/>
      <c r="BF19" s="15">
        <v>20</v>
      </c>
    </row>
    <row r="20" spans="1:58" s="17" customFormat="1" ht="20" customHeight="1">
      <c r="A20" s="15" t="s">
        <v>149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>
        <v>44</v>
      </c>
      <c r="S20" s="15" t="s">
        <v>150</v>
      </c>
      <c r="T20" s="15">
        <v>420</v>
      </c>
      <c r="U20" s="15"/>
      <c r="V20" s="15"/>
      <c r="W20" s="15"/>
      <c r="X20" s="15"/>
      <c r="Y20" s="15"/>
      <c r="Z20" s="15"/>
      <c r="AA20" s="15"/>
      <c r="AB20" s="15"/>
      <c r="AC20" s="15"/>
      <c r="AD20" s="15">
        <v>19</v>
      </c>
      <c r="AE20" s="15"/>
      <c r="AF20" s="15"/>
      <c r="AG20" s="15"/>
      <c r="AH20" s="15"/>
      <c r="AI20" s="15"/>
      <c r="AJ20" s="15"/>
      <c r="AK20" s="15">
        <v>811</v>
      </c>
      <c r="AL20" s="15">
        <v>1370</v>
      </c>
      <c r="AM20" s="15">
        <v>130</v>
      </c>
      <c r="AN20" s="15">
        <v>392</v>
      </c>
      <c r="AO20" s="15">
        <v>51</v>
      </c>
      <c r="AP20" s="15">
        <v>8.06</v>
      </c>
      <c r="AQ20" s="15"/>
      <c r="AR20" s="15">
        <v>5.2</v>
      </c>
      <c r="AS20" s="15">
        <v>32</v>
      </c>
      <c r="AT20" s="15">
        <v>6.4</v>
      </c>
      <c r="AU20" s="15">
        <v>19.3</v>
      </c>
      <c r="AV20" s="15">
        <v>2.82</v>
      </c>
      <c r="AW20" s="15">
        <v>18.3</v>
      </c>
      <c r="AX20" s="15">
        <v>2.75</v>
      </c>
      <c r="AY20" s="15"/>
      <c r="AZ20" s="15"/>
      <c r="BA20" s="15"/>
      <c r="BB20" s="15"/>
      <c r="BC20" s="15"/>
      <c r="BD20" s="15"/>
      <c r="BE20" s="15">
        <v>37.6</v>
      </c>
      <c r="BF20" s="15">
        <v>408</v>
      </c>
    </row>
    <row r="21" spans="1:58" s="17" customFormat="1" ht="20" customHeight="1">
      <c r="A21" s="15" t="s">
        <v>151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>
        <v>47</v>
      </c>
      <c r="S21" s="15">
        <v>9</v>
      </c>
      <c r="T21" s="15">
        <v>420</v>
      </c>
      <c r="U21" s="15"/>
      <c r="V21" s="15"/>
      <c r="W21" s="15"/>
      <c r="X21" s="15"/>
      <c r="Y21" s="15"/>
      <c r="Z21" s="15"/>
      <c r="AA21" s="15"/>
      <c r="AB21" s="15"/>
      <c r="AC21" s="15"/>
      <c r="AD21" s="15">
        <v>21</v>
      </c>
      <c r="AE21" s="15"/>
      <c r="AF21" s="15"/>
      <c r="AG21" s="15"/>
      <c r="AH21" s="15"/>
      <c r="AI21" s="15"/>
      <c r="AJ21" s="15"/>
      <c r="AK21" s="15">
        <v>789</v>
      </c>
      <c r="AL21" s="15">
        <v>1331</v>
      </c>
      <c r="AM21" s="15">
        <v>127</v>
      </c>
      <c r="AN21" s="15">
        <v>378</v>
      </c>
      <c r="AO21" s="15">
        <v>48</v>
      </c>
      <c r="AP21" s="15">
        <v>7.77</v>
      </c>
      <c r="AQ21" s="15"/>
      <c r="AR21" s="15">
        <v>5.37</v>
      </c>
      <c r="AS21" s="15">
        <v>32.1</v>
      </c>
      <c r="AT21" s="15">
        <v>6.34</v>
      </c>
      <c r="AU21" s="15">
        <v>18.7</v>
      </c>
      <c r="AV21" s="15">
        <v>2.66</v>
      </c>
      <c r="AW21" s="15">
        <v>17.600000000000001</v>
      </c>
      <c r="AX21" s="15">
        <v>2.58</v>
      </c>
      <c r="AY21" s="15"/>
      <c r="AZ21" s="15"/>
      <c r="BA21" s="15"/>
      <c r="BB21" s="15"/>
      <c r="BC21" s="15"/>
      <c r="BD21" s="15"/>
      <c r="BE21" s="15">
        <v>37.1</v>
      </c>
      <c r="BF21" s="15">
        <v>396</v>
      </c>
    </row>
    <row r="22" spans="1:58" s="17" customFormat="1" ht="20" customHeight="1">
      <c r="A22" s="15" t="s">
        <v>152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>
        <v>395</v>
      </c>
      <c r="Z22" s="15"/>
      <c r="AA22" s="15"/>
      <c r="AB22" s="15"/>
      <c r="AC22" s="15"/>
      <c r="AD22" s="15"/>
      <c r="AE22" s="15"/>
      <c r="AF22" s="15"/>
      <c r="AG22" s="15"/>
      <c r="AH22" s="15"/>
      <c r="AI22" s="15">
        <v>11.6</v>
      </c>
      <c r="AJ22" s="15"/>
      <c r="AK22" s="15" t="s">
        <v>153</v>
      </c>
      <c r="AL22" s="15">
        <v>431</v>
      </c>
      <c r="AM22" s="15">
        <v>744</v>
      </c>
      <c r="AN22" s="15" t="s">
        <v>153</v>
      </c>
      <c r="AO22" s="15" t="s">
        <v>147</v>
      </c>
      <c r="AP22" s="15">
        <v>19.7</v>
      </c>
      <c r="AQ22" s="15" t="s">
        <v>147</v>
      </c>
      <c r="AR22" s="15">
        <v>506</v>
      </c>
      <c r="AS22" s="15" t="s">
        <v>147</v>
      </c>
      <c r="AT22" s="15">
        <v>602</v>
      </c>
      <c r="AU22" s="15" t="s">
        <v>147</v>
      </c>
      <c r="AV22" s="15">
        <v>282</v>
      </c>
      <c r="AW22" s="15" t="s">
        <v>147</v>
      </c>
      <c r="AX22" s="15">
        <v>269</v>
      </c>
      <c r="AY22" s="15"/>
      <c r="AZ22" s="15"/>
      <c r="BA22" s="15"/>
      <c r="BB22" s="15"/>
      <c r="BC22" s="15"/>
      <c r="BD22" s="15"/>
      <c r="BE22" s="15">
        <v>69.599999999999994</v>
      </c>
      <c r="BF22" s="15"/>
    </row>
    <row r="23" spans="1:58" s="17" customFormat="1" ht="20" customHeight="1">
      <c r="A23" s="15" t="s">
        <v>154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>
        <v>369.42</v>
      </c>
      <c r="Z23" s="15"/>
      <c r="AA23" s="15"/>
      <c r="AB23" s="15"/>
      <c r="AC23" s="15"/>
      <c r="AD23" s="15"/>
      <c r="AE23" s="15"/>
      <c r="AF23" s="15"/>
      <c r="AG23" s="15"/>
      <c r="AH23" s="15"/>
      <c r="AI23" s="15">
        <v>11.88</v>
      </c>
      <c r="AJ23" s="15"/>
      <c r="AK23" s="15">
        <v>1960</v>
      </c>
      <c r="AL23" s="15">
        <v>432</v>
      </c>
      <c r="AM23" s="15">
        <v>737</v>
      </c>
      <c r="AN23" s="15">
        <v>3429</v>
      </c>
      <c r="AO23" s="15">
        <v>1725</v>
      </c>
      <c r="AP23" s="15">
        <v>18.91</v>
      </c>
      <c r="AQ23" s="15">
        <v>2168</v>
      </c>
      <c r="AR23" s="15">
        <v>468</v>
      </c>
      <c r="AS23" s="15">
        <v>3224</v>
      </c>
      <c r="AT23" s="15">
        <v>560</v>
      </c>
      <c r="AU23" s="15">
        <v>1750</v>
      </c>
      <c r="AV23" s="15">
        <v>271</v>
      </c>
      <c r="AW23" s="15">
        <v>1844</v>
      </c>
      <c r="AX23" s="15">
        <v>264</v>
      </c>
      <c r="AY23" s="15"/>
      <c r="AZ23" s="15"/>
      <c r="BA23" s="15"/>
      <c r="BB23" s="15"/>
      <c r="BC23" s="15"/>
      <c r="BD23" s="15"/>
      <c r="BE23" s="15">
        <v>67</v>
      </c>
      <c r="BF23" s="15"/>
    </row>
    <row r="24" spans="1:58" s="17" customFormat="1" ht="20" customHeight="1">
      <c r="A24" s="15" t="s">
        <v>155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 t="s">
        <v>10</v>
      </c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>
        <v>964</v>
      </c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</row>
    <row r="25" spans="1:58" s="17" customFormat="1" ht="20" customHeight="1">
      <c r="A25" s="15" t="s">
        <v>156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>
        <v>978</v>
      </c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</row>
    <row r="26" spans="1:58" s="17" customFormat="1" ht="20" customHeight="1">
      <c r="A26" s="15" t="s">
        <v>157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>
        <v>4</v>
      </c>
      <c r="S26" s="15" t="s">
        <v>150</v>
      </c>
      <c r="T26" s="15">
        <v>20</v>
      </c>
      <c r="U26" s="15">
        <v>460</v>
      </c>
      <c r="V26" s="15"/>
      <c r="W26" s="15"/>
      <c r="X26" s="15"/>
      <c r="Y26" s="15">
        <v>66</v>
      </c>
      <c r="Z26" s="15"/>
      <c r="AA26" s="15"/>
      <c r="AB26" s="15"/>
      <c r="AC26" s="15">
        <v>36</v>
      </c>
      <c r="AD26" s="15">
        <v>35</v>
      </c>
      <c r="AE26" s="15"/>
      <c r="AF26" s="15"/>
      <c r="AG26" s="15"/>
      <c r="AH26" s="15"/>
      <c r="AI26" s="15"/>
      <c r="AJ26" s="15"/>
      <c r="AK26" s="15" t="s">
        <v>153</v>
      </c>
      <c r="AL26" s="15" t="s">
        <v>158</v>
      </c>
      <c r="AM26" s="15" t="s">
        <v>147</v>
      </c>
      <c r="AN26" s="15" t="s">
        <v>153</v>
      </c>
      <c r="AO26" s="15">
        <v>530</v>
      </c>
      <c r="AP26" s="15">
        <v>89</v>
      </c>
      <c r="AQ26" s="15"/>
      <c r="AR26" s="15"/>
      <c r="AS26" s="15"/>
      <c r="AT26" s="15"/>
      <c r="AU26" s="15"/>
      <c r="AV26" s="15"/>
      <c r="AW26" s="15">
        <v>17.8</v>
      </c>
      <c r="AX26" s="15"/>
      <c r="AY26" s="15"/>
      <c r="AZ26" s="15"/>
      <c r="BA26" s="15"/>
      <c r="BB26" s="15"/>
      <c r="BC26" s="15">
        <v>1680</v>
      </c>
      <c r="BD26" s="15"/>
      <c r="BE26" s="15">
        <v>934</v>
      </c>
      <c r="BF26" s="15"/>
    </row>
    <row r="27" spans="1:58" s="17" customFormat="1" ht="20" customHeight="1">
      <c r="A27" s="15" t="s">
        <v>159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>
        <v>7.89</v>
      </c>
      <c r="S27" s="15">
        <v>13.18</v>
      </c>
      <c r="T27" s="15">
        <v>27.37</v>
      </c>
      <c r="U27" s="15">
        <v>469</v>
      </c>
      <c r="V27" s="15"/>
      <c r="W27" s="15"/>
      <c r="X27" s="15"/>
      <c r="Y27" s="15">
        <v>67.12</v>
      </c>
      <c r="Z27" s="15"/>
      <c r="AA27" s="15"/>
      <c r="AB27" s="15"/>
      <c r="AC27" s="15">
        <v>31</v>
      </c>
      <c r="AD27" s="15">
        <v>34.4</v>
      </c>
      <c r="AE27" s="15"/>
      <c r="AF27" s="15"/>
      <c r="AG27" s="15"/>
      <c r="AH27" s="15"/>
      <c r="AI27" s="15"/>
      <c r="AJ27" s="15"/>
      <c r="AK27" s="15">
        <v>21100</v>
      </c>
      <c r="AL27" s="15">
        <v>27600</v>
      </c>
      <c r="AM27" s="15">
        <v>2300</v>
      </c>
      <c r="AN27" s="15">
        <v>6500</v>
      </c>
      <c r="AO27" s="15">
        <v>539</v>
      </c>
      <c r="AP27" s="15">
        <v>87.22</v>
      </c>
      <c r="AQ27" s="15"/>
      <c r="AR27" s="15"/>
      <c r="AS27" s="15"/>
      <c r="AT27" s="15"/>
      <c r="AU27" s="15"/>
      <c r="AV27" s="15"/>
      <c r="AW27" s="15">
        <v>17.850000000000001</v>
      </c>
      <c r="AX27" s="15"/>
      <c r="AY27" s="15"/>
      <c r="AZ27" s="15"/>
      <c r="BA27" s="15"/>
      <c r="BB27" s="15"/>
      <c r="BC27" s="15">
        <v>1600</v>
      </c>
      <c r="BD27" s="15"/>
      <c r="BE27" s="15">
        <v>946</v>
      </c>
      <c r="BF27" s="15"/>
    </row>
    <row r="28" spans="1:58" s="17" customFormat="1" ht="20" customHeight="1">
      <c r="A28" s="15" t="s">
        <v>160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>
        <v>290</v>
      </c>
      <c r="R28" s="15">
        <v>1</v>
      </c>
      <c r="S28" s="15">
        <v>20</v>
      </c>
      <c r="T28" s="15">
        <v>80</v>
      </c>
      <c r="U28" s="15"/>
      <c r="V28" s="15"/>
      <c r="W28" s="15"/>
      <c r="X28" s="15">
        <v>123</v>
      </c>
      <c r="Y28" s="15" t="s">
        <v>147</v>
      </c>
      <c r="Z28" s="15"/>
      <c r="AA28" s="15"/>
      <c r="AB28" s="15"/>
      <c r="AC28" s="15"/>
      <c r="AD28" s="15"/>
      <c r="AE28" s="15"/>
      <c r="AF28" s="15"/>
      <c r="AG28" s="15">
        <v>528</v>
      </c>
      <c r="AH28" s="15"/>
      <c r="AI28" s="15">
        <v>1.1000000000000001</v>
      </c>
      <c r="AJ28" s="15"/>
      <c r="AK28" s="15">
        <v>1710</v>
      </c>
      <c r="AL28" s="15" t="s">
        <v>158</v>
      </c>
      <c r="AM28" s="15">
        <v>451</v>
      </c>
      <c r="AN28" s="15">
        <v>1530</v>
      </c>
      <c r="AO28" s="15">
        <v>414</v>
      </c>
      <c r="AP28" s="15">
        <v>25.2</v>
      </c>
      <c r="AQ28" s="15">
        <v>437</v>
      </c>
      <c r="AR28" s="15">
        <v>114</v>
      </c>
      <c r="AS28" s="15">
        <v>912</v>
      </c>
      <c r="AT28" s="15">
        <v>218</v>
      </c>
      <c r="AU28" s="15">
        <v>736</v>
      </c>
      <c r="AV28" s="15">
        <v>116</v>
      </c>
      <c r="AW28" s="15">
        <v>732</v>
      </c>
      <c r="AX28" s="15"/>
      <c r="AY28" s="15">
        <v>483</v>
      </c>
      <c r="AZ28" s="15"/>
      <c r="BA28" s="15"/>
      <c r="BB28" s="15"/>
      <c r="BC28" s="15"/>
      <c r="BD28" s="15"/>
      <c r="BE28" s="15">
        <v>785</v>
      </c>
      <c r="BF28" s="15">
        <v>146</v>
      </c>
    </row>
    <row r="29" spans="1:58" s="17" customFormat="1" ht="20" customHeight="1" thickBot="1">
      <c r="A29" s="25" t="s">
        <v>161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>
        <v>277</v>
      </c>
      <c r="R29" s="25">
        <v>1.58</v>
      </c>
      <c r="S29" s="25">
        <v>24.7</v>
      </c>
      <c r="T29" s="25">
        <v>79.7</v>
      </c>
      <c r="U29" s="25"/>
      <c r="V29" s="25"/>
      <c r="W29" s="25"/>
      <c r="X29" s="25">
        <v>124</v>
      </c>
      <c r="Y29" s="25">
        <v>1050</v>
      </c>
      <c r="Z29" s="25"/>
      <c r="AA29" s="25"/>
      <c r="AB29" s="25"/>
      <c r="AC29" s="25"/>
      <c r="AD29" s="25"/>
      <c r="AE29" s="25"/>
      <c r="AF29" s="25"/>
      <c r="AG29" s="25">
        <v>498</v>
      </c>
      <c r="AH29" s="25"/>
      <c r="AI29" s="25">
        <v>1.07</v>
      </c>
      <c r="AJ29" s="25"/>
      <c r="AK29" s="25">
        <v>1661</v>
      </c>
      <c r="AL29" s="25">
        <v>3960</v>
      </c>
      <c r="AM29" s="25">
        <v>435</v>
      </c>
      <c r="AN29" s="25">
        <v>1456</v>
      </c>
      <c r="AO29" s="25">
        <v>381</v>
      </c>
      <c r="AP29" s="25">
        <v>23.5</v>
      </c>
      <c r="AQ29" s="25">
        <v>433</v>
      </c>
      <c r="AR29" s="25">
        <v>106</v>
      </c>
      <c r="AS29" s="25">
        <v>847</v>
      </c>
      <c r="AT29" s="25">
        <v>208</v>
      </c>
      <c r="AU29" s="25">
        <v>701</v>
      </c>
      <c r="AV29" s="25">
        <v>106</v>
      </c>
      <c r="AW29" s="25">
        <v>678</v>
      </c>
      <c r="AX29" s="25"/>
      <c r="AY29" s="25">
        <v>479</v>
      </c>
      <c r="AZ29" s="25"/>
      <c r="BA29" s="25"/>
      <c r="BB29" s="25"/>
      <c r="BC29" s="25"/>
      <c r="BD29" s="25"/>
      <c r="BE29" s="25">
        <v>719</v>
      </c>
      <c r="BF29" s="25">
        <v>137</v>
      </c>
    </row>
    <row r="30" spans="1:58" s="17" customFormat="1" ht="20" customHeight="1">
      <c r="A30" s="22" t="s">
        <v>179</v>
      </c>
    </row>
    <row r="31" spans="1:58" s="17" customFormat="1" ht="20" customHeight="1">
      <c r="A31" s="22" t="s">
        <v>487</v>
      </c>
    </row>
    <row r="32" spans="1:58" s="17" customFormat="1" ht="20" customHeight="1">
      <c r="A32" s="22" t="s">
        <v>180</v>
      </c>
    </row>
    <row r="33" spans="1:1" ht="20" customHeight="1">
      <c r="A3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Table S1. Biotite Analyses</vt:lpstr>
      <vt:lpstr>Table S2. Whole Rock</vt:lpstr>
      <vt:lpstr>Table S3. Reference Materal</vt:lpstr>
      <vt:lpstr>'Table S1. Biotite Analyses'!EMP_Bio_by_grain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maciag</dc:creator>
  <cp:lastModifiedBy>Christine Elrod</cp:lastModifiedBy>
  <dcterms:created xsi:type="dcterms:W3CDTF">2021-03-30T00:19:41Z</dcterms:created>
  <dcterms:modified xsi:type="dcterms:W3CDTF">2023-08-28T11:13:30Z</dcterms:modified>
</cp:coreProperties>
</file>