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EditorialAssistant/Downloads/_deposits/AM-23-38357/"/>
    </mc:Choice>
  </mc:AlternateContent>
  <xr:revisionPtr revIDLastSave="0" documentId="13_ncr:1_{D003709D-7BAD-1A4B-A373-4A2A41E7F8C1}" xr6:coauthVersionLast="47" xr6:coauthVersionMax="47" xr10:uidLastSave="{00000000-0000-0000-0000-000000000000}"/>
  <bookViews>
    <workbookView xWindow="0" yWindow="500" windowWidth="29700" windowHeight="21700" tabRatio="613" activeTab="1" xr2:uid="{00000000-000D-0000-FFFF-FFFF00000000}"/>
  </bookViews>
  <sheets>
    <sheet name="Title" sheetId="11" r:id="rId1"/>
    <sheet name="Supp. 2 Table OM1" sheetId="1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2" i="14" l="1"/>
  <c r="T34" i="14"/>
  <c r="B35" i="14"/>
  <c r="B34" i="14"/>
  <c r="C23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R23" i="14"/>
  <c r="S23" i="14"/>
  <c r="T23" i="14"/>
  <c r="U23" i="14"/>
  <c r="V23" i="14"/>
  <c r="W23" i="14"/>
  <c r="X23" i="14"/>
  <c r="Y23" i="14"/>
  <c r="Z23" i="14"/>
  <c r="AA23" i="14"/>
  <c r="AB23" i="14"/>
  <c r="C22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R22" i="14"/>
  <c r="S22" i="14"/>
  <c r="T22" i="14"/>
  <c r="U22" i="14"/>
  <c r="V22" i="14"/>
  <c r="W22" i="14"/>
  <c r="X22" i="14"/>
  <c r="Y22" i="14"/>
  <c r="Z22" i="14"/>
  <c r="AA22" i="14"/>
  <c r="B22" i="14"/>
  <c r="B23" i="14"/>
  <c r="C35" i="14"/>
  <c r="D35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R35" i="14"/>
  <c r="S35" i="14"/>
  <c r="T35" i="14"/>
  <c r="U35" i="14"/>
  <c r="V35" i="14"/>
  <c r="W35" i="14"/>
  <c r="X35" i="14"/>
  <c r="Y35" i="14"/>
  <c r="Z35" i="14"/>
  <c r="AA35" i="14"/>
  <c r="AB35" i="14"/>
  <c r="C34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R34" i="14"/>
  <c r="S34" i="14"/>
  <c r="U34" i="14"/>
  <c r="V34" i="14"/>
  <c r="W34" i="14"/>
  <c r="X34" i="14"/>
  <c r="Y34" i="14"/>
  <c r="Z34" i="14"/>
  <c r="AA34" i="14"/>
  <c r="AB34" i="14"/>
</calcChain>
</file>

<file path=xl/sharedStrings.xml><?xml version="1.0" encoding="utf-8"?>
<sst xmlns="http://schemas.openxmlformats.org/spreadsheetml/2006/main" count="131" uniqueCount="93">
  <si>
    <t>Sample Nos.</t>
  </si>
  <si>
    <t>Ti</t>
  </si>
  <si>
    <t>Y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</si>
  <si>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</si>
  <si>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</si>
  <si>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</si>
  <si>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</si>
  <si>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</si>
  <si>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</si>
  <si>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</si>
  <si>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</si>
  <si>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</si>
  <si>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</si>
  <si>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</si>
  <si>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</si>
  <si>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</si>
  <si>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</si>
  <si>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</si>
  <si>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</si>
  <si>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</si>
  <si>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 xml:space="preserve">Pb </t>
  </si>
  <si>
    <t>Th</t>
  </si>
  <si>
    <t>U</t>
  </si>
  <si>
    <t>ΣREE</t>
  </si>
  <si>
    <t>Th/U</t>
  </si>
  <si>
    <t>Eu/Eu*</t>
  </si>
  <si>
    <t>Ce/Ce*</t>
  </si>
  <si>
    <r>
      <t>Victor Ikechukwu Vincent</t>
    </r>
    <r>
      <rPr>
        <vertAlign val="superscript"/>
        <sz val="12"/>
        <color indexed="8"/>
        <rFont val="Times New Roman"/>
        <family val="1"/>
      </rPr>
      <t>1.2</t>
    </r>
    <r>
      <rPr>
        <sz val="12"/>
        <color indexed="8"/>
        <rFont val="Times New Roman"/>
        <family val="1"/>
      </rPr>
      <t>, Huan Li</t>
    </r>
    <r>
      <rPr>
        <vertAlign val="superscript"/>
        <sz val="12"/>
        <color indexed="8"/>
        <rFont val="Times New Roman"/>
        <family val="1"/>
      </rPr>
      <t>2*</t>
    </r>
    <r>
      <rPr>
        <sz val="12"/>
        <color indexed="8"/>
        <rFont val="Times New Roman"/>
        <family val="1"/>
      </rPr>
      <t>, Musa Bala Girei</t>
    </r>
    <r>
      <rPr>
        <vertAlign val="superscript"/>
        <sz val="12"/>
        <color indexed="8"/>
        <rFont val="Times New Roman"/>
        <family val="1"/>
      </rPr>
      <t>2,3,4</t>
    </r>
    <r>
      <rPr>
        <sz val="12"/>
        <color indexed="8"/>
        <rFont val="Times New Roman"/>
        <family val="1"/>
      </rPr>
      <t>, Michael W. Förster</t>
    </r>
    <r>
      <rPr>
        <vertAlign val="superscript"/>
        <sz val="12"/>
        <color indexed="8"/>
        <rFont val="Times New Roman"/>
        <family val="1"/>
      </rPr>
      <t>5</t>
    </r>
    <r>
      <rPr>
        <sz val="12"/>
        <color indexed="8"/>
        <rFont val="Times New Roman"/>
        <family val="1"/>
      </rPr>
      <t>, Vandi Dlama Kamaunji</t>
    </r>
    <r>
      <rPr>
        <vertAlign val="superscript"/>
        <sz val="12"/>
        <color indexed="8"/>
        <rFont val="Times New Roman"/>
        <family val="1"/>
      </rPr>
      <t>1</t>
    </r>
  </si>
  <si>
    <r>
      <t>2.</t>
    </r>
    <r>
      <rPr>
        <i/>
        <sz val="7"/>
        <color indexed="8"/>
        <rFont val="Times New Roman"/>
        <family val="1"/>
      </rPr>
      <t xml:space="preserve">      </t>
    </r>
    <r>
      <rPr>
        <i/>
        <sz val="12"/>
        <color indexed="8"/>
        <rFont val="Times New Roman"/>
        <family val="1"/>
      </rPr>
      <t>Key Laboratory of Metallogenic Prediction of Nonferrous Metals and Geological Environment Monitoring, Ministry of Education, School of Geosciences and Info-Physics, Central South University, Changsha 410083, China</t>
    </r>
  </si>
  <si>
    <r>
      <t>3.</t>
    </r>
    <r>
      <rPr>
        <i/>
        <sz val="7"/>
        <color indexed="8"/>
        <rFont val="Times New Roman"/>
        <family val="1"/>
      </rPr>
      <t xml:space="preserve">      </t>
    </r>
    <r>
      <rPr>
        <i/>
        <sz val="12"/>
        <color indexed="8"/>
        <rFont val="Times New Roman"/>
        <family val="1"/>
      </rPr>
      <t>Faculty of Earth Resources, State Key Laboratory of Geological Processes and Mineral Resources, China University of Geosciences, Wuhan 430074, China</t>
    </r>
  </si>
  <si>
    <r>
      <t>4.</t>
    </r>
    <r>
      <rPr>
        <i/>
        <sz val="7"/>
        <color indexed="8"/>
        <rFont val="Times New Roman"/>
        <family val="1"/>
      </rPr>
      <t xml:space="preserve">      </t>
    </r>
    <r>
      <rPr>
        <i/>
        <sz val="12"/>
        <color indexed="8"/>
        <rFont val="Times New Roman"/>
        <family val="1"/>
      </rPr>
      <t>Department of Geology, Bayero University Kano, Kano State, Nigeria</t>
    </r>
  </si>
  <si>
    <r>
      <t>5.</t>
    </r>
    <r>
      <rPr>
        <i/>
        <sz val="7"/>
        <color indexed="8"/>
        <rFont val="Times New Roman"/>
        <family val="1"/>
      </rPr>
      <t xml:space="preserve">      </t>
    </r>
    <r>
      <rPr>
        <i/>
        <sz val="12"/>
        <color indexed="8"/>
        <rFont val="Times New Roman"/>
        <family val="1"/>
      </rPr>
      <t>Department of Earth and Environmental Sciences, Macquarie University, NSW 2109, Sydney, Australia</t>
    </r>
  </si>
  <si>
    <t>Corresponding author Email: lihuan@csu.edu.cn (H. Li)</t>
  </si>
  <si>
    <t>LIB CR01-01</t>
  </si>
  <si>
    <t>LIB CR01-02</t>
  </si>
  <si>
    <t>LIB CR01-03</t>
  </si>
  <si>
    <t>LIB CR01-04</t>
  </si>
  <si>
    <t>LIB CR01-05</t>
  </si>
  <si>
    <t>LIB CR01-06</t>
  </si>
  <si>
    <t>LIB CR01-07</t>
  </si>
  <si>
    <t>LIB CR01-08</t>
  </si>
  <si>
    <t>LIB CR01-10</t>
  </si>
  <si>
    <t>LIB CR01-11</t>
  </si>
  <si>
    <t>LIB CR01-13</t>
  </si>
  <si>
    <t>LIB CR01-14</t>
  </si>
  <si>
    <t>LIB CR01-15</t>
  </si>
  <si>
    <t>LIB CR01-16</t>
  </si>
  <si>
    <t>LIB CR01-17</t>
  </si>
  <si>
    <t>LIB CR01-18</t>
  </si>
  <si>
    <t>LIB CR01-19</t>
  </si>
  <si>
    <t>LIB CR01-20</t>
  </si>
  <si>
    <t>LIB CR01-21</t>
  </si>
  <si>
    <t>LIB CR01-22</t>
  </si>
  <si>
    <t>LIB CR01-23</t>
  </si>
  <si>
    <t>LIB CR01-24</t>
  </si>
  <si>
    <t>LIB CR01-25</t>
  </si>
  <si>
    <t>P</t>
  </si>
  <si>
    <t>ΣLREE</t>
  </si>
  <si>
    <t>ΣHREE</t>
  </si>
  <si>
    <t>Nb/Ta</t>
  </si>
  <si>
    <t>LREE-I</t>
  </si>
  <si>
    <t>LIB KB01-01</t>
  </si>
  <si>
    <t>LIB KB01-02</t>
  </si>
  <si>
    <t>LIB KB01-03</t>
  </si>
  <si>
    <t>LIB KB01-04</t>
  </si>
  <si>
    <t>LIB KB01-05</t>
  </si>
  <si>
    <t>LIB KB01-06</t>
  </si>
  <si>
    <t>LIB KB01-07</t>
  </si>
  <si>
    <t>LIB KB01-10</t>
  </si>
  <si>
    <t>LIB KB01-11</t>
  </si>
  <si>
    <t>LIB KB01-12</t>
  </si>
  <si>
    <t>LIB KB01-13</t>
  </si>
  <si>
    <t>LIB KB01-15</t>
  </si>
  <si>
    <t>LIB KB01-16</t>
  </si>
  <si>
    <t>LIB KB01-17</t>
  </si>
  <si>
    <t>LIB KB01-19</t>
  </si>
  <si>
    <t>LIB KB01-20</t>
  </si>
  <si>
    <t>LIB KB01-21</t>
  </si>
  <si>
    <t>LIB KB01-22</t>
  </si>
  <si>
    <t>LIB KB01-23</t>
  </si>
  <si>
    <t>LIB KB01-24</t>
  </si>
  <si>
    <t>LIB KB01-25</t>
  </si>
  <si>
    <t>Potassic altered granite</t>
  </si>
  <si>
    <t>Magamatic zircon</t>
  </si>
  <si>
    <t>Granite porphyry (CR-01)</t>
  </si>
  <si>
    <t>Hydrothermally altered zircon</t>
  </si>
  <si>
    <t>Average</t>
  </si>
  <si>
    <t>STD</t>
  </si>
  <si>
    <r>
      <t>1.</t>
    </r>
    <r>
      <rPr>
        <i/>
        <sz val="7"/>
        <color indexed="8"/>
        <rFont val="Times New Roman"/>
        <family val="1"/>
      </rPr>
      <t xml:space="preserve">      </t>
    </r>
    <r>
      <rPr>
        <i/>
        <sz val="12"/>
        <color indexed="8"/>
        <rFont val="Times New Roman"/>
        <family val="1"/>
      </rPr>
      <t>Faculty of Earth Sciences, China University of Geosciences, 430074, Wuhan, P.R. China</t>
    </r>
  </si>
  <si>
    <t xml:space="preserve">Tourmaline and zircon trace the nature and timing of magmatic-hydrothermal episodes in granite-related Sn mineralization: Insights from the Libata Sn ore field </t>
  </si>
  <si>
    <t xml:space="preserve">American Mineralogist: March 2023 Online Materials AM-23-38357 </t>
  </si>
  <si>
    <t xml:space="preserve">Vincent et al.: Nature and timing of Libata Sn mineralization </t>
  </si>
  <si>
    <t xml:space="preserve">Supplement 2 Table OM1: Zircon trace element compositions of the Libata granites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</si>
</sst>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9"/>
      <color theme="1"/>
      <name val="Times New Roman"/>
      <family val="2"/>
    </font>
    <font>
      <sz val="9"/>
      <color theme="1"/>
      <name val="Times New Roman"/>
      <family val="1"/>
    </font>
    <font>
      <sz val="9"/>
      <color rgb="FF000000"/>
      <name val="Times New Roman"/>
      <family val="1"/>
    </font>
    <font>
      <sz val="9"/>
      <name val="Times New Roman"/>
      <family val="1"/>
    </font>
    <font>
      <sz val="12"/>
      <name val="宋体"/>
      <charset val="134"/>
    </font>
    <font>
      <b/>
      <sz val="14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indexed="8"/>
      <name val="Times New Roman"/>
      <family val="1"/>
    </font>
    <font>
      <sz val="12"/>
      <color indexed="8"/>
      <name val="Times New Roman"/>
      <family val="1"/>
    </font>
    <font>
      <i/>
      <sz val="12"/>
      <color theme="1"/>
      <name val="Times New Roman"/>
      <family val="1"/>
    </font>
    <font>
      <i/>
      <sz val="7"/>
      <color indexed="8"/>
      <name val="Times New Roman"/>
      <family val="1"/>
    </font>
    <font>
      <i/>
      <sz val="12"/>
      <color indexed="8"/>
      <name val="Times New Roman"/>
      <family val="1"/>
    </font>
    <font>
      <sz val="8"/>
      <color theme="1"/>
      <name val="Times New Roman"/>
      <family val="1"/>
    </font>
    <font>
      <sz val="9"/>
      <color rgb="FFFF0000"/>
      <name val="Times New Roman"/>
      <family val="1"/>
    </font>
    <font>
      <sz val="8"/>
      <color rgb="FF000000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/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5" fillId="0" borderId="0" xfId="0" applyFont="1"/>
    <xf numFmtId="0" fontId="1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7" fillId="0" borderId="0" xfId="0" applyFont="1"/>
    <xf numFmtId="0" fontId="3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Normal" xfId="0" builtinId="0"/>
    <cellStyle name="常规_Mineral Data - Chituling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workbookViewId="0">
      <selection activeCell="S10" sqref="S10"/>
    </sheetView>
  </sheetViews>
  <sheetFormatPr baseColWidth="10" defaultColWidth="9" defaultRowHeight="12"/>
  <sheetData>
    <row r="1" spans="1:24" ht="19">
      <c r="A1" s="3" t="s">
        <v>89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18">
      <c r="A2" s="5" t="s">
        <v>27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ht="16">
      <c r="A3" s="6" t="s">
        <v>88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spans="1:24" ht="16">
      <c r="A4" s="6" t="s">
        <v>28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4" ht="16">
      <c r="A5" s="6" t="s">
        <v>29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spans="1:24" ht="16">
      <c r="A6" s="6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16">
      <c r="A7" s="6" t="s">
        <v>31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ht="14">
      <c r="A8" s="4" t="s">
        <v>32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66"/>
  <sheetViews>
    <sheetView tabSelected="1" zoomScaleNormal="100" workbookViewId="0">
      <selection activeCell="A4" sqref="A4"/>
    </sheetView>
  </sheetViews>
  <sheetFormatPr baseColWidth="10" defaultColWidth="9" defaultRowHeight="12"/>
  <cols>
    <col min="1" max="1" width="14" customWidth="1"/>
  </cols>
  <sheetData>
    <row r="1" spans="1:32">
      <c r="A1" t="s">
        <v>90</v>
      </c>
    </row>
    <row r="2" spans="1:32">
      <c r="A2" t="s">
        <v>91</v>
      </c>
    </row>
    <row r="3" spans="1:32" ht="24" customHeight="1">
      <c r="A3" s="21" t="s">
        <v>92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1"/>
      <c r="V3" s="1"/>
      <c r="W3" s="1"/>
      <c r="X3" s="1"/>
      <c r="Y3" s="1"/>
      <c r="Z3" s="1"/>
      <c r="AA3" s="1"/>
      <c r="AB3" s="1"/>
    </row>
    <row r="4" spans="1:32" ht="13">
      <c r="A4" s="1" t="s">
        <v>0</v>
      </c>
      <c r="B4" s="10" t="s">
        <v>56</v>
      </c>
      <c r="C4" s="11" t="s">
        <v>1</v>
      </c>
      <c r="D4" s="11" t="s">
        <v>2</v>
      </c>
      <c r="E4" s="11" t="s">
        <v>3</v>
      </c>
      <c r="F4" s="11" t="s">
        <v>4</v>
      </c>
      <c r="G4" s="11" t="s">
        <v>5</v>
      </c>
      <c r="H4" s="11" t="s">
        <v>6</v>
      </c>
      <c r="I4" s="11" t="s">
        <v>7</v>
      </c>
      <c r="J4" s="11" t="s">
        <v>8</v>
      </c>
      <c r="K4" s="11" t="s">
        <v>9</v>
      </c>
      <c r="L4" s="11" t="s">
        <v>10</v>
      </c>
      <c r="M4" s="11" t="s">
        <v>11</v>
      </c>
      <c r="N4" s="11" t="s">
        <v>12</v>
      </c>
      <c r="O4" s="10" t="s">
        <v>13</v>
      </c>
      <c r="P4" s="10" t="s">
        <v>14</v>
      </c>
      <c r="Q4" s="10" t="s">
        <v>15</v>
      </c>
      <c r="R4" s="10" t="s">
        <v>16</v>
      </c>
      <c r="S4" s="10" t="s">
        <v>17</v>
      </c>
      <c r="T4" s="10" t="s">
        <v>18</v>
      </c>
      <c r="U4" s="10" t="s">
        <v>19</v>
      </c>
      <c r="V4" s="10" t="s">
        <v>20</v>
      </c>
      <c r="W4" s="10" t="s">
        <v>21</v>
      </c>
      <c r="X4" s="10" t="s">
        <v>22</v>
      </c>
      <c r="Y4" s="10" t="s">
        <v>23</v>
      </c>
      <c r="Z4" s="9" t="s">
        <v>57</v>
      </c>
      <c r="AA4" s="9" t="s">
        <v>58</v>
      </c>
      <c r="AB4" s="7" t="s">
        <v>60</v>
      </c>
      <c r="AC4" s="13" t="s">
        <v>25</v>
      </c>
      <c r="AD4" s="13" t="s">
        <v>26</v>
      </c>
      <c r="AE4" s="7" t="s">
        <v>24</v>
      </c>
      <c r="AF4" s="7" t="s">
        <v>59</v>
      </c>
    </row>
    <row r="5" spans="1:32" ht="16">
      <c r="A5" s="12" t="s">
        <v>84</v>
      </c>
      <c r="B5" s="10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9"/>
      <c r="AA5" s="9"/>
      <c r="AB5" s="7"/>
      <c r="AC5" s="13"/>
      <c r="AD5" s="13"/>
      <c r="AE5" s="7"/>
      <c r="AF5" s="7"/>
    </row>
    <row r="6" spans="1:32" ht="16">
      <c r="A6" s="12" t="s">
        <v>83</v>
      </c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9"/>
      <c r="AA6" s="9"/>
      <c r="AB6" s="7"/>
      <c r="AC6" s="13"/>
      <c r="AD6" s="13"/>
      <c r="AE6" s="7"/>
      <c r="AF6" s="7"/>
    </row>
    <row r="7" spans="1:32">
      <c r="A7" s="7" t="s">
        <v>33</v>
      </c>
      <c r="B7" s="10">
        <v>279</v>
      </c>
      <c r="C7" s="10">
        <v>10.4</v>
      </c>
      <c r="D7" s="10">
        <v>778</v>
      </c>
      <c r="E7" s="10">
        <v>2.64</v>
      </c>
      <c r="F7" s="10">
        <v>0.01</v>
      </c>
      <c r="G7" s="10">
        <v>8.65</v>
      </c>
      <c r="H7" s="10">
        <v>3.5999999999999997E-2</v>
      </c>
      <c r="I7" s="10">
        <v>1.1100000000000001</v>
      </c>
      <c r="J7" s="10">
        <v>2.82</v>
      </c>
      <c r="K7" s="10">
        <v>0.15</v>
      </c>
      <c r="L7" s="10">
        <v>16.2</v>
      </c>
      <c r="M7" s="10">
        <v>5.81</v>
      </c>
      <c r="N7" s="10">
        <v>69.5</v>
      </c>
      <c r="O7" s="10">
        <v>26.9</v>
      </c>
      <c r="P7" s="10">
        <v>120</v>
      </c>
      <c r="Q7" s="10">
        <v>25</v>
      </c>
      <c r="R7" s="10">
        <v>224</v>
      </c>
      <c r="S7" s="10">
        <v>44.9</v>
      </c>
      <c r="T7" s="10">
        <v>10359</v>
      </c>
      <c r="U7" s="10">
        <v>1.29</v>
      </c>
      <c r="V7" s="10">
        <v>16.440000000000001</v>
      </c>
      <c r="W7" s="10">
        <v>70</v>
      </c>
      <c r="X7" s="10">
        <v>129</v>
      </c>
      <c r="Y7" s="16">
        <v>545.28</v>
      </c>
      <c r="Z7" s="15">
        <v>12.79</v>
      </c>
      <c r="AA7" s="14">
        <v>532.49</v>
      </c>
      <c r="AB7" s="15">
        <v>87.12</v>
      </c>
      <c r="AC7" s="11">
        <v>7.0000000000000007E-2</v>
      </c>
      <c r="AD7" s="11">
        <v>111.5</v>
      </c>
      <c r="AE7" s="10">
        <v>0.54</v>
      </c>
      <c r="AF7" s="10">
        <v>2.0499999999999998</v>
      </c>
    </row>
    <row r="8" spans="1:32">
      <c r="A8" s="7" t="s">
        <v>34</v>
      </c>
      <c r="B8" s="10">
        <v>1237</v>
      </c>
      <c r="C8" s="10">
        <v>6.88</v>
      </c>
      <c r="D8" s="10">
        <v>593</v>
      </c>
      <c r="E8" s="10">
        <v>2.91</v>
      </c>
      <c r="F8" s="10">
        <v>27.21</v>
      </c>
      <c r="G8" s="10">
        <v>69.8</v>
      </c>
      <c r="H8" s="10">
        <v>7.24</v>
      </c>
      <c r="I8" s="10">
        <v>32.700000000000003</v>
      </c>
      <c r="J8" s="10">
        <v>8.01</v>
      </c>
      <c r="K8" s="10">
        <v>0.18</v>
      </c>
      <c r="L8" s="10">
        <v>15.6</v>
      </c>
      <c r="M8" s="10">
        <v>4.76</v>
      </c>
      <c r="N8" s="10">
        <v>53.4</v>
      </c>
      <c r="O8" s="10">
        <v>20.2</v>
      </c>
      <c r="P8" s="10">
        <v>92.5</v>
      </c>
      <c r="Q8" s="10">
        <v>19.7</v>
      </c>
      <c r="R8" s="10">
        <v>181</v>
      </c>
      <c r="S8" s="10">
        <v>37.4</v>
      </c>
      <c r="T8" s="10">
        <v>10691</v>
      </c>
      <c r="U8" s="10">
        <v>1.51</v>
      </c>
      <c r="V8" s="10">
        <v>20.079999999999998</v>
      </c>
      <c r="W8" s="10">
        <v>76.5</v>
      </c>
      <c r="X8" s="10">
        <v>165</v>
      </c>
      <c r="Y8" s="16">
        <v>569.97</v>
      </c>
      <c r="Z8" s="14">
        <v>145.1</v>
      </c>
      <c r="AA8" s="14">
        <v>424.87</v>
      </c>
      <c r="AB8" s="19">
        <v>8.3000000000000007</v>
      </c>
      <c r="AC8" s="11">
        <v>0.05</v>
      </c>
      <c r="AD8" s="11">
        <v>1.2</v>
      </c>
      <c r="AE8" s="10">
        <v>0.47</v>
      </c>
      <c r="AF8" s="10">
        <v>1.92</v>
      </c>
    </row>
    <row r="9" spans="1:32">
      <c r="A9" s="7" t="s">
        <v>39</v>
      </c>
      <c r="B9" s="10">
        <v>248</v>
      </c>
      <c r="C9" s="10">
        <v>26.3</v>
      </c>
      <c r="D9" s="10">
        <v>606</v>
      </c>
      <c r="E9" s="10">
        <v>3.64</v>
      </c>
      <c r="F9" s="10">
        <v>1.4</v>
      </c>
      <c r="G9" s="10">
        <v>10.199999999999999</v>
      </c>
      <c r="H9" s="10">
        <v>0.36</v>
      </c>
      <c r="I9" s="10">
        <v>2.27</v>
      </c>
      <c r="J9" s="10">
        <v>2.67</v>
      </c>
      <c r="K9" s="10">
        <v>0.12</v>
      </c>
      <c r="L9" s="10">
        <v>13.3</v>
      </c>
      <c r="M9" s="10">
        <v>4.7699999999999996</v>
      </c>
      <c r="N9" s="10">
        <v>57.4</v>
      </c>
      <c r="O9" s="10">
        <v>20.7</v>
      </c>
      <c r="P9" s="10">
        <v>91.5</v>
      </c>
      <c r="Q9" s="10">
        <v>19.100000000000001</v>
      </c>
      <c r="R9" s="10">
        <v>171</v>
      </c>
      <c r="S9" s="15">
        <v>35</v>
      </c>
      <c r="T9" s="10">
        <v>9883</v>
      </c>
      <c r="U9" s="10">
        <v>1.54</v>
      </c>
      <c r="V9" s="10">
        <v>11.41</v>
      </c>
      <c r="W9" s="10">
        <v>47.2</v>
      </c>
      <c r="X9" s="10">
        <v>91.9</v>
      </c>
      <c r="Y9" s="16">
        <v>429.77</v>
      </c>
      <c r="Z9" s="15">
        <v>17.04</v>
      </c>
      <c r="AA9" s="14">
        <v>412.74</v>
      </c>
      <c r="AB9" s="15">
        <v>46.77</v>
      </c>
      <c r="AC9" s="11">
        <v>0.06</v>
      </c>
      <c r="AD9" s="11">
        <v>3.5</v>
      </c>
      <c r="AE9" s="10">
        <v>0.51</v>
      </c>
      <c r="AF9" s="10">
        <v>2.36</v>
      </c>
    </row>
    <row r="10" spans="1:32">
      <c r="A10" s="7" t="s">
        <v>40</v>
      </c>
      <c r="B10" s="10">
        <v>233</v>
      </c>
      <c r="C10" s="10">
        <v>9.83</v>
      </c>
      <c r="D10" s="10">
        <v>538</v>
      </c>
      <c r="E10" s="10">
        <v>2.78</v>
      </c>
      <c r="F10" s="10">
        <v>0.04</v>
      </c>
      <c r="G10" s="10">
        <v>9.7899999999999991</v>
      </c>
      <c r="H10" s="10">
        <v>5.2999999999999999E-2</v>
      </c>
      <c r="I10" s="10">
        <v>0.69</v>
      </c>
      <c r="J10" s="10">
        <v>1.76</v>
      </c>
      <c r="K10" s="10">
        <v>7.1999999999999995E-2</v>
      </c>
      <c r="L10" s="10">
        <v>10.4</v>
      </c>
      <c r="M10" s="10">
        <v>3.79</v>
      </c>
      <c r="N10" s="10">
        <v>47.2</v>
      </c>
      <c r="O10" s="10">
        <v>18.2</v>
      </c>
      <c r="P10" s="10">
        <v>84.7</v>
      </c>
      <c r="Q10" s="10">
        <v>17.899999999999999</v>
      </c>
      <c r="R10" s="10">
        <v>166</v>
      </c>
      <c r="S10" s="10">
        <v>33.799999999999997</v>
      </c>
      <c r="T10" s="10">
        <v>10339</v>
      </c>
      <c r="U10" s="10">
        <v>1.48</v>
      </c>
      <c r="V10" s="10">
        <v>16.55</v>
      </c>
      <c r="W10" s="10">
        <v>60.5</v>
      </c>
      <c r="X10" s="10">
        <v>132</v>
      </c>
      <c r="Y10" s="16">
        <v>394.66</v>
      </c>
      <c r="Z10" s="10">
        <v>12.4</v>
      </c>
      <c r="AA10" s="14">
        <v>382.26</v>
      </c>
      <c r="AB10" s="15">
        <v>95.75</v>
      </c>
      <c r="AC10" s="11">
        <v>0.05</v>
      </c>
      <c r="AD10" s="11">
        <v>50.5</v>
      </c>
      <c r="AE10" s="10">
        <v>0.46</v>
      </c>
      <c r="AF10" s="10">
        <v>1.88</v>
      </c>
    </row>
    <row r="11" spans="1:32">
      <c r="A11" s="7" t="s">
        <v>41</v>
      </c>
      <c r="B11" s="10">
        <v>270</v>
      </c>
      <c r="C11" s="10">
        <v>12.1</v>
      </c>
      <c r="D11" s="10">
        <v>867</v>
      </c>
      <c r="E11" s="10">
        <v>3.65</v>
      </c>
      <c r="F11" s="10">
        <v>0.05</v>
      </c>
      <c r="G11" s="10">
        <v>9.59</v>
      </c>
      <c r="H11" s="10">
        <v>0.12</v>
      </c>
      <c r="I11" s="10">
        <v>2.13</v>
      </c>
      <c r="J11" s="10">
        <v>3.76</v>
      </c>
      <c r="K11" s="10">
        <v>0.16</v>
      </c>
      <c r="L11" s="10">
        <v>21.5</v>
      </c>
      <c r="M11" s="10">
        <v>7.32</v>
      </c>
      <c r="N11" s="10">
        <v>84.4</v>
      </c>
      <c r="O11" s="10">
        <v>30.9</v>
      </c>
      <c r="P11" s="10">
        <v>130</v>
      </c>
      <c r="Q11" s="10">
        <v>26</v>
      </c>
      <c r="R11" s="10">
        <v>227</v>
      </c>
      <c r="S11" s="10">
        <v>44.9</v>
      </c>
      <c r="T11" s="10">
        <v>9367</v>
      </c>
      <c r="U11" s="10">
        <v>1.49</v>
      </c>
      <c r="V11" s="10">
        <v>16.3</v>
      </c>
      <c r="W11" s="10">
        <v>74.8</v>
      </c>
      <c r="X11" s="10">
        <v>127</v>
      </c>
      <c r="Y11" s="16">
        <v>587.9</v>
      </c>
      <c r="Z11" s="15">
        <v>15.82</v>
      </c>
      <c r="AA11" s="14">
        <v>572.08000000000004</v>
      </c>
      <c r="AB11" s="15">
        <v>62.05</v>
      </c>
      <c r="AC11" s="11">
        <v>0.06</v>
      </c>
      <c r="AD11" s="11">
        <v>29.7</v>
      </c>
      <c r="AE11" s="10">
        <v>0.59</v>
      </c>
      <c r="AF11" s="10">
        <v>2.4500000000000002</v>
      </c>
    </row>
    <row r="12" spans="1:32">
      <c r="A12" s="7" t="s">
        <v>43</v>
      </c>
      <c r="B12" s="10">
        <v>417</v>
      </c>
      <c r="C12" s="10">
        <v>13.8</v>
      </c>
      <c r="D12" s="10">
        <v>688</v>
      </c>
      <c r="E12" s="10">
        <v>3.36</v>
      </c>
      <c r="F12" s="10">
        <v>1.27</v>
      </c>
      <c r="G12" s="10">
        <v>13.9</v>
      </c>
      <c r="H12" s="10">
        <v>0.63</v>
      </c>
      <c r="I12" s="10">
        <v>3.52</v>
      </c>
      <c r="J12" s="10">
        <v>2.82</v>
      </c>
      <c r="K12" s="10">
        <v>0.11</v>
      </c>
      <c r="L12" s="10">
        <v>13.8</v>
      </c>
      <c r="M12" s="10">
        <v>5.0999999999999996</v>
      </c>
      <c r="N12" s="10">
        <v>61.2</v>
      </c>
      <c r="O12" s="10">
        <v>23.3</v>
      </c>
      <c r="P12" s="10">
        <v>105</v>
      </c>
      <c r="Q12" s="10">
        <v>22.2</v>
      </c>
      <c r="R12" s="10">
        <v>203</v>
      </c>
      <c r="S12" s="10">
        <v>40.700000000000003</v>
      </c>
      <c r="T12" s="10">
        <v>10339</v>
      </c>
      <c r="U12" s="10">
        <v>1.52</v>
      </c>
      <c r="V12" s="10">
        <v>16.27</v>
      </c>
      <c r="W12" s="10">
        <v>67.400000000000006</v>
      </c>
      <c r="X12" s="10">
        <v>130</v>
      </c>
      <c r="Y12" s="16">
        <v>496.73</v>
      </c>
      <c r="Z12" s="10">
        <v>22.3</v>
      </c>
      <c r="AA12" s="14">
        <v>474.43</v>
      </c>
      <c r="AB12" s="15">
        <v>39.1</v>
      </c>
      <c r="AC12" s="11">
        <v>0.05</v>
      </c>
      <c r="AD12" s="11">
        <v>3.8</v>
      </c>
      <c r="AE12" s="10">
        <v>0.52</v>
      </c>
      <c r="AF12" s="10">
        <v>2.21</v>
      </c>
    </row>
    <row r="13" spans="1:32" s="2" customFormat="1">
      <c r="A13" s="7" t="s">
        <v>46</v>
      </c>
      <c r="B13" s="10">
        <v>403</v>
      </c>
      <c r="C13" s="10">
        <v>16.100000000000001</v>
      </c>
      <c r="D13" s="10">
        <v>1004</v>
      </c>
      <c r="E13" s="10">
        <v>2.21</v>
      </c>
      <c r="F13" s="10">
        <v>0.11</v>
      </c>
      <c r="G13" s="10">
        <v>7.72</v>
      </c>
      <c r="H13" s="10">
        <v>0.15</v>
      </c>
      <c r="I13" s="10">
        <v>2.15</v>
      </c>
      <c r="J13" s="10">
        <v>4.17</v>
      </c>
      <c r="K13" s="10">
        <v>0.38</v>
      </c>
      <c r="L13" s="10">
        <v>23.3</v>
      </c>
      <c r="M13" s="10">
        <v>8</v>
      </c>
      <c r="N13" s="10">
        <v>94</v>
      </c>
      <c r="O13" s="10">
        <v>34.299999999999997</v>
      </c>
      <c r="P13" s="10">
        <v>151</v>
      </c>
      <c r="Q13" s="10">
        <v>31</v>
      </c>
      <c r="R13" s="10">
        <v>278</v>
      </c>
      <c r="S13" s="10">
        <v>55.2</v>
      </c>
      <c r="T13" s="10">
        <v>9711</v>
      </c>
      <c r="U13" s="10">
        <v>1.1599999999999999</v>
      </c>
      <c r="V13" s="10">
        <v>18.48</v>
      </c>
      <c r="W13" s="10">
        <v>85.5</v>
      </c>
      <c r="X13" s="10">
        <v>144</v>
      </c>
      <c r="Y13" s="16">
        <v>688.99</v>
      </c>
      <c r="Z13" s="15">
        <v>14.68</v>
      </c>
      <c r="AA13" s="14">
        <v>674.31</v>
      </c>
      <c r="AB13" s="15">
        <v>66.33</v>
      </c>
      <c r="AC13" s="11">
        <v>0.12</v>
      </c>
      <c r="AD13" s="11">
        <v>14.8</v>
      </c>
      <c r="AE13" s="10">
        <v>0.59</v>
      </c>
      <c r="AF13" s="10">
        <v>1.9</v>
      </c>
    </row>
    <row r="14" spans="1:32" s="2" customFormat="1">
      <c r="A14" s="7" t="s">
        <v>47</v>
      </c>
      <c r="B14" s="10">
        <v>256</v>
      </c>
      <c r="C14" s="10">
        <v>12.7</v>
      </c>
      <c r="D14" s="10">
        <v>864</v>
      </c>
      <c r="E14" s="10">
        <v>5.01</v>
      </c>
      <c r="F14" s="10">
        <v>3.73</v>
      </c>
      <c r="G14" s="10">
        <v>69.3</v>
      </c>
      <c r="H14" s="10">
        <v>6.77</v>
      </c>
      <c r="I14" s="10">
        <v>58.5</v>
      </c>
      <c r="J14" s="10">
        <v>30.7</v>
      </c>
      <c r="K14" s="10">
        <v>26.4</v>
      </c>
      <c r="L14" s="10">
        <v>47.6</v>
      </c>
      <c r="M14" s="10">
        <v>9.52</v>
      </c>
      <c r="N14" s="10">
        <v>86.1</v>
      </c>
      <c r="O14" s="10">
        <v>29.2</v>
      </c>
      <c r="P14" s="10">
        <v>127</v>
      </c>
      <c r="Q14" s="10">
        <v>26.2</v>
      </c>
      <c r="R14" s="10">
        <v>242</v>
      </c>
      <c r="S14" s="10">
        <v>48.7</v>
      </c>
      <c r="T14" s="10">
        <v>10426</v>
      </c>
      <c r="U14" s="10">
        <v>2.21</v>
      </c>
      <c r="V14" s="10">
        <v>47.2</v>
      </c>
      <c r="W14" s="10">
        <v>178</v>
      </c>
      <c r="X14" s="10">
        <v>363</v>
      </c>
      <c r="Y14" s="16">
        <v>812.11</v>
      </c>
      <c r="Z14" s="14">
        <v>195.46</v>
      </c>
      <c r="AA14" s="14">
        <v>616.65</v>
      </c>
      <c r="AB14" s="19">
        <v>4.2699999999999996</v>
      </c>
      <c r="AC14" s="11">
        <v>2.12</v>
      </c>
      <c r="AD14" s="11">
        <v>3.4</v>
      </c>
      <c r="AE14" s="10">
        <v>0.49</v>
      </c>
      <c r="AF14" s="10">
        <v>2.27</v>
      </c>
    </row>
    <row r="15" spans="1:32" s="2" customFormat="1">
      <c r="A15" s="7" t="s">
        <v>48</v>
      </c>
      <c r="B15" s="10">
        <v>242</v>
      </c>
      <c r="C15" s="10">
        <v>10.8</v>
      </c>
      <c r="D15" s="10">
        <v>931</v>
      </c>
      <c r="E15" s="10">
        <v>2.6</v>
      </c>
      <c r="F15" s="10">
        <v>0.01</v>
      </c>
      <c r="G15" s="10">
        <v>6.7</v>
      </c>
      <c r="H15" s="10">
        <v>0.1</v>
      </c>
      <c r="I15" s="10">
        <v>1.67</v>
      </c>
      <c r="J15" s="19">
        <v>3.7</v>
      </c>
      <c r="K15" s="10">
        <v>0.4</v>
      </c>
      <c r="L15" s="10">
        <v>21</v>
      </c>
      <c r="M15" s="10">
        <v>6.85</v>
      </c>
      <c r="N15" s="10">
        <v>85.7</v>
      </c>
      <c r="O15" s="10">
        <v>31.5</v>
      </c>
      <c r="P15" s="10">
        <v>143</v>
      </c>
      <c r="Q15" s="10">
        <v>30.1</v>
      </c>
      <c r="R15" s="10">
        <v>268</v>
      </c>
      <c r="S15" s="10">
        <v>55.8</v>
      </c>
      <c r="T15" s="10">
        <v>8322</v>
      </c>
      <c r="U15" s="10">
        <v>1.21</v>
      </c>
      <c r="V15" s="10">
        <v>17.760000000000002</v>
      </c>
      <c r="W15" s="10">
        <v>66.8</v>
      </c>
      <c r="X15" s="10">
        <v>144</v>
      </c>
      <c r="Y15" s="16">
        <v>654.75</v>
      </c>
      <c r="Z15" s="15">
        <v>12.59</v>
      </c>
      <c r="AA15" s="14">
        <v>642.16</v>
      </c>
      <c r="AB15" s="15">
        <v>74.37</v>
      </c>
      <c r="AC15" s="11">
        <v>0.14000000000000001</v>
      </c>
      <c r="AD15" s="11">
        <v>47.4</v>
      </c>
      <c r="AE15" s="10">
        <v>0.46</v>
      </c>
      <c r="AF15" s="10">
        <v>2.16</v>
      </c>
    </row>
    <row r="16" spans="1:32" s="2" customFormat="1">
      <c r="A16" s="7" t="s">
        <v>49</v>
      </c>
      <c r="B16" s="10">
        <v>292</v>
      </c>
      <c r="C16" s="10">
        <v>471</v>
      </c>
      <c r="D16" s="10">
        <v>1008</v>
      </c>
      <c r="E16" s="10">
        <v>4.24</v>
      </c>
      <c r="F16" s="10">
        <v>1.43</v>
      </c>
      <c r="G16" s="10">
        <v>12.5</v>
      </c>
      <c r="H16" s="10">
        <v>0.55000000000000004</v>
      </c>
      <c r="I16" s="10">
        <v>4.71</v>
      </c>
      <c r="J16" s="10">
        <v>5.74</v>
      </c>
      <c r="K16" s="10">
        <v>0.24</v>
      </c>
      <c r="L16" s="10">
        <v>27.8</v>
      </c>
      <c r="M16" s="10">
        <v>8.48</v>
      </c>
      <c r="N16" s="10">
        <v>96.7</v>
      </c>
      <c r="O16" s="10">
        <v>35.200000000000003</v>
      </c>
      <c r="P16" s="10">
        <v>150</v>
      </c>
      <c r="Q16" s="10">
        <v>29.4</v>
      </c>
      <c r="R16" s="10">
        <v>256</v>
      </c>
      <c r="S16" s="10">
        <v>51.3</v>
      </c>
      <c r="T16" s="10">
        <v>9709</v>
      </c>
      <c r="U16" s="10">
        <v>1.6</v>
      </c>
      <c r="V16" s="10">
        <v>17.46</v>
      </c>
      <c r="W16" s="10">
        <v>76.3</v>
      </c>
      <c r="X16" s="10">
        <v>141</v>
      </c>
      <c r="Y16" s="16">
        <v>680.07</v>
      </c>
      <c r="Z16" s="15">
        <v>25.21</v>
      </c>
      <c r="AA16" s="14">
        <v>654.87</v>
      </c>
      <c r="AB16" s="15">
        <v>37.39</v>
      </c>
      <c r="AC16" s="11">
        <v>0.06</v>
      </c>
      <c r="AD16" s="11">
        <v>3.5</v>
      </c>
      <c r="AE16" s="10">
        <v>0.54</v>
      </c>
      <c r="AF16" s="10">
        <v>2.66</v>
      </c>
    </row>
    <row r="17" spans="1:32">
      <c r="A17" s="7" t="s">
        <v>50</v>
      </c>
      <c r="B17" s="10">
        <v>250</v>
      </c>
      <c r="C17" s="10">
        <v>10.8</v>
      </c>
      <c r="D17" s="10">
        <v>898</v>
      </c>
      <c r="E17" s="10">
        <v>2.63</v>
      </c>
      <c r="F17" s="10">
        <v>0.08</v>
      </c>
      <c r="G17" s="10">
        <v>9.84</v>
      </c>
      <c r="H17" s="10">
        <v>9.7000000000000003E-2</v>
      </c>
      <c r="I17" s="10">
        <v>1.55</v>
      </c>
      <c r="J17" s="10">
        <v>3.58</v>
      </c>
      <c r="K17" s="10">
        <v>0.15</v>
      </c>
      <c r="L17" s="10">
        <v>20.7</v>
      </c>
      <c r="M17" s="10">
        <v>7.16</v>
      </c>
      <c r="N17" s="10">
        <v>82.4</v>
      </c>
      <c r="O17" s="10">
        <v>30.8</v>
      </c>
      <c r="P17" s="10">
        <v>132</v>
      </c>
      <c r="Q17" s="10">
        <v>27.3</v>
      </c>
      <c r="R17" s="10">
        <v>238</v>
      </c>
      <c r="S17" s="10">
        <v>47.6</v>
      </c>
      <c r="T17" s="10">
        <v>10086</v>
      </c>
      <c r="U17" s="10">
        <v>1.26</v>
      </c>
      <c r="V17" s="10">
        <v>17.52</v>
      </c>
      <c r="W17" s="10">
        <v>86.9</v>
      </c>
      <c r="X17" s="10">
        <v>138</v>
      </c>
      <c r="Y17" s="16">
        <v>601.58000000000004</v>
      </c>
      <c r="Z17" s="10">
        <v>15.3</v>
      </c>
      <c r="AA17" s="14">
        <v>586.28</v>
      </c>
      <c r="AB17" s="15">
        <v>76.31</v>
      </c>
      <c r="AC17" s="11">
        <v>0.05</v>
      </c>
      <c r="AD17" s="11">
        <v>27.4</v>
      </c>
      <c r="AE17" s="10">
        <v>0.63</v>
      </c>
      <c r="AF17" s="10">
        <v>2.08</v>
      </c>
    </row>
    <row r="18" spans="1:32">
      <c r="A18" s="7" t="s">
        <v>51</v>
      </c>
      <c r="B18" s="10">
        <v>269</v>
      </c>
      <c r="C18" s="10">
        <v>9.61</v>
      </c>
      <c r="D18" s="10">
        <v>678</v>
      </c>
      <c r="E18" s="10">
        <v>3.52</v>
      </c>
      <c r="F18" s="10">
        <v>0.42</v>
      </c>
      <c r="G18" s="10">
        <v>17.5</v>
      </c>
      <c r="H18" s="10">
        <v>0.28000000000000003</v>
      </c>
      <c r="I18" s="10">
        <v>2.19</v>
      </c>
      <c r="J18" s="10">
        <v>2.72</v>
      </c>
      <c r="K18" s="10">
        <v>0.3</v>
      </c>
      <c r="L18" s="10">
        <v>14</v>
      </c>
      <c r="M18" s="10">
        <v>4.92</v>
      </c>
      <c r="N18" s="10">
        <v>59.5</v>
      </c>
      <c r="O18" s="10">
        <v>23.4</v>
      </c>
      <c r="P18" s="10">
        <v>105</v>
      </c>
      <c r="Q18" s="10">
        <v>22.2</v>
      </c>
      <c r="R18" s="10">
        <v>206</v>
      </c>
      <c r="S18" s="10">
        <v>41.4</v>
      </c>
      <c r="T18" s="10">
        <v>10108</v>
      </c>
      <c r="U18" s="10">
        <v>1.76</v>
      </c>
      <c r="V18" s="10">
        <v>27.24</v>
      </c>
      <c r="W18" s="10">
        <v>105</v>
      </c>
      <c r="X18" s="10">
        <v>214</v>
      </c>
      <c r="Y18" s="16">
        <v>499.62</v>
      </c>
      <c r="Z18" s="15">
        <v>23.43</v>
      </c>
      <c r="AA18" s="14">
        <v>476.18</v>
      </c>
      <c r="AB18" s="15">
        <v>49.05</v>
      </c>
      <c r="AC18" s="11">
        <v>0.15</v>
      </c>
      <c r="AD18" s="11">
        <v>12.4</v>
      </c>
      <c r="AE18" s="10">
        <v>0.49</v>
      </c>
      <c r="AF18" s="10">
        <v>2</v>
      </c>
    </row>
    <row r="19" spans="1:32">
      <c r="A19" s="7" t="s">
        <v>52</v>
      </c>
      <c r="B19" s="10">
        <v>228</v>
      </c>
      <c r="C19" s="10">
        <v>11.5</v>
      </c>
      <c r="D19" s="10">
        <v>776</v>
      </c>
      <c r="E19" s="10">
        <v>2.4700000000000002</v>
      </c>
      <c r="F19" s="10">
        <v>0.01</v>
      </c>
      <c r="G19" s="10">
        <v>9.02</v>
      </c>
      <c r="H19" s="10">
        <v>5.8000000000000003E-2</v>
      </c>
      <c r="I19" s="10">
        <v>1.28</v>
      </c>
      <c r="J19" s="10">
        <v>2.87</v>
      </c>
      <c r="K19" s="10">
        <v>0.13</v>
      </c>
      <c r="L19" s="10">
        <v>16</v>
      </c>
      <c r="M19" s="10">
        <v>5.85</v>
      </c>
      <c r="N19" s="10">
        <v>71.099999999999994</v>
      </c>
      <c r="O19" s="10">
        <v>26.8</v>
      </c>
      <c r="P19" s="10">
        <v>117</v>
      </c>
      <c r="Q19" s="10">
        <v>24.1</v>
      </c>
      <c r="R19" s="10">
        <v>217</v>
      </c>
      <c r="S19" s="10">
        <v>44.1</v>
      </c>
      <c r="T19" s="10">
        <v>9825</v>
      </c>
      <c r="U19" s="10">
        <v>1.24</v>
      </c>
      <c r="V19" s="10">
        <v>16.489999999999998</v>
      </c>
      <c r="W19" s="10">
        <v>71.5</v>
      </c>
      <c r="X19" s="10">
        <v>130</v>
      </c>
      <c r="Y19" s="16">
        <v>535.26</v>
      </c>
      <c r="Z19" s="15">
        <v>13.37</v>
      </c>
      <c r="AA19" s="14">
        <v>521.89</v>
      </c>
      <c r="AB19" s="15">
        <v>80.31</v>
      </c>
      <c r="AC19" s="11">
        <v>0.06</v>
      </c>
      <c r="AD19" s="11">
        <v>115.9</v>
      </c>
      <c r="AE19" s="10">
        <v>0.55000000000000004</v>
      </c>
      <c r="AF19" s="10">
        <v>1.99</v>
      </c>
    </row>
    <row r="20" spans="1:32">
      <c r="A20" s="7" t="s">
        <v>53</v>
      </c>
      <c r="B20" s="10">
        <v>211</v>
      </c>
      <c r="C20" s="10">
        <v>14</v>
      </c>
      <c r="D20" s="10">
        <v>417</v>
      </c>
      <c r="E20" s="10">
        <v>1.84</v>
      </c>
      <c r="F20" s="10">
        <v>0.62</v>
      </c>
      <c r="G20" s="10">
        <v>5.8</v>
      </c>
      <c r="H20" s="10">
        <v>0.22</v>
      </c>
      <c r="I20" s="10">
        <v>1.51</v>
      </c>
      <c r="J20" s="10">
        <v>1.91</v>
      </c>
      <c r="K20" s="10">
        <v>0.15</v>
      </c>
      <c r="L20" s="10">
        <v>9.64</v>
      </c>
      <c r="M20" s="10">
        <v>3.28</v>
      </c>
      <c r="N20" s="10">
        <v>39</v>
      </c>
      <c r="O20" s="10">
        <v>14.4</v>
      </c>
      <c r="P20" s="10">
        <v>64</v>
      </c>
      <c r="Q20" s="10">
        <v>13.2</v>
      </c>
      <c r="R20" s="10">
        <v>117</v>
      </c>
      <c r="S20" s="10">
        <v>24.4</v>
      </c>
      <c r="T20" s="10">
        <v>8759</v>
      </c>
      <c r="U20" s="10">
        <v>0.84</v>
      </c>
      <c r="V20" s="10">
        <v>6.94</v>
      </c>
      <c r="W20" s="10">
        <v>21.6</v>
      </c>
      <c r="X20" s="10">
        <v>57.4</v>
      </c>
      <c r="Y20" s="16">
        <v>295.52999999999997</v>
      </c>
      <c r="Z20" s="15">
        <v>10.220000000000001</v>
      </c>
      <c r="AA20" s="14">
        <v>285.31</v>
      </c>
      <c r="AB20" s="15">
        <v>46.14</v>
      </c>
      <c r="AC20" s="11">
        <v>0.11</v>
      </c>
      <c r="AD20" s="11">
        <v>3.8</v>
      </c>
      <c r="AE20" s="10">
        <v>0.38</v>
      </c>
      <c r="AF20" s="10">
        <v>2.1800000000000002</v>
      </c>
    </row>
    <row r="21" spans="1:32">
      <c r="A21" s="7" t="s">
        <v>55</v>
      </c>
      <c r="B21" s="10">
        <v>263</v>
      </c>
      <c r="C21" s="10">
        <v>11.4</v>
      </c>
      <c r="D21" s="10">
        <v>664</v>
      </c>
      <c r="E21" s="10">
        <v>3.46</v>
      </c>
      <c r="F21" s="10">
        <v>0.04</v>
      </c>
      <c r="G21" s="10">
        <v>8.43</v>
      </c>
      <c r="H21" s="10">
        <v>5.8000000000000003E-2</v>
      </c>
      <c r="I21" s="10">
        <v>1.19</v>
      </c>
      <c r="J21" s="10">
        <v>2.31</v>
      </c>
      <c r="K21" s="10">
        <v>0.13</v>
      </c>
      <c r="L21" s="10">
        <v>14.6</v>
      </c>
      <c r="M21" s="10">
        <v>5.04</v>
      </c>
      <c r="N21" s="10">
        <v>62.3</v>
      </c>
      <c r="O21" s="10">
        <v>22.9</v>
      </c>
      <c r="P21" s="14">
        <v>100.8</v>
      </c>
      <c r="Q21" s="10">
        <v>20.399999999999999</v>
      </c>
      <c r="R21" s="10">
        <v>186</v>
      </c>
      <c r="S21" s="10">
        <v>37.5</v>
      </c>
      <c r="T21" s="10">
        <v>9580</v>
      </c>
      <c r="U21" s="10">
        <v>1.39</v>
      </c>
      <c r="V21" s="10">
        <v>13</v>
      </c>
      <c r="W21" s="10">
        <v>49</v>
      </c>
      <c r="X21" s="10">
        <v>101.8</v>
      </c>
      <c r="Y21" s="16">
        <v>461.82</v>
      </c>
      <c r="Z21" s="20">
        <v>12.17</v>
      </c>
      <c r="AA21" s="16">
        <v>449.66</v>
      </c>
      <c r="AB21" s="15">
        <v>79.209999999999994</v>
      </c>
      <c r="AC21" s="11">
        <v>7.0000000000000007E-2</v>
      </c>
      <c r="AD21" s="11">
        <v>43.5</v>
      </c>
      <c r="AE21" s="10">
        <v>0.48</v>
      </c>
      <c r="AF21" s="10">
        <v>2.5</v>
      </c>
    </row>
    <row r="22" spans="1:32">
      <c r="A22" s="7" t="s">
        <v>86</v>
      </c>
      <c r="B22" s="14">
        <f>AVERAGE(B7:B21)</f>
        <v>339.86666666666667</v>
      </c>
      <c r="C22" s="14">
        <f t="shared" ref="C22:AA22" si="0">AVERAGE(C7:C21)</f>
        <v>43.147999999999996</v>
      </c>
      <c r="D22" s="14">
        <f t="shared" si="0"/>
        <v>754</v>
      </c>
      <c r="E22" s="15">
        <f t="shared" si="0"/>
        <v>3.1306666666666678</v>
      </c>
      <c r="F22" s="15">
        <f t="shared" si="0"/>
        <v>2.4286666666666661</v>
      </c>
      <c r="G22" s="14">
        <f t="shared" si="0"/>
        <v>17.916</v>
      </c>
      <c r="H22" s="15">
        <f t="shared" si="0"/>
        <v>1.1148</v>
      </c>
      <c r="I22" s="15">
        <f t="shared" si="0"/>
        <v>7.8113333333333337</v>
      </c>
      <c r="J22" s="15">
        <f t="shared" si="0"/>
        <v>5.3026666666666662</v>
      </c>
      <c r="K22" s="15">
        <f t="shared" si="0"/>
        <v>1.9381333333333328</v>
      </c>
      <c r="L22" s="14">
        <f t="shared" si="0"/>
        <v>19.029333333333334</v>
      </c>
      <c r="M22" s="15">
        <f t="shared" si="0"/>
        <v>6.043333333333333</v>
      </c>
      <c r="N22" s="14">
        <f t="shared" si="0"/>
        <v>69.993333333333339</v>
      </c>
      <c r="O22" s="14">
        <f t="shared" si="0"/>
        <v>25.91333333333333</v>
      </c>
      <c r="P22" s="14">
        <f t="shared" si="0"/>
        <v>114.23333333333333</v>
      </c>
      <c r="Q22" s="14">
        <f t="shared" si="0"/>
        <v>23.586666666666662</v>
      </c>
      <c r="R22" s="14">
        <f t="shared" si="0"/>
        <v>212</v>
      </c>
      <c r="S22" s="14">
        <f t="shared" si="0"/>
        <v>42.846666666666671</v>
      </c>
      <c r="T22" s="14">
        <f t="shared" si="0"/>
        <v>9833.6</v>
      </c>
      <c r="U22" s="15">
        <f t="shared" si="0"/>
        <v>1.4333333333333333</v>
      </c>
      <c r="V22" s="14">
        <f t="shared" si="0"/>
        <v>18.609333333333332</v>
      </c>
      <c r="W22" s="14">
        <f t="shared" si="0"/>
        <v>75.799999999999983</v>
      </c>
      <c r="X22" s="14">
        <f t="shared" si="0"/>
        <v>147.20666666666668</v>
      </c>
      <c r="Y22" s="14">
        <f t="shared" si="0"/>
        <v>550.26933333333329</v>
      </c>
      <c r="Z22" s="14">
        <f t="shared" si="0"/>
        <v>36.525333333333336</v>
      </c>
      <c r="AA22" s="14">
        <f t="shared" si="0"/>
        <v>513.74533333333341</v>
      </c>
      <c r="AB22" s="14">
        <f>AVERAGE(AB7:AB21)</f>
        <v>56.831333333333326</v>
      </c>
      <c r="AD22" s="11"/>
      <c r="AE22" s="10"/>
      <c r="AF22" s="10"/>
    </row>
    <row r="23" spans="1:32">
      <c r="A23" s="7" t="s">
        <v>87</v>
      </c>
      <c r="B23" s="14">
        <f>STDEV(B7:B21)</f>
        <v>254.9873572963028</v>
      </c>
      <c r="C23" s="14">
        <f t="shared" ref="C23:AB23" si="1">STDEV(C7:C21)</f>
        <v>118.44219712585544</v>
      </c>
      <c r="D23" s="14">
        <f t="shared" si="1"/>
        <v>175.51800884402553</v>
      </c>
      <c r="E23" s="15">
        <f t="shared" si="1"/>
        <v>0.82370648956553416</v>
      </c>
      <c r="F23" s="15">
        <f t="shared" si="1"/>
        <v>6.9283257786595245</v>
      </c>
      <c r="G23" s="14">
        <f t="shared" si="1"/>
        <v>21.161872992989736</v>
      </c>
      <c r="H23" s="15">
        <f t="shared" si="1"/>
        <v>2.3998773242456735</v>
      </c>
      <c r="I23" s="14">
        <f t="shared" si="1"/>
        <v>16.129394580200756</v>
      </c>
      <c r="J23" s="15">
        <f t="shared" si="1"/>
        <v>7.2042016179713473</v>
      </c>
      <c r="K23" s="15">
        <f t="shared" si="1"/>
        <v>6.7678735409777468</v>
      </c>
      <c r="L23" s="15">
        <f t="shared" si="1"/>
        <v>9.3383873391093672</v>
      </c>
      <c r="M23" s="15">
        <f t="shared" si="1"/>
        <v>1.7851117078557917</v>
      </c>
      <c r="N23" s="14">
        <f t="shared" si="1"/>
        <v>17.56479704517227</v>
      </c>
      <c r="O23" s="15">
        <f t="shared" si="1"/>
        <v>6.113201951124978</v>
      </c>
      <c r="P23" s="14">
        <f t="shared" si="1"/>
        <v>25.301628029681776</v>
      </c>
      <c r="Q23" s="14">
        <f t="shared" si="1"/>
        <v>4.995264424098778</v>
      </c>
      <c r="R23" s="14">
        <f t="shared" si="1"/>
        <v>43.073027688864805</v>
      </c>
      <c r="S23" s="15">
        <f t="shared" si="1"/>
        <v>8.4825759789167225</v>
      </c>
      <c r="T23" s="14">
        <f t="shared" si="1"/>
        <v>641.80413122473954</v>
      </c>
      <c r="U23" s="15">
        <f t="shared" si="1"/>
        <v>0.30872240574587967</v>
      </c>
      <c r="V23" s="15">
        <f t="shared" si="1"/>
        <v>9.0278754553934366</v>
      </c>
      <c r="W23" s="14">
        <f t="shared" si="1"/>
        <v>34.255489653901819</v>
      </c>
      <c r="X23" s="14">
        <f t="shared" si="1"/>
        <v>68.784118460448013</v>
      </c>
      <c r="Y23" s="14">
        <f t="shared" si="1"/>
        <v>130.14747236811621</v>
      </c>
      <c r="Z23" s="14">
        <f t="shared" si="1"/>
        <v>55.308429849173557</v>
      </c>
      <c r="AA23" s="14">
        <f t="shared" si="1"/>
        <v>112.27980557941997</v>
      </c>
      <c r="AB23" s="14">
        <f t="shared" si="1"/>
        <v>27.222672763359459</v>
      </c>
      <c r="AD23" s="11"/>
      <c r="AE23" s="10"/>
      <c r="AF23" s="10"/>
    </row>
    <row r="24" spans="1:32">
      <c r="A24" s="7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6"/>
      <c r="Z24" s="11"/>
      <c r="AA24" s="16"/>
      <c r="AB24" s="10"/>
      <c r="AC24" s="11"/>
      <c r="AD24" s="11"/>
      <c r="AE24" s="10"/>
      <c r="AF24" s="10"/>
    </row>
    <row r="25" spans="1:32"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6"/>
      <c r="Z25" s="11"/>
      <c r="AA25" s="16"/>
      <c r="AB25" s="10"/>
      <c r="AC25" s="11"/>
      <c r="AD25" s="11"/>
      <c r="AE25" s="10"/>
      <c r="AF25" s="10"/>
    </row>
    <row r="26" spans="1:32">
      <c r="A26" s="7" t="s">
        <v>35</v>
      </c>
      <c r="B26" s="10">
        <v>221</v>
      </c>
      <c r="C26" s="10">
        <v>14.3</v>
      </c>
      <c r="D26" s="10">
        <v>798</v>
      </c>
      <c r="E26" s="10">
        <v>2.57</v>
      </c>
      <c r="F26" s="10">
        <v>0.03</v>
      </c>
      <c r="G26" s="10">
        <v>8.17</v>
      </c>
      <c r="H26" s="10">
        <v>5.8000000000000003E-2</v>
      </c>
      <c r="I26" s="10">
        <v>1.27</v>
      </c>
      <c r="J26" s="10">
        <v>3.09</v>
      </c>
      <c r="K26" s="10">
        <v>0.16</v>
      </c>
      <c r="L26" s="10">
        <v>18.399999999999999</v>
      </c>
      <c r="M26" s="10">
        <v>6.23</v>
      </c>
      <c r="N26" s="10">
        <v>74.400000000000006</v>
      </c>
      <c r="O26" s="10">
        <v>27.6</v>
      </c>
      <c r="P26" s="10">
        <v>122</v>
      </c>
      <c r="Q26" s="10">
        <v>24.7</v>
      </c>
      <c r="R26" s="10">
        <v>223</v>
      </c>
      <c r="S26" s="10">
        <v>44.5</v>
      </c>
      <c r="T26" s="10">
        <v>9714</v>
      </c>
      <c r="U26" s="10">
        <v>1.1499999999999999</v>
      </c>
      <c r="V26" s="10">
        <v>15.82</v>
      </c>
      <c r="W26" s="10">
        <v>74</v>
      </c>
      <c r="X26" s="10">
        <v>125</v>
      </c>
      <c r="Y26" s="16">
        <v>553.94000000000005</v>
      </c>
      <c r="Z26" s="15">
        <v>12.77</v>
      </c>
      <c r="AA26" s="14">
        <v>541.16999999999996</v>
      </c>
      <c r="AB26" s="15">
        <v>82.62</v>
      </c>
      <c r="AC26" s="11">
        <v>0.06</v>
      </c>
      <c r="AD26" s="11">
        <v>46.9</v>
      </c>
      <c r="AE26" s="10">
        <v>0.59</v>
      </c>
      <c r="AF26" s="10">
        <v>2.23</v>
      </c>
    </row>
    <row r="27" spans="1:32">
      <c r="A27" s="7" t="s">
        <v>36</v>
      </c>
      <c r="B27" s="10">
        <v>567</v>
      </c>
      <c r="C27" s="10">
        <v>6.41</v>
      </c>
      <c r="D27" s="10">
        <v>669</v>
      </c>
      <c r="E27" s="10">
        <v>3.69</v>
      </c>
      <c r="F27" s="10">
        <v>3.43</v>
      </c>
      <c r="G27" s="10">
        <v>25.1</v>
      </c>
      <c r="H27" s="10">
        <v>1.98</v>
      </c>
      <c r="I27" s="10">
        <v>10.3</v>
      </c>
      <c r="J27" s="10">
        <v>4.3499999999999996</v>
      </c>
      <c r="K27" s="10">
        <v>0.15</v>
      </c>
      <c r="L27" s="10">
        <v>14.6</v>
      </c>
      <c r="M27" s="10">
        <v>4.72</v>
      </c>
      <c r="N27" s="10">
        <v>58.2</v>
      </c>
      <c r="O27" s="10">
        <v>22.4</v>
      </c>
      <c r="P27" s="10">
        <v>102</v>
      </c>
      <c r="Q27" s="10">
        <v>22.5</v>
      </c>
      <c r="R27" s="10">
        <v>209</v>
      </c>
      <c r="S27" s="10">
        <v>41.9</v>
      </c>
      <c r="T27" s="10">
        <v>10517</v>
      </c>
      <c r="U27" s="10">
        <v>1.89</v>
      </c>
      <c r="V27" s="10">
        <v>28.41</v>
      </c>
      <c r="W27" s="10">
        <v>108</v>
      </c>
      <c r="X27" s="10">
        <v>228</v>
      </c>
      <c r="Y27" s="16">
        <v>520.65</v>
      </c>
      <c r="Z27" s="15">
        <v>45.23</v>
      </c>
      <c r="AA27" s="14">
        <v>475.42</v>
      </c>
      <c r="AB27" s="15">
        <v>19.079999999999998</v>
      </c>
      <c r="AC27" s="11">
        <v>0.06</v>
      </c>
      <c r="AD27" s="11">
        <v>2.4</v>
      </c>
      <c r="AE27" s="10">
        <v>0.47</v>
      </c>
      <c r="AF27" s="10">
        <v>1.95</v>
      </c>
    </row>
    <row r="28" spans="1:32">
      <c r="A28" s="7" t="s">
        <v>37</v>
      </c>
      <c r="B28" s="10">
        <v>1228</v>
      </c>
      <c r="C28" s="10">
        <v>11.2</v>
      </c>
      <c r="D28" s="10">
        <v>1231</v>
      </c>
      <c r="E28" s="10">
        <v>3.56</v>
      </c>
      <c r="F28" s="10">
        <v>20.81</v>
      </c>
      <c r="G28" s="10">
        <v>58.9</v>
      </c>
      <c r="H28" s="10">
        <v>5.94</v>
      </c>
      <c r="I28" s="10">
        <v>26.7</v>
      </c>
      <c r="J28" s="10">
        <v>11</v>
      </c>
      <c r="K28" s="10">
        <v>0.38</v>
      </c>
      <c r="L28" s="10">
        <v>35.799999999999997</v>
      </c>
      <c r="M28" s="10">
        <v>10.9</v>
      </c>
      <c r="N28" s="10">
        <v>120</v>
      </c>
      <c r="O28" s="10">
        <v>43.8</v>
      </c>
      <c r="P28" s="10">
        <v>185</v>
      </c>
      <c r="Q28" s="10">
        <v>37</v>
      </c>
      <c r="R28" s="10">
        <v>321</v>
      </c>
      <c r="S28" s="10">
        <v>62.9</v>
      </c>
      <c r="T28" s="10">
        <v>9637</v>
      </c>
      <c r="U28" s="10">
        <v>1.64</v>
      </c>
      <c r="V28" s="10">
        <v>27.95</v>
      </c>
      <c r="W28" s="10">
        <v>151</v>
      </c>
      <c r="X28" s="10">
        <v>217</v>
      </c>
      <c r="Y28" s="16">
        <v>940.72</v>
      </c>
      <c r="Z28" s="14">
        <v>123.72</v>
      </c>
      <c r="AA28" s="10">
        <v>817</v>
      </c>
      <c r="AB28" s="15">
        <v>15.45</v>
      </c>
      <c r="AC28" s="11">
        <v>0.06</v>
      </c>
      <c r="AD28" s="11">
        <v>1.3</v>
      </c>
      <c r="AE28" s="10">
        <v>0.7</v>
      </c>
      <c r="AF28" s="10">
        <v>2.16</v>
      </c>
    </row>
    <row r="29" spans="1:32">
      <c r="A29" s="7" t="s">
        <v>38</v>
      </c>
      <c r="B29" s="10">
        <v>1812</v>
      </c>
      <c r="C29" s="10">
        <v>7.97</v>
      </c>
      <c r="D29" s="10">
        <v>941</v>
      </c>
      <c r="E29" s="10">
        <v>3.35</v>
      </c>
      <c r="F29" s="10">
        <v>32.33</v>
      </c>
      <c r="G29" s="10">
        <v>89.7</v>
      </c>
      <c r="H29" s="10">
        <v>10.4</v>
      </c>
      <c r="I29" s="10">
        <v>46.8</v>
      </c>
      <c r="J29" s="10">
        <v>12.9</v>
      </c>
      <c r="K29" s="10">
        <v>0.3</v>
      </c>
      <c r="L29" s="10">
        <v>28.1</v>
      </c>
      <c r="M29" s="10">
        <v>7.94</v>
      </c>
      <c r="N29" s="10">
        <v>89.9</v>
      </c>
      <c r="O29" s="10">
        <v>32.700000000000003</v>
      </c>
      <c r="P29" s="10">
        <v>142</v>
      </c>
      <c r="Q29" s="10">
        <v>29.3</v>
      </c>
      <c r="R29" s="10">
        <v>263</v>
      </c>
      <c r="S29" s="10">
        <v>52.6</v>
      </c>
      <c r="T29" s="10">
        <v>10468</v>
      </c>
      <c r="U29" s="10">
        <v>1.59</v>
      </c>
      <c r="V29" s="10">
        <v>27.24</v>
      </c>
      <c r="W29" s="10">
        <v>120</v>
      </c>
      <c r="X29" s="10">
        <v>214</v>
      </c>
      <c r="Y29" s="16">
        <v>838.03</v>
      </c>
      <c r="Z29" s="14">
        <v>192.34</v>
      </c>
      <c r="AA29" s="14">
        <v>645.69000000000005</v>
      </c>
      <c r="AB29" s="19">
        <v>8.9</v>
      </c>
      <c r="AC29" s="11">
        <v>0.05</v>
      </c>
      <c r="AD29" s="11">
        <v>1.2</v>
      </c>
      <c r="AE29" s="10">
        <v>0.56000000000000005</v>
      </c>
      <c r="AF29" s="10">
        <v>2.11</v>
      </c>
    </row>
    <row r="30" spans="1:32">
      <c r="A30" s="7" t="s">
        <v>42</v>
      </c>
      <c r="B30" s="10">
        <v>4311</v>
      </c>
      <c r="C30" s="10">
        <v>9.17</v>
      </c>
      <c r="D30" s="10">
        <v>767</v>
      </c>
      <c r="E30" s="10">
        <v>3.76</v>
      </c>
      <c r="F30" s="10">
        <v>57.18</v>
      </c>
      <c r="G30" s="10">
        <v>186</v>
      </c>
      <c r="H30" s="10">
        <v>25.5</v>
      </c>
      <c r="I30" s="10">
        <v>123</v>
      </c>
      <c r="J30" s="10">
        <v>30.1</v>
      </c>
      <c r="K30" s="10">
        <v>0.76</v>
      </c>
      <c r="L30" s="10">
        <v>39.6</v>
      </c>
      <c r="M30" s="10">
        <v>8.02</v>
      </c>
      <c r="N30" s="10">
        <v>78.5</v>
      </c>
      <c r="O30" s="10">
        <v>26</v>
      </c>
      <c r="P30" s="10">
        <v>113</v>
      </c>
      <c r="Q30" s="10">
        <v>24.1</v>
      </c>
      <c r="R30" s="10">
        <v>219</v>
      </c>
      <c r="S30" s="10">
        <v>44.5</v>
      </c>
      <c r="T30" s="10">
        <v>10217</v>
      </c>
      <c r="U30" s="10">
        <v>1.81</v>
      </c>
      <c r="V30" s="10">
        <v>27.42</v>
      </c>
      <c r="W30" s="10">
        <v>108</v>
      </c>
      <c r="X30" s="10">
        <v>219</v>
      </c>
      <c r="Y30" s="16">
        <v>974.65</v>
      </c>
      <c r="Z30" s="14">
        <v>422.08</v>
      </c>
      <c r="AA30" s="14">
        <v>552.58000000000004</v>
      </c>
      <c r="AB30" s="10">
        <v>3.25</v>
      </c>
      <c r="AC30" s="11">
        <v>7.0000000000000007E-2</v>
      </c>
      <c r="AD30" s="11">
        <v>1.2</v>
      </c>
      <c r="AE30" s="10">
        <v>0.49</v>
      </c>
      <c r="AF30" s="10">
        <v>2.08</v>
      </c>
    </row>
    <row r="31" spans="1:32">
      <c r="A31" s="7" t="s">
        <v>44</v>
      </c>
      <c r="B31" s="10">
        <v>578</v>
      </c>
      <c r="C31" s="10">
        <v>12.2</v>
      </c>
      <c r="D31" s="10">
        <v>871</v>
      </c>
      <c r="E31" s="10">
        <v>3.25</v>
      </c>
      <c r="F31" s="10">
        <v>6.22</v>
      </c>
      <c r="G31" s="10">
        <v>23.5</v>
      </c>
      <c r="H31" s="10">
        <v>2</v>
      </c>
      <c r="I31" s="10">
        <v>10.6</v>
      </c>
      <c r="J31" s="10">
        <v>6.21</v>
      </c>
      <c r="K31" s="10">
        <v>0.18</v>
      </c>
      <c r="L31" s="10">
        <v>22.6</v>
      </c>
      <c r="M31" s="10">
        <v>7.4</v>
      </c>
      <c r="N31" s="10">
        <v>85.9</v>
      </c>
      <c r="O31" s="10">
        <v>30.2</v>
      </c>
      <c r="P31" s="10">
        <v>130</v>
      </c>
      <c r="Q31" s="10">
        <v>26.2</v>
      </c>
      <c r="R31" s="10">
        <v>230</v>
      </c>
      <c r="S31" s="10">
        <v>45.7</v>
      </c>
      <c r="T31" s="10">
        <v>9646</v>
      </c>
      <c r="U31" s="10">
        <v>1.45</v>
      </c>
      <c r="V31" s="10">
        <v>14.67</v>
      </c>
      <c r="W31" s="10">
        <v>68.3</v>
      </c>
      <c r="X31" s="10">
        <v>114</v>
      </c>
      <c r="Y31" s="16">
        <v>626.66999999999996</v>
      </c>
      <c r="Z31" s="15">
        <v>48.69</v>
      </c>
      <c r="AA31" s="14">
        <v>577.98</v>
      </c>
      <c r="AB31" s="15">
        <v>21.96</v>
      </c>
      <c r="AC31" s="11">
        <v>0.05</v>
      </c>
      <c r="AD31" s="11">
        <v>1.6</v>
      </c>
      <c r="AE31" s="10">
        <v>0.6</v>
      </c>
      <c r="AF31" s="10">
        <v>2.2400000000000002</v>
      </c>
    </row>
    <row r="32" spans="1:32">
      <c r="A32" s="7" t="s">
        <v>45</v>
      </c>
      <c r="B32" s="10">
        <v>777</v>
      </c>
      <c r="C32" s="10">
        <v>12.6</v>
      </c>
      <c r="D32" s="10">
        <v>1004</v>
      </c>
      <c r="E32" s="10">
        <v>2.97</v>
      </c>
      <c r="F32" s="10">
        <v>10.71</v>
      </c>
      <c r="G32" s="10">
        <v>35.200000000000003</v>
      </c>
      <c r="H32" s="10">
        <v>3.64</v>
      </c>
      <c r="I32" s="10">
        <v>17.899999999999999</v>
      </c>
      <c r="J32" s="10">
        <v>7.2</v>
      </c>
      <c r="K32" s="10">
        <v>0.28999999999999998</v>
      </c>
      <c r="L32" s="10">
        <v>26.6</v>
      </c>
      <c r="M32" s="10">
        <v>8.41</v>
      </c>
      <c r="N32" s="10">
        <v>96.2</v>
      </c>
      <c r="O32" s="10">
        <v>34.700000000000003</v>
      </c>
      <c r="P32" s="10">
        <v>150</v>
      </c>
      <c r="Q32" s="10">
        <v>30.2</v>
      </c>
      <c r="R32" s="10">
        <v>263</v>
      </c>
      <c r="S32" s="10">
        <v>52.1</v>
      </c>
      <c r="T32" s="10">
        <v>10109</v>
      </c>
      <c r="U32" s="10">
        <v>1.48</v>
      </c>
      <c r="V32" s="10">
        <v>17.89</v>
      </c>
      <c r="W32" s="10">
        <v>80.7</v>
      </c>
      <c r="X32" s="10">
        <v>140</v>
      </c>
      <c r="Y32" s="16">
        <v>736.44</v>
      </c>
      <c r="Z32" s="15">
        <v>74.95</v>
      </c>
      <c r="AA32" s="14">
        <v>661.49</v>
      </c>
      <c r="AB32" s="15">
        <v>18.739999999999998</v>
      </c>
      <c r="AC32" s="11">
        <v>0.06</v>
      </c>
      <c r="AD32" s="11">
        <v>1.4</v>
      </c>
      <c r="AE32" s="10">
        <v>0.57999999999999996</v>
      </c>
      <c r="AF32" s="10">
        <v>2</v>
      </c>
    </row>
    <row r="33" spans="1:32">
      <c r="A33" s="7" t="s">
        <v>54</v>
      </c>
      <c r="B33" s="10">
        <v>197</v>
      </c>
      <c r="C33" s="10">
        <v>51</v>
      </c>
      <c r="D33" s="10">
        <v>522</v>
      </c>
      <c r="E33" s="10">
        <v>3.85</v>
      </c>
      <c r="F33" s="10">
        <v>3.01</v>
      </c>
      <c r="G33" s="10">
        <v>14.4</v>
      </c>
      <c r="H33" s="10">
        <v>0.52</v>
      </c>
      <c r="I33" s="10">
        <v>2.08</v>
      </c>
      <c r="J33" s="10">
        <v>1.74</v>
      </c>
      <c r="K33" s="10">
        <v>0.09</v>
      </c>
      <c r="L33" s="10">
        <v>10.3</v>
      </c>
      <c r="M33" s="10">
        <v>3.6</v>
      </c>
      <c r="N33" s="10">
        <v>44.5</v>
      </c>
      <c r="O33" s="10">
        <v>17.5</v>
      </c>
      <c r="P33" s="10">
        <v>81</v>
      </c>
      <c r="Q33" s="10">
        <v>17.5</v>
      </c>
      <c r="R33" s="10">
        <v>161</v>
      </c>
      <c r="S33" s="10">
        <v>32.6</v>
      </c>
      <c r="T33" s="10">
        <v>9467</v>
      </c>
      <c r="U33" s="10">
        <v>1.54</v>
      </c>
      <c r="V33" s="10">
        <v>17.62</v>
      </c>
      <c r="W33" s="10">
        <v>65.5</v>
      </c>
      <c r="X33" s="10">
        <v>140</v>
      </c>
      <c r="Y33" s="16">
        <v>389.78</v>
      </c>
      <c r="Z33" s="20">
        <v>21.84</v>
      </c>
      <c r="AA33" s="16">
        <v>367.94</v>
      </c>
      <c r="AB33" s="15">
        <v>46.94</v>
      </c>
      <c r="AC33" s="11">
        <v>7.0000000000000007E-2</v>
      </c>
      <c r="AD33" s="11">
        <v>2.8</v>
      </c>
      <c r="AE33" s="10">
        <v>0.47</v>
      </c>
      <c r="AF33" s="10">
        <v>2.5</v>
      </c>
    </row>
    <row r="34" spans="1:32">
      <c r="A34" s="7" t="s">
        <v>86</v>
      </c>
      <c r="B34" s="14">
        <f t="shared" ref="B34:AB34" si="2">AVERAGE(B26:B33)</f>
        <v>1211.375</v>
      </c>
      <c r="C34" s="14">
        <f t="shared" si="2"/>
        <v>15.606249999999999</v>
      </c>
      <c r="D34" s="14">
        <f t="shared" si="2"/>
        <v>850.375</v>
      </c>
      <c r="E34" s="15">
        <f t="shared" si="2"/>
        <v>3.375</v>
      </c>
      <c r="F34" s="14">
        <f t="shared" si="2"/>
        <v>16.715</v>
      </c>
      <c r="G34" s="14">
        <f t="shared" si="2"/>
        <v>55.121249999999996</v>
      </c>
      <c r="H34" s="15">
        <f t="shared" si="2"/>
        <v>6.2547500000000005</v>
      </c>
      <c r="I34" s="14">
        <f t="shared" si="2"/>
        <v>29.831250000000001</v>
      </c>
      <c r="J34" s="15">
        <f t="shared" si="2"/>
        <v>9.5737499999999986</v>
      </c>
      <c r="K34" s="19">
        <f t="shared" si="2"/>
        <v>0.28874999999999995</v>
      </c>
      <c r="L34" s="14">
        <f t="shared" si="2"/>
        <v>24.5</v>
      </c>
      <c r="M34" s="15">
        <f t="shared" si="2"/>
        <v>7.1525000000000007</v>
      </c>
      <c r="N34" s="14">
        <f t="shared" si="2"/>
        <v>80.95</v>
      </c>
      <c r="O34" s="14">
        <f t="shared" si="2"/>
        <v>29.362499999999997</v>
      </c>
      <c r="P34" s="14">
        <f t="shared" si="2"/>
        <v>128.125</v>
      </c>
      <c r="Q34" s="14">
        <f t="shared" si="2"/>
        <v>26.437499999999996</v>
      </c>
      <c r="R34" s="14">
        <f t="shared" si="2"/>
        <v>236.125</v>
      </c>
      <c r="S34" s="14">
        <f t="shared" si="2"/>
        <v>47.100000000000009</v>
      </c>
      <c r="T34" s="14">
        <f t="shared" si="2"/>
        <v>9971.875</v>
      </c>
      <c r="U34" s="15">
        <f t="shared" si="2"/>
        <v>1.5687500000000001</v>
      </c>
      <c r="V34" s="14">
        <f t="shared" si="2"/>
        <v>22.127499999999998</v>
      </c>
      <c r="W34" s="14">
        <f t="shared" si="2"/>
        <v>96.9375</v>
      </c>
      <c r="X34" s="14">
        <f t="shared" si="2"/>
        <v>174.625</v>
      </c>
      <c r="Y34" s="14">
        <f t="shared" si="2"/>
        <v>697.61</v>
      </c>
      <c r="Z34" s="14">
        <f t="shared" si="2"/>
        <v>117.7025</v>
      </c>
      <c r="AA34" s="14">
        <f t="shared" si="2"/>
        <v>579.90874999999994</v>
      </c>
      <c r="AB34" s="14">
        <f t="shared" si="2"/>
        <v>27.117500000000003</v>
      </c>
      <c r="AC34" s="11"/>
      <c r="AD34" s="11"/>
      <c r="AE34" s="10"/>
      <c r="AF34" s="10"/>
    </row>
    <row r="35" spans="1:32">
      <c r="A35" s="7" t="s">
        <v>87</v>
      </c>
      <c r="B35" s="14">
        <f t="shared" ref="B35:AB35" si="3">STDEV(B26:B33)</f>
        <v>1361.9086331321937</v>
      </c>
      <c r="C35" s="14">
        <f t="shared" si="3"/>
        <v>14.534626573904717</v>
      </c>
      <c r="D35" s="14">
        <f t="shared" si="3"/>
        <v>216.31190278325943</v>
      </c>
      <c r="E35" s="15">
        <f t="shared" si="3"/>
        <v>0.4368065933568287</v>
      </c>
      <c r="F35" s="14">
        <f t="shared" si="3"/>
        <v>19.592002741643626</v>
      </c>
      <c r="G35" s="14">
        <f t="shared" si="3"/>
        <v>59.160666575376403</v>
      </c>
      <c r="H35" s="15">
        <f t="shared" si="3"/>
        <v>8.469796620091552</v>
      </c>
      <c r="I35" s="14">
        <f t="shared" si="3"/>
        <v>40.45756416560797</v>
      </c>
      <c r="J35" s="15">
        <f t="shared" si="3"/>
        <v>9.1188093481863888</v>
      </c>
      <c r="K35" s="15">
        <f t="shared" si="3"/>
        <v>0.21303504071262216</v>
      </c>
      <c r="L35" s="15">
        <f t="shared" si="3"/>
        <v>10.096251072268648</v>
      </c>
      <c r="M35" s="15">
        <f t="shared" si="3"/>
        <v>2.2818335359342639</v>
      </c>
      <c r="N35" s="14">
        <f t="shared" si="3"/>
        <v>23.167526534230745</v>
      </c>
      <c r="O35" s="15">
        <f t="shared" si="3"/>
        <v>8.0390009151813118</v>
      </c>
      <c r="P35" s="14">
        <f t="shared" si="3"/>
        <v>31.800438002374388</v>
      </c>
      <c r="Q35" s="15">
        <f t="shared" si="3"/>
        <v>5.8289762639518896</v>
      </c>
      <c r="R35" s="14">
        <f t="shared" si="3"/>
        <v>47.103040544867468</v>
      </c>
      <c r="S35" s="15">
        <f t="shared" si="3"/>
        <v>8.92556520819344</v>
      </c>
      <c r="T35" s="14">
        <f t="shared" si="3"/>
        <v>407.41780503206149</v>
      </c>
      <c r="U35" s="15">
        <f t="shared" si="3"/>
        <v>0.22837547403969813</v>
      </c>
      <c r="V35" s="15">
        <f t="shared" si="3"/>
        <v>6.1084525746823113</v>
      </c>
      <c r="W35" s="14">
        <f t="shared" si="3"/>
        <v>29.994282193206672</v>
      </c>
      <c r="X35" s="14">
        <f t="shared" si="3"/>
        <v>48.843591479040818</v>
      </c>
      <c r="Y35" s="14">
        <f t="shared" si="3"/>
        <v>210.04315270915174</v>
      </c>
      <c r="Z35" s="14">
        <f t="shared" si="3"/>
        <v>136.4320041789525</v>
      </c>
      <c r="AA35" s="14">
        <f t="shared" si="3"/>
        <v>133.78813490392733</v>
      </c>
      <c r="AB35" s="14">
        <f t="shared" si="3"/>
        <v>25.836043897735468</v>
      </c>
      <c r="AC35" s="11"/>
      <c r="AD35" s="11"/>
      <c r="AE35" s="10"/>
      <c r="AF35" s="10"/>
    </row>
    <row r="36" spans="1:32">
      <c r="A36" s="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6"/>
      <c r="Z36" s="11"/>
      <c r="AA36" s="16"/>
      <c r="AB36" s="10"/>
      <c r="AC36" s="11"/>
      <c r="AD36" s="11"/>
      <c r="AE36" s="10"/>
      <c r="AF36" s="10"/>
    </row>
    <row r="37" spans="1:32" ht="13">
      <c r="A37" s="7"/>
      <c r="B37" s="10" t="s">
        <v>56</v>
      </c>
      <c r="C37" s="11" t="s">
        <v>1</v>
      </c>
      <c r="D37" s="11" t="s">
        <v>2</v>
      </c>
      <c r="E37" s="11" t="s">
        <v>3</v>
      </c>
      <c r="F37" s="11" t="s">
        <v>4</v>
      </c>
      <c r="G37" s="11" t="s">
        <v>5</v>
      </c>
      <c r="H37" s="11" t="s">
        <v>6</v>
      </c>
      <c r="I37" s="11" t="s">
        <v>7</v>
      </c>
      <c r="J37" s="11" t="s">
        <v>8</v>
      </c>
      <c r="K37" s="11" t="s">
        <v>9</v>
      </c>
      <c r="L37" s="11" t="s">
        <v>10</v>
      </c>
      <c r="M37" s="11" t="s">
        <v>11</v>
      </c>
      <c r="N37" s="11" t="s">
        <v>12</v>
      </c>
      <c r="O37" s="10" t="s">
        <v>13</v>
      </c>
      <c r="P37" s="10" t="s">
        <v>14</v>
      </c>
      <c r="Q37" s="10" t="s">
        <v>15</v>
      </c>
      <c r="R37" s="10" t="s">
        <v>16</v>
      </c>
      <c r="S37" s="10" t="s">
        <v>17</v>
      </c>
      <c r="T37" s="10" t="s">
        <v>18</v>
      </c>
      <c r="U37" s="10" t="s">
        <v>19</v>
      </c>
      <c r="V37" s="10" t="s">
        <v>20</v>
      </c>
      <c r="W37" s="10" t="s">
        <v>21</v>
      </c>
      <c r="X37" s="10" t="s">
        <v>22</v>
      </c>
      <c r="Y37" s="10" t="s">
        <v>23</v>
      </c>
      <c r="Z37" s="9" t="s">
        <v>57</v>
      </c>
      <c r="AA37" s="9" t="s">
        <v>58</v>
      </c>
      <c r="AB37" s="7" t="s">
        <v>60</v>
      </c>
      <c r="AC37" s="13" t="s">
        <v>25</v>
      </c>
      <c r="AD37" s="13" t="s">
        <v>26</v>
      </c>
      <c r="AE37" s="7" t="s">
        <v>24</v>
      </c>
      <c r="AF37" s="7" t="s">
        <v>59</v>
      </c>
    </row>
    <row r="38" spans="1:32" ht="16">
      <c r="A38" s="12" t="s">
        <v>82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1"/>
      <c r="Z38" s="11"/>
      <c r="AA38" s="11"/>
      <c r="AB38" s="10"/>
      <c r="AC38" s="11"/>
      <c r="AD38" s="11"/>
      <c r="AE38" s="10"/>
      <c r="AF38" s="10"/>
    </row>
    <row r="39" spans="1:32" ht="16">
      <c r="A39" s="12" t="s">
        <v>83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1"/>
      <c r="Z39" s="11"/>
      <c r="AA39" s="11"/>
      <c r="AB39" s="10"/>
      <c r="AC39" s="11"/>
      <c r="AD39" s="11"/>
      <c r="AE39" s="10"/>
      <c r="AF39" s="10"/>
    </row>
    <row r="40" spans="1:32" s="8" customFormat="1">
      <c r="A40" s="7" t="s">
        <v>61</v>
      </c>
      <c r="B40" s="10">
        <v>199</v>
      </c>
      <c r="C40" s="10">
        <v>11.2</v>
      </c>
      <c r="D40" s="10">
        <v>703</v>
      </c>
      <c r="E40" s="10">
        <v>2.63</v>
      </c>
      <c r="F40" s="10">
        <v>0.01</v>
      </c>
      <c r="G40" s="10">
        <v>8.56</v>
      </c>
      <c r="H40" s="10">
        <v>4.9000000000000002E-2</v>
      </c>
      <c r="I40" s="10">
        <v>1.22</v>
      </c>
      <c r="J40" s="10">
        <v>2.04</v>
      </c>
      <c r="K40" s="10">
        <v>0.16</v>
      </c>
      <c r="L40" s="10">
        <v>15</v>
      </c>
      <c r="M40" s="10">
        <v>5.26</v>
      </c>
      <c r="N40" s="10">
        <v>62.2</v>
      </c>
      <c r="O40" s="10">
        <v>24.2</v>
      </c>
      <c r="P40" s="10">
        <v>107</v>
      </c>
      <c r="Q40" s="10">
        <v>21.7</v>
      </c>
      <c r="R40" s="10">
        <v>198</v>
      </c>
      <c r="S40" s="10">
        <v>39.200000000000003</v>
      </c>
      <c r="T40" s="10">
        <v>10045</v>
      </c>
      <c r="U40" s="10">
        <v>1.29</v>
      </c>
      <c r="V40" s="10">
        <v>16.079999999999998</v>
      </c>
      <c r="W40" s="10">
        <v>66.2</v>
      </c>
      <c r="X40" s="10">
        <v>123</v>
      </c>
      <c r="Y40" s="16">
        <v>484.23</v>
      </c>
      <c r="Z40" s="10">
        <v>12.04</v>
      </c>
      <c r="AA40" s="14">
        <v>472.19</v>
      </c>
      <c r="AB40" s="15">
        <v>81.510000000000005</v>
      </c>
      <c r="AC40" s="10">
        <v>0.09</v>
      </c>
      <c r="AD40" s="10">
        <v>80.2</v>
      </c>
      <c r="AE40" s="10">
        <v>0.54</v>
      </c>
      <c r="AF40" s="10">
        <v>2.04</v>
      </c>
    </row>
    <row r="41" spans="1:32">
      <c r="A41" s="7" t="s">
        <v>62</v>
      </c>
      <c r="B41" s="10">
        <v>108</v>
      </c>
      <c r="C41" s="10">
        <v>33.700000000000003</v>
      </c>
      <c r="D41" s="10">
        <v>421</v>
      </c>
      <c r="E41" s="10">
        <v>1.02</v>
      </c>
      <c r="F41" s="10">
        <v>0.03</v>
      </c>
      <c r="G41" s="10">
        <v>6.16</v>
      </c>
      <c r="H41" s="10">
        <v>9.2999999999999999E-2</v>
      </c>
      <c r="I41" s="10">
        <v>1.46</v>
      </c>
      <c r="J41" s="10">
        <v>2.14</v>
      </c>
      <c r="K41" s="10">
        <v>0.89</v>
      </c>
      <c r="L41" s="10">
        <v>9.0299999999999994</v>
      </c>
      <c r="M41" s="10">
        <v>2.99</v>
      </c>
      <c r="N41" s="10">
        <v>33.200000000000003</v>
      </c>
      <c r="O41" s="10">
        <v>13</v>
      </c>
      <c r="P41" s="10">
        <v>64.7</v>
      </c>
      <c r="Q41" s="10">
        <v>14.6</v>
      </c>
      <c r="R41" s="10">
        <v>162</v>
      </c>
      <c r="S41" s="10">
        <v>37</v>
      </c>
      <c r="T41" s="10">
        <v>8088</v>
      </c>
      <c r="U41" s="10">
        <v>0.64</v>
      </c>
      <c r="V41" s="10">
        <v>13.37</v>
      </c>
      <c r="W41" s="10">
        <v>60.7</v>
      </c>
      <c r="X41" s="10">
        <v>100.5</v>
      </c>
      <c r="Y41" s="16">
        <v>347.24</v>
      </c>
      <c r="Z41" s="10">
        <v>10.77</v>
      </c>
      <c r="AA41" s="14">
        <v>336.47</v>
      </c>
      <c r="AB41" s="15">
        <v>38.26</v>
      </c>
      <c r="AC41" s="10">
        <v>0.63</v>
      </c>
      <c r="AD41" s="10">
        <v>29.5</v>
      </c>
      <c r="AE41" s="10">
        <v>0.6</v>
      </c>
      <c r="AF41" s="10">
        <v>1.6</v>
      </c>
    </row>
    <row r="42" spans="1:32">
      <c r="A42" s="7" t="s">
        <v>63</v>
      </c>
      <c r="B42" s="10">
        <v>163</v>
      </c>
      <c r="C42" s="10">
        <v>3.78</v>
      </c>
      <c r="D42" s="10">
        <v>582</v>
      </c>
      <c r="E42" s="10">
        <v>3.46</v>
      </c>
      <c r="F42" s="10">
        <v>0.04</v>
      </c>
      <c r="G42" s="10">
        <v>15.8</v>
      </c>
      <c r="H42" s="10">
        <v>6.5000000000000002E-2</v>
      </c>
      <c r="I42" s="10">
        <v>0.91</v>
      </c>
      <c r="J42" s="10">
        <v>1.61</v>
      </c>
      <c r="K42" s="10">
        <v>0.61</v>
      </c>
      <c r="L42" s="10">
        <v>10.55</v>
      </c>
      <c r="M42" s="10">
        <v>3.52</v>
      </c>
      <c r="N42" s="10">
        <v>44.4</v>
      </c>
      <c r="O42" s="10">
        <v>17.899999999999999</v>
      </c>
      <c r="P42" s="10">
        <v>88.6</v>
      </c>
      <c r="Q42" s="10">
        <v>20.6</v>
      </c>
      <c r="R42" s="10">
        <v>220</v>
      </c>
      <c r="S42" s="10">
        <v>53.8</v>
      </c>
      <c r="T42" s="10">
        <v>9612</v>
      </c>
      <c r="U42" s="10">
        <v>1.9</v>
      </c>
      <c r="V42" s="10">
        <v>36.299999999999997</v>
      </c>
      <c r="W42" s="10">
        <v>175</v>
      </c>
      <c r="X42" s="10">
        <v>270</v>
      </c>
      <c r="Y42" s="16">
        <v>478.72</v>
      </c>
      <c r="Z42" s="10">
        <v>19.02</v>
      </c>
      <c r="AA42" s="14">
        <v>459.69</v>
      </c>
      <c r="AB42" s="15">
        <v>76.260000000000005</v>
      </c>
      <c r="AC42" s="10">
        <v>0.46</v>
      </c>
      <c r="AD42" s="10">
        <v>76.5</v>
      </c>
      <c r="AE42" s="10">
        <v>0.65</v>
      </c>
      <c r="AF42" s="10">
        <v>1.82</v>
      </c>
    </row>
    <row r="43" spans="1:32">
      <c r="A43" s="7" t="s">
        <v>65</v>
      </c>
      <c r="B43" s="10">
        <v>382</v>
      </c>
      <c r="C43" s="10">
        <v>14.5</v>
      </c>
      <c r="D43" s="10">
        <v>726</v>
      </c>
      <c r="E43" s="10">
        <v>3.14</v>
      </c>
      <c r="F43" s="10">
        <v>1.65</v>
      </c>
      <c r="G43" s="10">
        <v>13.8</v>
      </c>
      <c r="H43" s="10">
        <v>0.6</v>
      </c>
      <c r="I43" s="10">
        <v>3.82</v>
      </c>
      <c r="J43" s="10">
        <v>2.93</v>
      </c>
      <c r="K43" s="10">
        <v>0.15</v>
      </c>
      <c r="L43" s="10">
        <v>16</v>
      </c>
      <c r="M43" s="10">
        <v>5.4</v>
      </c>
      <c r="N43" s="10">
        <v>65.2</v>
      </c>
      <c r="O43" s="10">
        <v>25.1</v>
      </c>
      <c r="P43" s="10">
        <v>112</v>
      </c>
      <c r="Q43" s="10">
        <v>22.6</v>
      </c>
      <c r="R43" s="10">
        <v>211</v>
      </c>
      <c r="S43" s="10">
        <v>42</v>
      </c>
      <c r="T43" s="10">
        <v>9455</v>
      </c>
      <c r="U43" s="10">
        <v>1.37</v>
      </c>
      <c r="V43" s="10">
        <v>18.05</v>
      </c>
      <c r="W43" s="10">
        <v>73.599999999999994</v>
      </c>
      <c r="X43" s="10">
        <v>135</v>
      </c>
      <c r="Y43" s="16">
        <v>522.38</v>
      </c>
      <c r="Z43" s="10">
        <v>22.95</v>
      </c>
      <c r="AA43" s="14">
        <v>499.42</v>
      </c>
      <c r="AB43" s="15">
        <v>39.31</v>
      </c>
      <c r="AC43" s="10">
        <v>7.0000000000000007E-2</v>
      </c>
      <c r="AD43" s="10">
        <v>3.4</v>
      </c>
      <c r="AE43" s="10">
        <v>0.54</v>
      </c>
      <c r="AF43" s="10">
        <v>2.29</v>
      </c>
    </row>
    <row r="44" spans="1:32">
      <c r="A44" s="7" t="s">
        <v>66</v>
      </c>
      <c r="B44" s="10">
        <v>228</v>
      </c>
      <c r="C44" s="10">
        <v>3.65</v>
      </c>
      <c r="D44" s="10">
        <v>707</v>
      </c>
      <c r="E44" s="10">
        <v>3.42</v>
      </c>
      <c r="F44" s="10">
        <v>0.03</v>
      </c>
      <c r="G44" s="10">
        <v>11.8</v>
      </c>
      <c r="H44" s="10">
        <v>0.12</v>
      </c>
      <c r="I44" s="10">
        <v>1.1200000000000001</v>
      </c>
      <c r="J44" s="10">
        <v>2.4900000000000002</v>
      </c>
      <c r="K44" s="10">
        <v>1.01</v>
      </c>
      <c r="L44" s="10">
        <v>12.9</v>
      </c>
      <c r="M44" s="10">
        <v>4.47</v>
      </c>
      <c r="N44" s="10">
        <v>53.6</v>
      </c>
      <c r="O44" s="10">
        <v>22.1</v>
      </c>
      <c r="P44" s="10">
        <v>111</v>
      </c>
      <c r="Q44" s="10">
        <v>25.8</v>
      </c>
      <c r="R44" s="10">
        <v>276</v>
      </c>
      <c r="S44" s="10">
        <v>68.900000000000006</v>
      </c>
      <c r="T44" s="10">
        <v>8972</v>
      </c>
      <c r="U44" s="10">
        <v>1.37</v>
      </c>
      <c r="V44" s="10">
        <v>39.6</v>
      </c>
      <c r="W44" s="10">
        <v>209</v>
      </c>
      <c r="X44" s="10">
        <v>299</v>
      </c>
      <c r="Y44" s="16">
        <v>590.78</v>
      </c>
      <c r="Z44" s="10">
        <v>16.559999999999999</v>
      </c>
      <c r="AA44" s="14">
        <v>574.22</v>
      </c>
      <c r="AB44" s="15">
        <v>69.459999999999994</v>
      </c>
      <c r="AC44" s="10">
        <v>0.55000000000000004</v>
      </c>
      <c r="AD44" s="10">
        <v>45.3</v>
      </c>
      <c r="AE44" s="10">
        <v>0.7</v>
      </c>
      <c r="AF44" s="10">
        <v>2.4900000000000002</v>
      </c>
    </row>
    <row r="45" spans="1:32">
      <c r="A45" s="7" t="s">
        <v>69</v>
      </c>
      <c r="B45" s="10">
        <v>180</v>
      </c>
      <c r="C45" s="10">
        <v>4.3099999999999996</v>
      </c>
      <c r="D45" s="10">
        <v>377</v>
      </c>
      <c r="E45" s="10">
        <v>1.56</v>
      </c>
      <c r="F45" s="10">
        <v>0.03</v>
      </c>
      <c r="G45" s="10">
        <v>7.44</v>
      </c>
      <c r="H45" s="10">
        <v>3.3000000000000002E-2</v>
      </c>
      <c r="I45" s="10">
        <v>0.49</v>
      </c>
      <c r="J45" s="10">
        <v>1.1299999999999999</v>
      </c>
      <c r="K45" s="10">
        <v>0.51</v>
      </c>
      <c r="L45" s="10">
        <v>5.64</v>
      </c>
      <c r="M45" s="10">
        <v>2.12</v>
      </c>
      <c r="N45" s="10">
        <v>27.6</v>
      </c>
      <c r="O45" s="10">
        <v>11.5</v>
      </c>
      <c r="P45" s="10">
        <v>59</v>
      </c>
      <c r="Q45" s="10">
        <v>14.7</v>
      </c>
      <c r="R45" s="10">
        <v>160</v>
      </c>
      <c r="S45" s="10">
        <v>40.9</v>
      </c>
      <c r="T45" s="10">
        <v>8924</v>
      </c>
      <c r="U45" s="10">
        <v>0.98</v>
      </c>
      <c r="V45" s="10">
        <v>23.58</v>
      </c>
      <c r="W45" s="10">
        <v>103</v>
      </c>
      <c r="X45" s="10">
        <v>180</v>
      </c>
      <c r="Y45" s="16">
        <v>331.21</v>
      </c>
      <c r="Z45" s="10">
        <v>9.6300000000000008</v>
      </c>
      <c r="AA45" s="14">
        <v>321.58</v>
      </c>
      <c r="AB45" s="15">
        <v>80.81</v>
      </c>
      <c r="AC45" s="10">
        <v>0.62</v>
      </c>
      <c r="AD45" s="10">
        <v>55.3</v>
      </c>
      <c r="AE45" s="10">
        <v>0.56999999999999995</v>
      </c>
      <c r="AF45" s="10">
        <v>1.58</v>
      </c>
    </row>
    <row r="46" spans="1:32">
      <c r="A46" s="7" t="s">
        <v>70</v>
      </c>
      <c r="B46" s="10">
        <v>160</v>
      </c>
      <c r="C46" s="10">
        <v>9.3699999999999992</v>
      </c>
      <c r="D46" s="10">
        <v>612</v>
      </c>
      <c r="E46" s="10">
        <v>13.9</v>
      </c>
      <c r="F46" s="10">
        <v>0.77</v>
      </c>
      <c r="G46" s="10">
        <v>14.6</v>
      </c>
      <c r="H46" s="10">
        <v>0.34</v>
      </c>
      <c r="I46" s="10">
        <v>2.29</v>
      </c>
      <c r="J46" s="10">
        <v>4.5999999999999996</v>
      </c>
      <c r="K46" s="10">
        <v>1.01</v>
      </c>
      <c r="L46" s="10">
        <v>17.399999999999999</v>
      </c>
      <c r="M46" s="10">
        <v>5.21</v>
      </c>
      <c r="N46" s="10">
        <v>50.2</v>
      </c>
      <c r="O46" s="10">
        <v>18.100000000000001</v>
      </c>
      <c r="P46" s="10">
        <v>91.6</v>
      </c>
      <c r="Q46" s="10">
        <v>21.9</v>
      </c>
      <c r="R46" s="10">
        <v>237</v>
      </c>
      <c r="S46" s="10">
        <v>59.4</v>
      </c>
      <c r="T46" s="10">
        <v>8642</v>
      </c>
      <c r="U46" s="10">
        <v>11.5</v>
      </c>
      <c r="V46" s="10">
        <v>37.1</v>
      </c>
      <c r="W46" s="10">
        <v>172</v>
      </c>
      <c r="X46" s="10">
        <v>281</v>
      </c>
      <c r="Y46" s="16">
        <v>524.29999999999995</v>
      </c>
      <c r="Z46" s="10">
        <v>23.61</v>
      </c>
      <c r="AA46" s="14">
        <v>500.69</v>
      </c>
      <c r="AB46" s="15">
        <v>32.880000000000003</v>
      </c>
      <c r="AC46" s="10">
        <v>0.35</v>
      </c>
      <c r="AD46" s="10">
        <v>6.9</v>
      </c>
      <c r="AE46" s="10">
        <v>0.61</v>
      </c>
      <c r="AF46" s="10">
        <v>1.22</v>
      </c>
    </row>
    <row r="47" spans="1:32">
      <c r="A47" s="7" t="s">
        <v>72</v>
      </c>
      <c r="B47" s="10">
        <v>426</v>
      </c>
      <c r="C47" s="10">
        <v>6.3</v>
      </c>
      <c r="D47" s="10">
        <v>885</v>
      </c>
      <c r="E47" s="10">
        <v>13.3</v>
      </c>
      <c r="F47" s="10">
        <v>1.72</v>
      </c>
      <c r="G47" s="10">
        <v>25</v>
      </c>
      <c r="H47" s="10">
        <v>0.62</v>
      </c>
      <c r="I47" s="10">
        <v>3.88</v>
      </c>
      <c r="J47" s="10">
        <v>5.56</v>
      </c>
      <c r="K47" s="10">
        <v>1.28</v>
      </c>
      <c r="L47" s="10">
        <v>21.9</v>
      </c>
      <c r="M47" s="10">
        <v>6.75</v>
      </c>
      <c r="N47" s="10">
        <v>70.5</v>
      </c>
      <c r="O47" s="10">
        <v>27.5</v>
      </c>
      <c r="P47" s="10">
        <v>135</v>
      </c>
      <c r="Q47" s="10">
        <v>30.6</v>
      </c>
      <c r="R47" s="10">
        <v>314</v>
      </c>
      <c r="S47" s="10">
        <v>73.5</v>
      </c>
      <c r="T47" s="10">
        <v>7568</v>
      </c>
      <c r="U47" s="10">
        <v>4.75</v>
      </c>
      <c r="V47" s="10">
        <v>53.3</v>
      </c>
      <c r="W47" s="10">
        <v>373</v>
      </c>
      <c r="X47" s="10">
        <v>372</v>
      </c>
      <c r="Y47" s="16">
        <v>718.62</v>
      </c>
      <c r="Z47" s="10">
        <v>38.03</v>
      </c>
      <c r="AA47" s="14">
        <v>680.6</v>
      </c>
      <c r="AB47" s="15">
        <v>30.86</v>
      </c>
      <c r="AC47" s="10">
        <v>0.36</v>
      </c>
      <c r="AD47" s="10">
        <v>5.9</v>
      </c>
      <c r="AE47" s="10">
        <v>1</v>
      </c>
      <c r="AF47" s="10">
        <v>2.8</v>
      </c>
    </row>
    <row r="48" spans="1:32">
      <c r="A48" s="7" t="s">
        <v>74</v>
      </c>
      <c r="B48" s="10">
        <v>126</v>
      </c>
      <c r="C48" s="10">
        <v>3.35</v>
      </c>
      <c r="D48" s="10">
        <v>324</v>
      </c>
      <c r="E48" s="10">
        <v>1.34</v>
      </c>
      <c r="F48" s="10">
        <v>0.01</v>
      </c>
      <c r="G48" s="10">
        <v>7.83</v>
      </c>
      <c r="H48" s="10">
        <v>3.6999999999999998E-2</v>
      </c>
      <c r="I48" s="10">
        <v>0.65</v>
      </c>
      <c r="J48" s="10">
        <v>0.89</v>
      </c>
      <c r="K48" s="10">
        <v>0.43</v>
      </c>
      <c r="L48" s="10">
        <v>6.49</v>
      </c>
      <c r="M48" s="10">
        <v>2.0499999999999998</v>
      </c>
      <c r="N48" s="10">
        <v>24.3</v>
      </c>
      <c r="O48" s="10">
        <v>10</v>
      </c>
      <c r="P48" s="10">
        <v>50.9</v>
      </c>
      <c r="Q48" s="10">
        <v>12.4</v>
      </c>
      <c r="R48" s="10">
        <v>133</v>
      </c>
      <c r="S48" s="10">
        <v>32.700000000000003</v>
      </c>
      <c r="T48" s="10">
        <v>9115</v>
      </c>
      <c r="U48" s="10">
        <v>0.93</v>
      </c>
      <c r="V48" s="10">
        <v>22.43</v>
      </c>
      <c r="W48" s="10">
        <v>88.9</v>
      </c>
      <c r="X48" s="10">
        <v>171</v>
      </c>
      <c r="Y48" s="16">
        <v>281.54000000000002</v>
      </c>
      <c r="Z48" s="10">
        <v>9.84</v>
      </c>
      <c r="AA48" s="14">
        <v>271.7</v>
      </c>
      <c r="AB48" s="15">
        <v>64.59</v>
      </c>
      <c r="AC48" s="10">
        <v>0.55000000000000004</v>
      </c>
      <c r="AD48" s="10">
        <v>107.5</v>
      </c>
      <c r="AE48" s="10">
        <v>0.52</v>
      </c>
      <c r="AF48" s="10">
        <v>1.45</v>
      </c>
    </row>
    <row r="49" spans="1:32">
      <c r="A49" s="7" t="s">
        <v>75</v>
      </c>
      <c r="B49" s="10">
        <v>101</v>
      </c>
      <c r="C49" s="10">
        <v>2.2999999999999998</v>
      </c>
      <c r="D49" s="10">
        <v>283</v>
      </c>
      <c r="E49" s="10">
        <v>0.8</v>
      </c>
      <c r="F49" s="10">
        <v>0.01</v>
      </c>
      <c r="G49" s="10">
        <v>5.44</v>
      </c>
      <c r="H49" s="10">
        <v>2.1999999999999999E-2</v>
      </c>
      <c r="I49" s="10">
        <v>0.67</v>
      </c>
      <c r="J49" s="10">
        <v>1.1399999999999999</v>
      </c>
      <c r="K49" s="10">
        <v>0.47</v>
      </c>
      <c r="L49" s="10">
        <v>5.52</v>
      </c>
      <c r="M49" s="10">
        <v>1.75</v>
      </c>
      <c r="N49" s="10">
        <v>21.7</v>
      </c>
      <c r="O49" s="10">
        <v>8.99</v>
      </c>
      <c r="P49" s="10">
        <v>43.7</v>
      </c>
      <c r="Q49" s="10">
        <v>9.9499999999999993</v>
      </c>
      <c r="R49" s="10">
        <v>109</v>
      </c>
      <c r="S49" s="10">
        <v>26.7</v>
      </c>
      <c r="T49" s="10">
        <v>9406</v>
      </c>
      <c r="U49" s="10">
        <v>0.54</v>
      </c>
      <c r="V49" s="10">
        <v>17.61</v>
      </c>
      <c r="W49" s="10">
        <v>78</v>
      </c>
      <c r="X49" s="10">
        <v>128</v>
      </c>
      <c r="Y49" s="16">
        <v>235.46</v>
      </c>
      <c r="Z49" s="10">
        <v>7.75</v>
      </c>
      <c r="AA49" s="14">
        <v>227.72</v>
      </c>
      <c r="AB49" s="15">
        <v>51.54</v>
      </c>
      <c r="AC49" s="10">
        <v>0.57999999999999996</v>
      </c>
      <c r="AD49" s="10">
        <v>97.6</v>
      </c>
      <c r="AE49" s="10">
        <v>0.61</v>
      </c>
      <c r="AF49" s="10">
        <v>1.49</v>
      </c>
    </row>
    <row r="50" spans="1:32">
      <c r="A50" s="7" t="s">
        <v>77</v>
      </c>
      <c r="B50" s="10">
        <v>350</v>
      </c>
      <c r="C50" s="10">
        <v>12.6</v>
      </c>
      <c r="D50" s="10">
        <v>776</v>
      </c>
      <c r="E50" s="10">
        <v>2.7</v>
      </c>
      <c r="F50" s="10">
        <v>2.16</v>
      </c>
      <c r="G50" s="10">
        <v>11.9</v>
      </c>
      <c r="H50" s="10">
        <v>0.76</v>
      </c>
      <c r="I50" s="10">
        <v>4.6100000000000003</v>
      </c>
      <c r="J50" s="10">
        <v>4</v>
      </c>
      <c r="K50" s="10">
        <v>0.28999999999999998</v>
      </c>
      <c r="L50" s="10">
        <v>20.5</v>
      </c>
      <c r="M50" s="10">
        <v>6.64</v>
      </c>
      <c r="N50" s="10">
        <v>73.8</v>
      </c>
      <c r="O50" s="10">
        <v>27.6</v>
      </c>
      <c r="P50" s="10">
        <v>118</v>
      </c>
      <c r="Q50" s="10">
        <v>24.2</v>
      </c>
      <c r="R50" s="10">
        <v>208</v>
      </c>
      <c r="S50" s="10">
        <v>41.9</v>
      </c>
      <c r="T50" s="10">
        <v>9290</v>
      </c>
      <c r="U50" s="10">
        <v>1.21</v>
      </c>
      <c r="V50" s="10">
        <v>12.07</v>
      </c>
      <c r="W50" s="10">
        <v>50.3</v>
      </c>
      <c r="X50" s="10">
        <v>92.5</v>
      </c>
      <c r="Y50" s="16">
        <v>543.38</v>
      </c>
      <c r="Z50" s="10">
        <v>23.7</v>
      </c>
      <c r="AA50" s="14">
        <v>519.67999999999995</v>
      </c>
      <c r="AB50" s="15">
        <v>34.47</v>
      </c>
      <c r="AC50" s="10">
        <v>0.1</v>
      </c>
      <c r="AD50" s="10">
        <v>2.2999999999999998</v>
      </c>
      <c r="AE50" s="10">
        <v>0.54</v>
      </c>
      <c r="AF50" s="10">
        <v>2.2400000000000002</v>
      </c>
    </row>
    <row r="51" spans="1:32">
      <c r="A51" s="7" t="s">
        <v>78</v>
      </c>
      <c r="B51" s="10">
        <v>191</v>
      </c>
      <c r="C51" s="10">
        <v>7.2</v>
      </c>
      <c r="D51" s="10">
        <v>519</v>
      </c>
      <c r="E51" s="10">
        <v>18.2</v>
      </c>
      <c r="F51" s="10">
        <v>0.94</v>
      </c>
      <c r="G51" s="10">
        <v>11</v>
      </c>
      <c r="H51" s="10">
        <v>0.33</v>
      </c>
      <c r="I51" s="10">
        <v>2.4900000000000002</v>
      </c>
      <c r="J51" s="10">
        <v>4.5999999999999996</v>
      </c>
      <c r="K51" s="10">
        <v>1.03</v>
      </c>
      <c r="L51" s="10">
        <v>17.399999999999999</v>
      </c>
      <c r="M51" s="10">
        <v>5.0599999999999996</v>
      </c>
      <c r="N51" s="10">
        <v>41.1</v>
      </c>
      <c r="O51" s="10">
        <v>14.8</v>
      </c>
      <c r="P51" s="10">
        <v>76.3</v>
      </c>
      <c r="Q51" s="10">
        <v>19.100000000000001</v>
      </c>
      <c r="R51" s="10">
        <v>211</v>
      </c>
      <c r="S51" s="10">
        <v>55.4</v>
      </c>
      <c r="T51" s="10">
        <v>7791</v>
      </c>
      <c r="U51" s="10">
        <v>8.16</v>
      </c>
      <c r="V51" s="10">
        <v>26.86</v>
      </c>
      <c r="W51" s="10">
        <v>134</v>
      </c>
      <c r="X51" s="10">
        <v>205</v>
      </c>
      <c r="Y51" s="16">
        <v>460.82</v>
      </c>
      <c r="Z51" s="10">
        <v>20.38</v>
      </c>
      <c r="AA51" s="14">
        <v>440.43</v>
      </c>
      <c r="AB51" s="15">
        <v>25.45</v>
      </c>
      <c r="AC51" s="10">
        <v>0.36</v>
      </c>
      <c r="AD51" s="10">
        <v>4.8</v>
      </c>
      <c r="AE51" s="10">
        <v>0.65</v>
      </c>
      <c r="AF51" s="10">
        <v>2.23</v>
      </c>
    </row>
    <row r="52" spans="1:32">
      <c r="A52" s="7" t="s">
        <v>80</v>
      </c>
      <c r="B52" s="10">
        <v>304</v>
      </c>
      <c r="C52" s="10">
        <v>6.71</v>
      </c>
      <c r="D52" s="10">
        <v>1133</v>
      </c>
      <c r="E52" s="10">
        <v>6.94</v>
      </c>
      <c r="F52" s="10">
        <v>1.67</v>
      </c>
      <c r="G52" s="10">
        <v>18.2</v>
      </c>
      <c r="H52" s="10">
        <v>1.0900000000000001</v>
      </c>
      <c r="I52" s="10">
        <v>8</v>
      </c>
      <c r="J52" s="10">
        <v>9.11</v>
      </c>
      <c r="K52" s="10">
        <v>2.71</v>
      </c>
      <c r="L52" s="10">
        <v>33.200000000000003</v>
      </c>
      <c r="M52" s="10">
        <v>9.76</v>
      </c>
      <c r="N52" s="10">
        <v>102</v>
      </c>
      <c r="O52" s="10">
        <v>37.1</v>
      </c>
      <c r="P52" s="10">
        <v>171</v>
      </c>
      <c r="Q52" s="10">
        <v>37.700000000000003</v>
      </c>
      <c r="R52" s="10">
        <v>374</v>
      </c>
      <c r="S52" s="10">
        <v>87.3</v>
      </c>
      <c r="T52" s="10">
        <v>7360</v>
      </c>
      <c r="U52" s="10">
        <v>5.65</v>
      </c>
      <c r="V52" s="10">
        <v>46.7</v>
      </c>
      <c r="W52" s="10">
        <v>319</v>
      </c>
      <c r="X52" s="10">
        <v>319</v>
      </c>
      <c r="Y52" s="16">
        <v>893.22</v>
      </c>
      <c r="Z52" s="10">
        <v>40.78</v>
      </c>
      <c r="AA52" s="14">
        <v>852.44</v>
      </c>
      <c r="AB52" s="15">
        <v>23.89</v>
      </c>
      <c r="AC52" s="10">
        <v>0.48</v>
      </c>
      <c r="AD52" s="10">
        <v>3.3</v>
      </c>
      <c r="AE52" s="10">
        <v>1</v>
      </c>
      <c r="AF52" s="10">
        <v>1.23</v>
      </c>
    </row>
    <row r="53" spans="1:32">
      <c r="A53" s="7" t="s">
        <v>81</v>
      </c>
      <c r="B53" s="10">
        <v>404</v>
      </c>
      <c r="C53" s="10">
        <v>11.7</v>
      </c>
      <c r="D53" s="10">
        <v>2274</v>
      </c>
      <c r="E53" s="10">
        <v>8.75</v>
      </c>
      <c r="F53" s="10">
        <v>0.4</v>
      </c>
      <c r="G53" s="10">
        <v>17.7</v>
      </c>
      <c r="H53" s="10">
        <v>0.51</v>
      </c>
      <c r="I53" s="10">
        <v>6.74</v>
      </c>
      <c r="J53" s="10">
        <v>13.1</v>
      </c>
      <c r="K53" s="10">
        <v>1.07</v>
      </c>
      <c r="L53" s="10">
        <v>65.2</v>
      </c>
      <c r="M53" s="10">
        <v>21.2</v>
      </c>
      <c r="N53" s="10">
        <v>230</v>
      </c>
      <c r="O53" s="10">
        <v>83.6</v>
      </c>
      <c r="P53" s="10">
        <v>346</v>
      </c>
      <c r="Q53" s="10">
        <v>66.400000000000006</v>
      </c>
      <c r="R53" s="10">
        <v>556</v>
      </c>
      <c r="S53" s="10">
        <v>109</v>
      </c>
      <c r="T53" s="10">
        <v>9542</v>
      </c>
      <c r="U53" s="10">
        <v>4.57</v>
      </c>
      <c r="V53" s="10">
        <v>43.8</v>
      </c>
      <c r="W53" s="10">
        <v>252</v>
      </c>
      <c r="X53" s="10">
        <v>312</v>
      </c>
      <c r="Y53" s="16">
        <v>1517.14</v>
      </c>
      <c r="Z53" s="10">
        <v>39.549999999999997</v>
      </c>
      <c r="AA53" s="14">
        <v>1477.59</v>
      </c>
      <c r="AB53" s="15">
        <v>51.54</v>
      </c>
      <c r="AC53" s="10">
        <v>0.11</v>
      </c>
      <c r="AD53" s="10">
        <v>9.6999999999999993</v>
      </c>
      <c r="AE53" s="10">
        <v>0.81</v>
      </c>
      <c r="AF53" s="10">
        <v>1.91</v>
      </c>
    </row>
    <row r="54" spans="1:32">
      <c r="A54" s="7" t="s">
        <v>86</v>
      </c>
      <c r="B54" s="14">
        <v>237.28571428571428</v>
      </c>
      <c r="C54" s="15">
        <v>9.3335714285714282</v>
      </c>
      <c r="D54" s="14">
        <v>737.28571428571433</v>
      </c>
      <c r="E54" s="15">
        <v>5.797142857142858</v>
      </c>
      <c r="F54" s="15">
        <v>0.67642857142857149</v>
      </c>
      <c r="G54" s="14">
        <v>12.516428571428568</v>
      </c>
      <c r="H54" s="15">
        <v>0.33349999999999996</v>
      </c>
      <c r="I54" s="15">
        <v>2.7392857142857143</v>
      </c>
      <c r="J54" s="15">
        <v>3.9528571428571424</v>
      </c>
      <c r="K54" s="15">
        <v>0.83000000000000007</v>
      </c>
      <c r="L54" s="14">
        <v>18.337857142857139</v>
      </c>
      <c r="M54" s="15">
        <v>5.8699999999999992</v>
      </c>
      <c r="N54" s="14">
        <v>64.271428571428572</v>
      </c>
      <c r="O54" s="14">
        <v>24.392142857142858</v>
      </c>
      <c r="P54" s="14">
        <v>112.48571428571428</v>
      </c>
      <c r="Q54" s="14">
        <v>24.446428571428573</v>
      </c>
      <c r="R54" s="14">
        <v>240.64285714285714</v>
      </c>
      <c r="S54" s="14">
        <v>54.835714285714282</v>
      </c>
      <c r="T54" s="14">
        <v>8843.5714285714294</v>
      </c>
      <c r="U54" s="15">
        <v>3.2042857142857142</v>
      </c>
      <c r="V54" s="14">
        <v>29.060714285714287</v>
      </c>
      <c r="W54" s="14">
        <v>153.90714285714284</v>
      </c>
      <c r="X54" s="14">
        <v>213.42857142857142</v>
      </c>
      <c r="Y54" s="14">
        <v>566.36</v>
      </c>
      <c r="Z54" s="14">
        <v>21.043571428571429</v>
      </c>
      <c r="AA54" s="14">
        <v>545.31571428571442</v>
      </c>
      <c r="AB54" s="14">
        <v>50.059285714285714</v>
      </c>
      <c r="AC54" s="10"/>
      <c r="AD54" s="10"/>
      <c r="AE54" s="10"/>
      <c r="AF54" s="10"/>
    </row>
    <row r="55" spans="1:32">
      <c r="A55" s="7" t="s">
        <v>87</v>
      </c>
      <c r="B55" s="14">
        <v>113.55949208127977</v>
      </c>
      <c r="C55" s="15">
        <v>8.0118312582012212</v>
      </c>
      <c r="D55" s="14">
        <v>499.08384197315115</v>
      </c>
      <c r="E55" s="15">
        <v>5.6105264096523575</v>
      </c>
      <c r="F55" s="15">
        <v>0.80243482498683227</v>
      </c>
      <c r="G55" s="15">
        <v>5.4690845910203567</v>
      </c>
      <c r="H55" s="15">
        <v>0.33629262669471482</v>
      </c>
      <c r="I55" s="15">
        <v>2.3783170012094179</v>
      </c>
      <c r="J55" s="15">
        <v>3.4482045017246707</v>
      </c>
      <c r="K55" s="15">
        <v>0.65316978591386876</v>
      </c>
      <c r="L55" s="14">
        <v>15.430826877775157</v>
      </c>
      <c r="M55" s="15">
        <v>4.9193432957599601</v>
      </c>
      <c r="N55" s="14">
        <v>52.614774593211969</v>
      </c>
      <c r="O55" s="14">
        <v>18.824896027324041</v>
      </c>
      <c r="P55" s="14">
        <v>75.705551642204867</v>
      </c>
      <c r="Q55" s="14">
        <v>14.097305583879313</v>
      </c>
      <c r="R55" s="14">
        <v>114.5396183677254</v>
      </c>
      <c r="S55" s="14">
        <v>23.08274770815299</v>
      </c>
      <c r="T55" s="14">
        <v>834.60324192311373</v>
      </c>
      <c r="U55" s="15">
        <v>3.3221835133994775</v>
      </c>
      <c r="V55" s="14">
        <v>13.526703199617756</v>
      </c>
      <c r="W55" s="14">
        <v>101.99037257947982</v>
      </c>
      <c r="X55" s="14">
        <v>93.268400358827336</v>
      </c>
      <c r="Y55" s="14">
        <v>323.24342027927827</v>
      </c>
      <c r="Z55" s="14">
        <v>11.373341709820886</v>
      </c>
      <c r="AA55" s="14">
        <v>313.83974013485278</v>
      </c>
      <c r="AB55" s="14">
        <v>20.875327160692216</v>
      </c>
    </row>
    <row r="56" spans="1:32">
      <c r="A56" s="7"/>
    </row>
    <row r="57" spans="1:32" ht="16">
      <c r="A57" s="12" t="s">
        <v>85</v>
      </c>
    </row>
    <row r="58" spans="1:32">
      <c r="A58" s="7" t="s">
        <v>64</v>
      </c>
      <c r="B58" s="10">
        <v>545</v>
      </c>
      <c r="C58" s="10">
        <v>6.64</v>
      </c>
      <c r="D58" s="10">
        <v>1351</v>
      </c>
      <c r="E58" s="10">
        <v>2.83</v>
      </c>
      <c r="F58" s="10">
        <v>8</v>
      </c>
      <c r="G58" s="10">
        <v>27.5</v>
      </c>
      <c r="H58" s="10">
        <v>1.93</v>
      </c>
      <c r="I58" s="10">
        <v>9.5299999999999994</v>
      </c>
      <c r="J58" s="10">
        <v>7.9</v>
      </c>
      <c r="K58" s="10">
        <v>0.45</v>
      </c>
      <c r="L58" s="10">
        <v>34.9</v>
      </c>
      <c r="M58" s="10">
        <v>11.4</v>
      </c>
      <c r="N58" s="10">
        <v>126</v>
      </c>
      <c r="O58" s="10">
        <v>47.4</v>
      </c>
      <c r="P58" s="10">
        <v>203</v>
      </c>
      <c r="Q58" s="10">
        <v>40.1</v>
      </c>
      <c r="R58" s="10">
        <v>355</v>
      </c>
      <c r="S58" s="10">
        <v>70.099999999999994</v>
      </c>
      <c r="T58" s="10">
        <v>9163</v>
      </c>
      <c r="U58" s="10">
        <v>1.5</v>
      </c>
      <c r="V58" s="10">
        <v>28.35</v>
      </c>
      <c r="W58" s="10">
        <v>137</v>
      </c>
      <c r="X58" s="10">
        <v>211</v>
      </c>
      <c r="Y58" s="16">
        <v>943.61</v>
      </c>
      <c r="Z58" s="10">
        <v>55.27</v>
      </c>
      <c r="AA58" s="14">
        <v>888.35</v>
      </c>
      <c r="AB58" s="15">
        <v>29.21</v>
      </c>
      <c r="AC58" s="10">
        <v>0.08</v>
      </c>
      <c r="AD58" s="10">
        <v>1.7</v>
      </c>
      <c r="AE58" s="10">
        <v>0.65</v>
      </c>
      <c r="AF58" s="10">
        <v>1.9</v>
      </c>
    </row>
    <row r="59" spans="1:32">
      <c r="A59" s="7" t="s">
        <v>67</v>
      </c>
      <c r="B59" s="10">
        <v>1765</v>
      </c>
      <c r="C59" s="10">
        <v>8.7100000000000009</v>
      </c>
      <c r="D59" s="10">
        <v>709</v>
      </c>
      <c r="E59" s="10">
        <v>3.27</v>
      </c>
      <c r="F59" s="10">
        <v>8.42</v>
      </c>
      <c r="G59" s="10">
        <v>40.9</v>
      </c>
      <c r="H59" s="10">
        <v>4.7300000000000004</v>
      </c>
      <c r="I59" s="10">
        <v>23.5</v>
      </c>
      <c r="J59" s="10">
        <v>7.11</v>
      </c>
      <c r="K59" s="10">
        <v>0.27</v>
      </c>
      <c r="L59" s="10">
        <v>18.899999999999999</v>
      </c>
      <c r="M59" s="10">
        <v>5.64</v>
      </c>
      <c r="N59" s="10">
        <v>65</v>
      </c>
      <c r="O59" s="10">
        <v>24.5</v>
      </c>
      <c r="P59" s="10">
        <v>109</v>
      </c>
      <c r="Q59" s="10">
        <v>22.2</v>
      </c>
      <c r="R59" s="10">
        <v>205</v>
      </c>
      <c r="S59" s="10">
        <v>41.4</v>
      </c>
      <c r="T59" s="10">
        <v>9676</v>
      </c>
      <c r="U59" s="10">
        <v>1.62</v>
      </c>
      <c r="V59" s="10">
        <v>29.5</v>
      </c>
      <c r="W59" s="10">
        <v>95.1</v>
      </c>
      <c r="X59" s="10">
        <v>175</v>
      </c>
      <c r="Y59" s="16">
        <v>576.83000000000004</v>
      </c>
      <c r="Z59" s="10">
        <v>84.95</v>
      </c>
      <c r="AA59" s="14">
        <v>491.88</v>
      </c>
      <c r="AB59" s="15">
        <v>11.91</v>
      </c>
      <c r="AC59" s="10">
        <v>7.0000000000000007E-2</v>
      </c>
      <c r="AD59" s="10">
        <v>1.6</v>
      </c>
      <c r="AE59" s="10">
        <v>0.54</v>
      </c>
      <c r="AF59" s="10">
        <v>2.02</v>
      </c>
    </row>
    <row r="60" spans="1:32">
      <c r="A60" s="7" t="s">
        <v>68</v>
      </c>
      <c r="B60" s="10">
        <v>1101</v>
      </c>
      <c r="C60" s="10">
        <v>7.38</v>
      </c>
      <c r="D60" s="10">
        <v>923</v>
      </c>
      <c r="E60" s="10">
        <v>2.34</v>
      </c>
      <c r="F60" s="10">
        <v>17.8</v>
      </c>
      <c r="G60" s="10">
        <v>53.1</v>
      </c>
      <c r="H60" s="10">
        <v>5.45</v>
      </c>
      <c r="I60" s="10">
        <v>26.1</v>
      </c>
      <c r="J60" s="10">
        <v>7.91</v>
      </c>
      <c r="K60" s="10">
        <v>0.28000000000000003</v>
      </c>
      <c r="L60" s="10">
        <v>24.6</v>
      </c>
      <c r="M60" s="10">
        <v>7.59</v>
      </c>
      <c r="N60" s="10">
        <v>84.6</v>
      </c>
      <c r="O60" s="10">
        <v>32.1</v>
      </c>
      <c r="P60" s="10">
        <v>141</v>
      </c>
      <c r="Q60" s="10">
        <v>28.9</v>
      </c>
      <c r="R60" s="10">
        <v>258</v>
      </c>
      <c r="S60" s="10">
        <v>50.7</v>
      </c>
      <c r="T60" s="10">
        <v>9979</v>
      </c>
      <c r="U60" s="10">
        <v>1.21</v>
      </c>
      <c r="V60" s="10">
        <v>23.19</v>
      </c>
      <c r="W60" s="10">
        <v>97.5</v>
      </c>
      <c r="X60" s="10">
        <v>168</v>
      </c>
      <c r="Y60" s="16">
        <v>737.46</v>
      </c>
      <c r="Z60" s="10">
        <v>110.71</v>
      </c>
      <c r="AA60" s="14">
        <v>626.74</v>
      </c>
      <c r="AB60" s="15">
        <v>13.94</v>
      </c>
      <c r="AC60" s="10">
        <v>0.06</v>
      </c>
      <c r="AD60" s="10">
        <v>1.3</v>
      </c>
      <c r="AE60" s="10">
        <v>0.57999999999999996</v>
      </c>
      <c r="AF60" s="10">
        <v>1.94</v>
      </c>
    </row>
    <row r="61" spans="1:32">
      <c r="A61" s="7" t="s">
        <v>71</v>
      </c>
      <c r="B61" s="10">
        <v>443</v>
      </c>
      <c r="C61" s="10">
        <v>8.86</v>
      </c>
      <c r="D61" s="10">
        <v>800</v>
      </c>
      <c r="E61" s="10">
        <v>6.16</v>
      </c>
      <c r="F61" s="10">
        <v>2.92</v>
      </c>
      <c r="G61" s="10">
        <v>17.7</v>
      </c>
      <c r="H61" s="10">
        <v>0.95</v>
      </c>
      <c r="I61" s="10">
        <v>5.33</v>
      </c>
      <c r="J61" s="10">
        <v>4.4400000000000004</v>
      </c>
      <c r="K61" s="10">
        <v>0.21</v>
      </c>
      <c r="L61" s="10">
        <v>18.3</v>
      </c>
      <c r="M61" s="10">
        <v>6.42</v>
      </c>
      <c r="N61" s="10">
        <v>73.5</v>
      </c>
      <c r="O61" s="10">
        <v>28</v>
      </c>
      <c r="P61" s="10">
        <v>126</v>
      </c>
      <c r="Q61" s="10">
        <v>26</v>
      </c>
      <c r="R61" s="10">
        <v>234</v>
      </c>
      <c r="S61" s="10">
        <v>46.6</v>
      </c>
      <c r="T61" s="10">
        <v>9582</v>
      </c>
      <c r="U61" s="10">
        <v>2.88</v>
      </c>
      <c r="V61" s="10">
        <v>25.26</v>
      </c>
      <c r="W61" s="10">
        <v>94.3</v>
      </c>
      <c r="X61" s="10">
        <v>188</v>
      </c>
      <c r="Y61" s="16">
        <v>590.16</v>
      </c>
      <c r="Z61" s="10">
        <v>31.58</v>
      </c>
      <c r="AA61" s="14">
        <v>558.58000000000004</v>
      </c>
      <c r="AB61" s="15">
        <v>30.32</v>
      </c>
      <c r="AC61" s="10">
        <v>7.0000000000000007E-2</v>
      </c>
      <c r="AD61" s="10">
        <v>2.6</v>
      </c>
      <c r="AE61" s="10">
        <v>0.5</v>
      </c>
      <c r="AF61" s="10">
        <v>2.14</v>
      </c>
    </row>
    <row r="62" spans="1:32">
      <c r="A62" s="7" t="s">
        <v>73</v>
      </c>
      <c r="B62" s="10">
        <v>571</v>
      </c>
      <c r="C62" s="10">
        <v>3.67</v>
      </c>
      <c r="D62" s="10">
        <v>467</v>
      </c>
      <c r="E62" s="10">
        <v>1.41</v>
      </c>
      <c r="F62" s="10">
        <v>2.27</v>
      </c>
      <c r="G62" s="10">
        <v>13.6</v>
      </c>
      <c r="H62" s="10">
        <v>0.59</v>
      </c>
      <c r="I62" s="10">
        <v>2.94</v>
      </c>
      <c r="J62" s="10">
        <v>1.83</v>
      </c>
      <c r="K62" s="10">
        <v>0.53</v>
      </c>
      <c r="L62" s="10">
        <v>8.67</v>
      </c>
      <c r="M62" s="10">
        <v>2.69</v>
      </c>
      <c r="N62" s="10">
        <v>34.299999999999997</v>
      </c>
      <c r="O62" s="10">
        <v>14.8</v>
      </c>
      <c r="P62" s="10">
        <v>75.7</v>
      </c>
      <c r="Q62" s="10">
        <v>18</v>
      </c>
      <c r="R62" s="10">
        <v>202</v>
      </c>
      <c r="S62" s="10">
        <v>50.3</v>
      </c>
      <c r="T62" s="10">
        <v>8250</v>
      </c>
      <c r="U62" s="10">
        <v>0.91</v>
      </c>
      <c r="V62" s="10">
        <v>27.86</v>
      </c>
      <c r="W62" s="10">
        <v>127</v>
      </c>
      <c r="X62" s="10">
        <v>216</v>
      </c>
      <c r="Y62" s="16">
        <v>427.76</v>
      </c>
      <c r="Z62" s="10">
        <v>21.72</v>
      </c>
      <c r="AA62" s="14">
        <v>406.04</v>
      </c>
      <c r="AB62" s="15">
        <v>30.37</v>
      </c>
      <c r="AC62" s="10">
        <v>0.41</v>
      </c>
      <c r="AD62" s="10">
        <v>2.9</v>
      </c>
      <c r="AE62" s="10">
        <v>0.59</v>
      </c>
      <c r="AF62" s="10">
        <v>1.55</v>
      </c>
    </row>
    <row r="63" spans="1:32">
      <c r="A63" s="7" t="s">
        <v>76</v>
      </c>
      <c r="B63" s="10">
        <v>3632</v>
      </c>
      <c r="C63" s="10">
        <v>15.3</v>
      </c>
      <c r="D63" s="10">
        <v>689</v>
      </c>
      <c r="E63" s="10">
        <v>3.38</v>
      </c>
      <c r="F63" s="10">
        <v>45</v>
      </c>
      <c r="G63" s="10">
        <v>142</v>
      </c>
      <c r="H63" s="10">
        <v>19.100000000000001</v>
      </c>
      <c r="I63" s="10">
        <v>93.9</v>
      </c>
      <c r="J63" s="10">
        <v>25.2</v>
      </c>
      <c r="K63" s="10">
        <v>2.34</v>
      </c>
      <c r="L63" s="10">
        <v>35.4</v>
      </c>
      <c r="M63" s="10">
        <v>7.94</v>
      </c>
      <c r="N63" s="10">
        <v>73.400000000000006</v>
      </c>
      <c r="O63" s="10">
        <v>23.9</v>
      </c>
      <c r="P63" s="10">
        <v>103.7</v>
      </c>
      <c r="Q63" s="10">
        <v>21.5</v>
      </c>
      <c r="R63" s="10">
        <v>193</v>
      </c>
      <c r="S63" s="10">
        <v>38.299999999999997</v>
      </c>
      <c r="T63" s="10">
        <v>10086</v>
      </c>
      <c r="U63" s="10">
        <v>1.82</v>
      </c>
      <c r="V63" s="10">
        <v>27.24</v>
      </c>
      <c r="W63" s="10">
        <v>97</v>
      </c>
      <c r="X63" s="10">
        <v>203</v>
      </c>
      <c r="Y63" s="16">
        <v>824.95</v>
      </c>
      <c r="Z63" s="10">
        <v>327.7</v>
      </c>
      <c r="AA63" s="14">
        <v>497.25</v>
      </c>
      <c r="AB63" s="10">
        <v>3.69</v>
      </c>
      <c r="AC63" s="10">
        <v>0.24</v>
      </c>
      <c r="AD63" s="10">
        <v>1.2</v>
      </c>
      <c r="AE63" s="10">
        <v>0.48</v>
      </c>
      <c r="AF63" s="10">
        <v>1.85</v>
      </c>
    </row>
    <row r="64" spans="1:32">
      <c r="A64" s="7" t="s">
        <v>79</v>
      </c>
      <c r="B64" s="10">
        <v>1034</v>
      </c>
      <c r="C64" s="10">
        <v>3.25</v>
      </c>
      <c r="D64" s="10">
        <v>495</v>
      </c>
      <c r="E64" s="10">
        <v>2.65</v>
      </c>
      <c r="F64" s="10">
        <v>4.8099999999999996</v>
      </c>
      <c r="G64" s="10">
        <v>19.7</v>
      </c>
      <c r="H64" s="10">
        <v>0.92</v>
      </c>
      <c r="I64" s="10">
        <v>4.7300000000000004</v>
      </c>
      <c r="J64" s="10">
        <v>1.59</v>
      </c>
      <c r="K64" s="10">
        <v>0.59</v>
      </c>
      <c r="L64" s="10">
        <v>7.22</v>
      </c>
      <c r="M64" s="10">
        <v>2.6</v>
      </c>
      <c r="N64" s="10">
        <v>35.1</v>
      </c>
      <c r="O64" s="10">
        <v>15.5</v>
      </c>
      <c r="P64" s="10">
        <v>80.2</v>
      </c>
      <c r="Q64" s="10">
        <v>19.5</v>
      </c>
      <c r="R64" s="10">
        <v>206</v>
      </c>
      <c r="S64" s="10">
        <v>53.4</v>
      </c>
      <c r="T64" s="10">
        <v>8539</v>
      </c>
      <c r="U64" s="10">
        <v>1.65</v>
      </c>
      <c r="V64" s="10">
        <v>36.799999999999997</v>
      </c>
      <c r="W64" s="10">
        <v>154</v>
      </c>
      <c r="X64" s="10">
        <v>284</v>
      </c>
      <c r="Y64" s="16">
        <v>451.85</v>
      </c>
      <c r="Z64" s="10">
        <v>32.340000000000003</v>
      </c>
      <c r="AA64" s="14">
        <v>419.5</v>
      </c>
      <c r="AB64" s="15">
        <v>29.49</v>
      </c>
      <c r="AC64" s="10">
        <v>0.54</v>
      </c>
      <c r="AD64" s="10">
        <v>2.2999999999999998</v>
      </c>
      <c r="AE64" s="10">
        <v>0.54</v>
      </c>
      <c r="AF64" s="10">
        <v>1.6</v>
      </c>
    </row>
    <row r="65" spans="1:28">
      <c r="A65" s="7" t="s">
        <v>86</v>
      </c>
      <c r="B65" s="17">
        <v>1298.7142857142858</v>
      </c>
      <c r="C65" s="18">
        <v>7.6871428571428577</v>
      </c>
      <c r="D65" s="17">
        <v>776.28571428571433</v>
      </c>
      <c r="E65" s="18">
        <v>3.1485714285714281</v>
      </c>
      <c r="F65" s="17">
        <v>12.745714285714286</v>
      </c>
      <c r="G65" s="17">
        <v>44.928571428571423</v>
      </c>
      <c r="H65" s="18">
        <v>4.8100000000000005</v>
      </c>
      <c r="I65" s="17">
        <v>23.71857142857143</v>
      </c>
      <c r="J65" s="18">
        <v>7.9971428571428573</v>
      </c>
      <c r="K65" s="18">
        <v>0.66714285714285715</v>
      </c>
      <c r="L65" s="17">
        <v>21.141428571428573</v>
      </c>
      <c r="M65" s="18">
        <v>6.3257142857142847</v>
      </c>
      <c r="N65" s="17">
        <v>70.271428571428586</v>
      </c>
      <c r="O65" s="17">
        <v>26.6</v>
      </c>
      <c r="P65" s="17">
        <v>119.80000000000003</v>
      </c>
      <c r="Q65" s="17">
        <v>25.171428571428571</v>
      </c>
      <c r="R65" s="17">
        <v>236.14285714285714</v>
      </c>
      <c r="S65" s="17">
        <v>50.114285714285707</v>
      </c>
      <c r="T65" s="17">
        <v>9325</v>
      </c>
      <c r="U65" s="18">
        <v>1.6557142857142857</v>
      </c>
      <c r="V65" s="17">
        <v>28.31428571428572</v>
      </c>
      <c r="W65" s="17">
        <v>114.55714285714286</v>
      </c>
      <c r="X65" s="17">
        <v>206.42857142857142</v>
      </c>
      <c r="Y65" s="17">
        <v>650.37428571428575</v>
      </c>
      <c r="Z65" s="17">
        <v>94.895714285714305</v>
      </c>
      <c r="AA65" s="17">
        <v>555.47714285714289</v>
      </c>
      <c r="AB65" s="17">
        <v>21.275714285714287</v>
      </c>
    </row>
    <row r="66" spans="1:28">
      <c r="A66" s="7" t="s">
        <v>87</v>
      </c>
      <c r="B66" s="17">
        <v>1125.5153951687666</v>
      </c>
      <c r="C66" s="18">
        <v>4.0289358160094606</v>
      </c>
      <c r="D66" s="17">
        <v>299.80811323562392</v>
      </c>
      <c r="E66" s="18">
        <v>1.4811867828583556</v>
      </c>
      <c r="F66" s="17">
        <v>15.145841956505047</v>
      </c>
      <c r="G66" s="17">
        <v>45.035123858521601</v>
      </c>
      <c r="H66" s="18">
        <v>6.5923516289712589</v>
      </c>
      <c r="I66" s="17">
        <v>32.308208156530661</v>
      </c>
      <c r="J66" s="18">
        <v>8.0465390371382952</v>
      </c>
      <c r="K66" s="18">
        <v>0.75132581227485851</v>
      </c>
      <c r="L66" s="17">
        <v>11.306394103296045</v>
      </c>
      <c r="M66" s="18">
        <v>3.0965349297930729</v>
      </c>
      <c r="N66" s="17">
        <v>31.331438645856107</v>
      </c>
      <c r="O66" s="17">
        <v>11.098047876390988</v>
      </c>
      <c r="P66" s="17">
        <v>43.395353053831265</v>
      </c>
      <c r="Q66" s="18">
        <v>7.5647679598064625</v>
      </c>
      <c r="R66" s="17">
        <v>57.030484746985913</v>
      </c>
      <c r="S66" s="17">
        <v>10.315591527945884</v>
      </c>
      <c r="T66" s="17">
        <v>706.6059722362952</v>
      </c>
      <c r="U66" s="18">
        <v>0.61996927727259576</v>
      </c>
      <c r="V66" s="18">
        <v>4.2887832662377923</v>
      </c>
      <c r="W66" s="17">
        <v>24.502983297471943</v>
      </c>
      <c r="X66" s="17">
        <v>38.612852535812181</v>
      </c>
      <c r="Y66" s="17">
        <v>192.37607273750217</v>
      </c>
      <c r="Z66" s="17">
        <v>107.54365297514347</v>
      </c>
      <c r="AA66" s="17">
        <v>165.40284224828048</v>
      </c>
      <c r="AB66" s="17">
        <v>11.14838681475614</v>
      </c>
    </row>
  </sheetData>
  <mergeCells count="1">
    <mergeCell ref="A3:T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Title</vt:lpstr>
      <vt:lpstr>Supp. 2 Table OM1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Christine Elrod</cp:lastModifiedBy>
  <dcterms:created xsi:type="dcterms:W3CDTF">2020-05-05T04:27:51Z</dcterms:created>
  <dcterms:modified xsi:type="dcterms:W3CDTF">2022-12-28T19:17:13Z</dcterms:modified>
</cp:coreProperties>
</file>