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228"/>
  <workbookPr defaultThemeVersion="166925"/>
  <mc:AlternateContent xmlns:mc="http://schemas.openxmlformats.org/markup-compatibility/2006">
    <mc:Choice Requires="x15">
      <x15ac:absPath xmlns:x15ac="http://schemas.microsoft.com/office/spreadsheetml/2010/11/ac" url="https://minsocam-my.sharepoint.com/personal/christine_elrod_minsocam_org/Documents/Oct-21/Deposits Oct-21/AM-21-107674/"/>
    </mc:Choice>
  </mc:AlternateContent>
  <xr:revisionPtr revIDLastSave="13" documentId="13_ncr:1_{CBB1BED1-A0DE-4047-83B3-A32553B31322}" xr6:coauthVersionLast="47" xr6:coauthVersionMax="47" xr10:uidLastSave="{88DDB1BF-2703-4F42-86B8-9DE444B8ACF3}"/>
  <bookViews>
    <workbookView xWindow="4680" yWindow="0" windowWidth="15887" windowHeight="13767" activeTab="2" xr2:uid="{B3E55CA1-3D67-3E49-94BC-08A847E3A979}"/>
  </bookViews>
  <sheets>
    <sheet name="Ming deposit" sheetId="1" r:id="rId1"/>
    <sheet name="Boliden deposit" sheetId="2" r:id="rId2"/>
    <sheet name="Pecision of LA-ICP-MS"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51" i="3" l="1"/>
  <c r="D51" i="3"/>
  <c r="E51" i="3"/>
  <c r="F51" i="3"/>
  <c r="G51" i="3"/>
  <c r="H51" i="3"/>
  <c r="I51" i="3"/>
  <c r="J51" i="3"/>
  <c r="K51" i="3"/>
  <c r="L51" i="3"/>
  <c r="M51" i="3"/>
  <c r="N51" i="3"/>
  <c r="O51" i="3"/>
  <c r="P51" i="3"/>
  <c r="Q51" i="3"/>
  <c r="R51" i="3"/>
  <c r="S51" i="3"/>
  <c r="T51" i="3"/>
  <c r="U51" i="3"/>
  <c r="V51" i="3"/>
  <c r="B51" i="3"/>
  <c r="AF39" i="2" l="1"/>
  <c r="AE39" i="2"/>
  <c r="AF38" i="2"/>
  <c r="AE38" i="2"/>
  <c r="AF37" i="2"/>
  <c r="AE37" i="2"/>
  <c r="AF36" i="2"/>
  <c r="AE36" i="2"/>
  <c r="AF35" i="2"/>
  <c r="AE35" i="2"/>
  <c r="AF34" i="2"/>
  <c r="AE34" i="2"/>
  <c r="AF33" i="2"/>
  <c r="AE33" i="2"/>
  <c r="AF32" i="2"/>
  <c r="AE32" i="2"/>
  <c r="AF31" i="2"/>
  <c r="AE31" i="2"/>
  <c r="AF30" i="2"/>
  <c r="AE30" i="2"/>
  <c r="AF29" i="2"/>
  <c r="AE29" i="2"/>
  <c r="AF28" i="2"/>
  <c r="AE28" i="2"/>
  <c r="AF27" i="2"/>
  <c r="AE27" i="2"/>
  <c r="AF26" i="2"/>
  <c r="AE26" i="2"/>
  <c r="AF25" i="2"/>
  <c r="AE25" i="2"/>
  <c r="AF24" i="2"/>
  <c r="AE24" i="2"/>
  <c r="AF23" i="2"/>
  <c r="AE23" i="2"/>
  <c r="AF22" i="2"/>
  <c r="AE22" i="2"/>
  <c r="AF21" i="2"/>
  <c r="AE21" i="2"/>
  <c r="AF20" i="2"/>
  <c r="AE20" i="2"/>
  <c r="AF19" i="2"/>
  <c r="AE19" i="2"/>
  <c r="AF18" i="2"/>
  <c r="AE18" i="2"/>
  <c r="AF17" i="2"/>
  <c r="AE17" i="2"/>
  <c r="AF16" i="2"/>
  <c r="AE16" i="2"/>
  <c r="AF15" i="2"/>
  <c r="AE15" i="2"/>
  <c r="AF14" i="2"/>
  <c r="AE14" i="2"/>
  <c r="AF13" i="2"/>
  <c r="AE13" i="2"/>
  <c r="AF12" i="2"/>
  <c r="AE12" i="2"/>
  <c r="AF11" i="2"/>
  <c r="AE11" i="2"/>
  <c r="AF10" i="2"/>
  <c r="AE10" i="2"/>
  <c r="AF9" i="2"/>
  <c r="AE9" i="2"/>
  <c r="AF8" i="2"/>
  <c r="AE8" i="2"/>
  <c r="AF7" i="2"/>
  <c r="AE7" i="2"/>
  <c r="AF6" i="2"/>
  <c r="AE6" i="2"/>
  <c r="AF5" i="2"/>
  <c r="AE5" i="2"/>
</calcChain>
</file>

<file path=xl/sharedStrings.xml><?xml version="1.0" encoding="utf-8"?>
<sst xmlns="http://schemas.openxmlformats.org/spreadsheetml/2006/main" count="201" uniqueCount="70">
  <si>
    <t>Note</t>
    <phoneticPr fontId="1" type="noConversion"/>
  </si>
  <si>
    <t>Au</t>
  </si>
  <si>
    <t>Cr</t>
  </si>
  <si>
    <t>Mn</t>
  </si>
  <si>
    <t>Fe</t>
  </si>
  <si>
    <t>Co</t>
  </si>
  <si>
    <t>Ni</t>
  </si>
  <si>
    <t>Cu</t>
  </si>
  <si>
    <t>Zn</t>
  </si>
  <si>
    <t>As</t>
  </si>
  <si>
    <t>Se</t>
  </si>
  <si>
    <t>Pd</t>
  </si>
  <si>
    <t>Cd</t>
  </si>
  <si>
    <t>Sn</t>
  </si>
  <si>
    <t>Sb</t>
  </si>
  <si>
    <t>Te</t>
  </si>
  <si>
    <t>Pt</t>
  </si>
  <si>
    <t>Pb</t>
  </si>
  <si>
    <t>Bi</t>
  </si>
  <si>
    <t>Hg</t>
  </si>
  <si>
    <t>Mg</t>
  </si>
  <si>
    <t>Al</t>
  </si>
  <si>
    <t>Si</t>
  </si>
  <si>
    <t>S</t>
  </si>
  <si>
    <t>Ti</t>
  </si>
  <si>
    <t>Mo</t>
  </si>
  <si>
    <t>In</t>
  </si>
  <si>
    <t>Tl</t>
  </si>
  <si>
    <t>ElapsedTime (s)</t>
    <phoneticPr fontId="1" type="noConversion"/>
  </si>
  <si>
    <t>Se+S+Cu+Fe+Sb+Zn+Bi+Sn+Pb</t>
    <phoneticPr fontId="1" type="noConversion"/>
  </si>
  <si>
    <t>Au</t>
    <phoneticPr fontId="1" type="noConversion"/>
  </si>
  <si>
    <t xml:space="preserve">Note: the trace element concentrations were all filtered after minimum detection limints (see the detection limints reported in the text). The values with "0" indicate that the concentrations are below the minimum detection limits.																											</t>
    <phoneticPr fontId="1" type="noConversion"/>
  </si>
  <si>
    <t>dark zone</t>
    <phoneticPr fontId="1" type="noConversion"/>
  </si>
  <si>
    <t>light zone</t>
    <phoneticPr fontId="1" type="noConversion"/>
  </si>
  <si>
    <t>Note: the trace element concentrations were all filtered after minimum detection limints (see the detection limints reported in the text). The values with "0" indicate that the concentrations are below the detection limit.</t>
    <phoneticPr fontId="1" type="noConversion"/>
  </si>
  <si>
    <t>Cr</t>
    <phoneticPr fontId="1" type="noConversion"/>
  </si>
  <si>
    <t>Mn</t>
    <phoneticPr fontId="1" type="noConversion"/>
  </si>
  <si>
    <t>Fe</t>
    <phoneticPr fontId="1" type="noConversion"/>
  </si>
  <si>
    <t>Co</t>
    <phoneticPr fontId="1" type="noConversion"/>
  </si>
  <si>
    <t>Ni</t>
    <phoneticPr fontId="1" type="noConversion"/>
  </si>
  <si>
    <t>Cu</t>
    <phoneticPr fontId="1" type="noConversion"/>
  </si>
  <si>
    <t>Zn</t>
    <phoneticPr fontId="1" type="noConversion"/>
  </si>
  <si>
    <t>As</t>
    <phoneticPr fontId="1" type="noConversion"/>
  </si>
  <si>
    <t>Se</t>
    <phoneticPr fontId="1" type="noConversion"/>
  </si>
  <si>
    <t>Pd</t>
    <phoneticPr fontId="1" type="noConversion"/>
  </si>
  <si>
    <t>Cd</t>
    <phoneticPr fontId="1" type="noConversion"/>
  </si>
  <si>
    <t>Sn</t>
    <phoneticPr fontId="1" type="noConversion"/>
  </si>
  <si>
    <t>Sb</t>
    <phoneticPr fontId="1" type="noConversion"/>
  </si>
  <si>
    <t>Te</t>
    <phoneticPr fontId="1" type="noConversion"/>
  </si>
  <si>
    <t>Pt</t>
    <phoneticPr fontId="1" type="noConversion"/>
  </si>
  <si>
    <t>Pb</t>
    <phoneticPr fontId="1" type="noConversion"/>
  </si>
  <si>
    <t>Bi</t>
    <phoneticPr fontId="1" type="noConversion"/>
  </si>
  <si>
    <t>S</t>
    <phoneticPr fontId="1" type="noConversion"/>
  </si>
  <si>
    <t>Mo</t>
    <phoneticPr fontId="1" type="noConversion"/>
  </si>
  <si>
    <t>In</t>
    <phoneticPr fontId="1" type="noConversion"/>
  </si>
  <si>
    <t>Sample</t>
    <phoneticPr fontId="1" type="noConversion"/>
  </si>
  <si>
    <t>NA-Au-31</t>
    <phoneticPr fontId="1" type="noConversion"/>
  </si>
  <si>
    <t>Certificate value</t>
    <phoneticPr fontId="1" type="noConversion"/>
  </si>
  <si>
    <t>Hg</t>
    <phoneticPr fontId="1" type="noConversion"/>
  </si>
  <si>
    <t>Calibrated by NA-Au-31</t>
    <phoneticPr fontId="1" type="noConversion"/>
  </si>
  <si>
    <t>Calibrated by NIST610</t>
    <phoneticPr fontId="1" type="noConversion"/>
  </si>
  <si>
    <t>Calibrated by MASS-1</t>
    <phoneticPr fontId="1" type="noConversion"/>
  </si>
  <si>
    <t>Average value</t>
    <phoneticPr fontId="1" type="noConversion"/>
  </si>
  <si>
    <t>Precision (%)</t>
    <phoneticPr fontId="1" type="noConversion"/>
  </si>
  <si>
    <t>Table OM3 Comparison of routine analyses (n=43) of trace elements in reference materials (NA-Au-31, NIST610 and MASS-1) by LA-ICP-MS and certificate values (ppm). The precision is given by relative standard deviation (%).</t>
  </si>
  <si>
    <t>American Mineralogist: October 2021 Online Materials AM-21-107674</t>
  </si>
  <si>
    <t>LIU AND BEAUDOIN: INVESTIGATION OF CHEMICAL ZONING IN ELECTRUM</t>
  </si>
  <si>
    <t>Table OM1 Trace element compositions along the arranged line in zoning electrum from Ming deposit (Canada) determined by LA-ICP-MS. All the trace elements are measured by ppm apart from Ag by cps.</t>
  </si>
  <si>
    <t>(Additional tables appear on separate tabs)</t>
  </si>
  <si>
    <t xml:space="preserve">Table OM2 Trace element compositions along the arranged line in zoning electrum from Boliden deposit (Sweden) determined by LA-ICP-MS. All the trace elements are measured by ppm apart from Ag by cps.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</si>
</sst>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_);[Red]\(0.00\)"/>
  </numFmts>
  <fonts count="7">
    <font>
      <sz val="12"/>
      <color theme="1"/>
      <name val="Calibri"/>
      <family val="2"/>
      <charset val="134"/>
      <scheme val="minor"/>
    </font>
    <font>
      <sz val="9"/>
      <name val="Calibri"/>
      <family val="2"/>
      <charset val="134"/>
      <scheme val="minor"/>
    </font>
    <font>
      <sz val="14"/>
      <color theme="1"/>
      <name val="Arial"/>
      <family val="2"/>
    </font>
    <font>
      <sz val="16"/>
      <color theme="1"/>
      <name val="Arial"/>
      <family val="2"/>
    </font>
    <font>
      <sz val="12"/>
      <color theme="1"/>
      <name val="Calibri"/>
      <family val="2"/>
      <charset val="134"/>
      <scheme val="minor"/>
    </font>
    <font>
      <sz val="12"/>
      <color theme="1"/>
      <name val="Arial"/>
      <family val="2"/>
    </font>
    <font>
      <sz val="11"/>
      <color rgb="FF000000"/>
      <name val="Arial"/>
      <family val="2"/>
    </font>
  </fonts>
  <fills count="2">
    <fill>
      <patternFill patternType="none"/>
    </fill>
    <fill>
      <patternFill patternType="gray125"/>
    </fill>
  </fills>
  <borders count="10">
    <border>
      <left/>
      <right/>
      <top/>
      <bottom/>
      <diagonal/>
    </border>
    <border>
      <left/>
      <right/>
      <top style="thin">
        <color auto="1"/>
      </top>
      <bottom style="thin">
        <color auto="1"/>
      </bottom>
      <diagonal/>
    </border>
    <border>
      <left/>
      <right/>
      <top style="thin">
        <color auto="1"/>
      </top>
      <bottom/>
      <diagonal/>
    </border>
    <border>
      <left/>
      <right/>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style="thin">
        <color auto="1"/>
      </left>
      <right/>
      <top style="thin">
        <color auto="1"/>
      </top>
      <bottom style="thin">
        <color auto="1"/>
      </bottom>
      <diagonal/>
    </border>
    <border>
      <left style="thin">
        <color auto="1"/>
      </left>
      <right/>
      <top/>
      <bottom/>
      <diagonal/>
    </border>
    <border>
      <left style="thin">
        <color auto="1"/>
      </left>
      <right/>
      <top style="thin">
        <color auto="1"/>
      </top>
      <bottom/>
      <diagonal/>
    </border>
  </borders>
  <cellStyleXfs count="2">
    <xf numFmtId="0" fontId="0" fillId="0" borderId="0">
      <alignment vertical="center"/>
    </xf>
    <xf numFmtId="9" fontId="4" fillId="0" borderId="0" applyFont="0" applyFill="0" applyBorder="0" applyAlignment="0" applyProtection="0">
      <alignment vertical="center"/>
    </xf>
  </cellStyleXfs>
  <cellXfs count="43">
    <xf numFmtId="0" fontId="0" fillId="0" borderId="0" xfId="0">
      <alignment vertical="center"/>
    </xf>
    <xf numFmtId="164" fontId="2" fillId="0" borderId="0" xfId="0" applyNumberFormat="1" applyFont="1">
      <alignment vertical="center"/>
    </xf>
    <xf numFmtId="164" fontId="2" fillId="0" borderId="0" xfId="0" applyNumberFormat="1" applyFont="1" applyFill="1" applyAlignment="1">
      <alignment horizontal="center" vertical="center"/>
    </xf>
    <xf numFmtId="164" fontId="2" fillId="0" borderId="0" xfId="0" applyNumberFormat="1" applyFont="1" applyAlignment="1">
      <alignment horizontal="center" vertical="center"/>
    </xf>
    <xf numFmtId="164" fontId="2" fillId="0" borderId="2" xfId="0" applyNumberFormat="1" applyFont="1" applyFill="1" applyBorder="1" applyAlignment="1">
      <alignment horizontal="center" vertical="center"/>
    </xf>
    <xf numFmtId="164" fontId="2" fillId="0" borderId="0" xfId="0" applyNumberFormat="1" applyFont="1" applyBorder="1" applyAlignment="1">
      <alignment horizontal="center" vertical="center"/>
    </xf>
    <xf numFmtId="164" fontId="2" fillId="0" borderId="3" xfId="0" applyNumberFormat="1" applyFont="1" applyBorder="1" applyAlignment="1">
      <alignment horizontal="center" vertical="center"/>
    </xf>
    <xf numFmtId="164" fontId="2" fillId="0" borderId="1" xfId="0" applyNumberFormat="1" applyFont="1" applyFill="1" applyBorder="1" applyAlignment="1">
      <alignment horizontal="center" vertical="center"/>
    </xf>
    <xf numFmtId="0" fontId="5" fillId="0" borderId="0" xfId="0" applyFont="1" applyAlignment="1">
      <alignment horizontal="center" vertical="center" wrapText="1"/>
    </xf>
    <xf numFmtId="10" fontId="5" fillId="0" borderId="0" xfId="1" applyNumberFormat="1" applyFont="1" applyAlignment="1">
      <alignment horizontal="center" vertical="center" wrapText="1"/>
    </xf>
    <xf numFmtId="164" fontId="5" fillId="0" borderId="5" xfId="0" applyNumberFormat="1" applyFont="1" applyBorder="1" applyAlignment="1">
      <alignment horizontal="center" vertical="center" wrapText="1"/>
    </xf>
    <xf numFmtId="164" fontId="2" fillId="0" borderId="1" xfId="0" applyNumberFormat="1" applyFont="1" applyBorder="1" applyAlignment="1">
      <alignment horizontal="center" vertical="center" wrapText="1"/>
    </xf>
    <xf numFmtId="164" fontId="5" fillId="0" borderId="4" xfId="0" applyNumberFormat="1" applyFont="1" applyBorder="1" applyAlignment="1">
      <alignment horizontal="center" vertical="center" wrapText="1"/>
    </xf>
    <xf numFmtId="164" fontId="5" fillId="0" borderId="6" xfId="0" applyNumberFormat="1" applyFont="1" applyBorder="1" applyAlignment="1">
      <alignment horizontal="center" vertical="center" wrapText="1"/>
    </xf>
    <xf numFmtId="164" fontId="5" fillId="0" borderId="8" xfId="0" applyNumberFormat="1" applyFont="1" applyBorder="1" applyAlignment="1">
      <alignment horizontal="center" wrapText="1"/>
    </xf>
    <xf numFmtId="164" fontId="5" fillId="0" borderId="0" xfId="0" applyNumberFormat="1" applyFont="1" applyBorder="1" applyAlignment="1">
      <alignment horizontal="center" wrapText="1"/>
    </xf>
    <xf numFmtId="164" fontId="6" fillId="0" borderId="0" xfId="0" applyNumberFormat="1" applyFont="1" applyBorder="1" applyAlignment="1">
      <alignment horizontal="center" wrapText="1"/>
    </xf>
    <xf numFmtId="164" fontId="5" fillId="0" borderId="6" xfId="0" applyNumberFormat="1" applyFont="1" applyBorder="1" applyAlignment="1">
      <alignment horizontal="center" wrapText="1"/>
    </xf>
    <xf numFmtId="164" fontId="5" fillId="0" borderId="0" xfId="0" applyNumberFormat="1" applyFont="1" applyBorder="1" applyAlignment="1">
      <alignment horizontal="center" vertical="center" wrapText="1"/>
    </xf>
    <xf numFmtId="164" fontId="5" fillId="0" borderId="0" xfId="0" applyNumberFormat="1" applyFont="1" applyAlignment="1">
      <alignment horizontal="center" vertical="center" wrapText="1"/>
    </xf>
    <xf numFmtId="164" fontId="5" fillId="0" borderId="9" xfId="0" applyNumberFormat="1" applyFont="1" applyBorder="1" applyAlignment="1">
      <alignment horizontal="center" vertical="center" wrapText="1"/>
    </xf>
    <xf numFmtId="164" fontId="5" fillId="0" borderId="2" xfId="0" applyNumberFormat="1" applyFont="1" applyBorder="1" applyAlignment="1">
      <alignment horizontal="center" vertical="center" wrapText="1"/>
    </xf>
    <xf numFmtId="164" fontId="5" fillId="0" borderId="2" xfId="0" applyNumberFormat="1" applyFont="1" applyBorder="1" applyAlignment="1">
      <alignment horizontal="center" wrapText="1"/>
    </xf>
    <xf numFmtId="164" fontId="6" fillId="0" borderId="2" xfId="0" applyNumberFormat="1" applyFont="1" applyBorder="1" applyAlignment="1">
      <alignment horizontal="center" wrapText="1"/>
    </xf>
    <xf numFmtId="164" fontId="5" fillId="0" borderId="1" xfId="0" applyNumberFormat="1" applyFont="1" applyBorder="1" applyAlignment="1">
      <alignment horizontal="center" wrapText="1"/>
    </xf>
    <xf numFmtId="164" fontId="6" fillId="0" borderId="1" xfId="0" applyNumberFormat="1" applyFont="1" applyBorder="1" applyAlignment="1">
      <alignment horizontal="center" wrapText="1"/>
    </xf>
    <xf numFmtId="10" fontId="5" fillId="0" borderId="4" xfId="1" applyNumberFormat="1" applyFont="1" applyBorder="1" applyAlignment="1">
      <alignment horizontal="center" vertical="center" wrapText="1"/>
    </xf>
    <xf numFmtId="164" fontId="5" fillId="0" borderId="1" xfId="1" applyNumberFormat="1" applyFont="1" applyBorder="1" applyAlignment="1">
      <alignment horizontal="center" wrapText="1"/>
    </xf>
    <xf numFmtId="164" fontId="5" fillId="0" borderId="9" xfId="0" applyNumberFormat="1" applyFont="1" applyBorder="1" applyAlignment="1">
      <alignment horizontal="center" wrapText="1"/>
    </xf>
    <xf numFmtId="164" fontId="5" fillId="0" borderId="5" xfId="0" applyNumberFormat="1" applyFont="1" applyBorder="1" applyAlignment="1">
      <alignment horizontal="center" wrapText="1"/>
    </xf>
    <xf numFmtId="164" fontId="5" fillId="0" borderId="7" xfId="0" applyNumberFormat="1" applyFont="1" applyBorder="1" applyAlignment="1">
      <alignment horizontal="center" wrapText="1"/>
    </xf>
    <xf numFmtId="164" fontId="5" fillId="0" borderId="4" xfId="0" applyNumberFormat="1" applyFont="1" applyBorder="1" applyAlignment="1">
      <alignment horizontal="center" wrapText="1"/>
    </xf>
    <xf numFmtId="164" fontId="5" fillId="0" borderId="7" xfId="1" applyNumberFormat="1" applyFont="1" applyBorder="1" applyAlignment="1">
      <alignment horizontal="center" wrapText="1"/>
    </xf>
    <xf numFmtId="164" fontId="5" fillId="0" borderId="4" xfId="1" applyNumberFormat="1" applyFont="1" applyBorder="1" applyAlignment="1">
      <alignment horizontal="center" wrapText="1"/>
    </xf>
    <xf numFmtId="164" fontId="3" fillId="0" borderId="1" xfId="0" applyNumberFormat="1" applyFont="1" applyBorder="1" applyAlignment="1">
      <alignment horizontal="left" vertical="center"/>
    </xf>
    <xf numFmtId="164" fontId="2" fillId="0" borderId="2" xfId="0" applyNumberFormat="1" applyFont="1" applyBorder="1" applyAlignment="1">
      <alignment horizontal="left" vertical="center"/>
    </xf>
    <xf numFmtId="164" fontId="2" fillId="0" borderId="0" xfId="0" applyNumberFormat="1" applyFont="1" applyAlignment="1">
      <alignment horizontal="left" vertical="center"/>
    </xf>
    <xf numFmtId="164" fontId="2" fillId="0" borderId="1" xfId="0" applyNumberFormat="1" applyFont="1" applyBorder="1" applyAlignment="1">
      <alignment horizontal="center" vertical="center" wrapText="1"/>
    </xf>
    <xf numFmtId="164" fontId="2" fillId="0" borderId="4" xfId="0" applyNumberFormat="1" applyFont="1" applyBorder="1" applyAlignment="1">
      <alignment horizontal="center" vertical="center" wrapText="1"/>
    </xf>
    <xf numFmtId="164" fontId="2" fillId="0" borderId="7" xfId="0" applyNumberFormat="1" applyFont="1" applyBorder="1" applyAlignment="1">
      <alignment horizontal="center" vertical="center" wrapText="1"/>
    </xf>
    <xf numFmtId="0" fontId="2" fillId="0" borderId="0" xfId="0" applyFont="1" applyAlignment="1">
      <alignment horizontal="left" vertical="center" wrapText="1"/>
    </xf>
    <xf numFmtId="0" fontId="2" fillId="0" borderId="0" xfId="0" applyFont="1" applyAlignment="1">
      <alignment horizontal="left" vertical="center"/>
    </xf>
    <xf numFmtId="0" fontId="0" fillId="0" borderId="0" xfId="0" applyAlignment="1">
      <alignment horizontal="left" vertical="center"/>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22</xdr:col>
      <xdr:colOff>304800</xdr:colOff>
      <xdr:row>8</xdr:row>
      <xdr:rowOff>76200</xdr:rowOff>
    </xdr:from>
    <xdr:to>
      <xdr:col>29</xdr:col>
      <xdr:colOff>762000</xdr:colOff>
      <xdr:row>26</xdr:row>
      <xdr:rowOff>190501</xdr:rowOff>
    </xdr:to>
    <xdr:pic>
      <xdr:nvPicPr>
        <xdr:cNvPr id="2" name="Picture 1">
          <a:extLst>
            <a:ext uri="{FF2B5EF4-FFF2-40B4-BE49-F238E27FC236}">
              <a16:creationId xmlns:a16="http://schemas.microsoft.com/office/drawing/2014/main" id="{A07D7866-DA52-3E46-B074-D4A0B2BD89ED}"/>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345400" y="1943100"/>
          <a:ext cx="6235700" cy="40005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828FC2-586F-0946-9F64-FCD9B7A8DCB6}">
  <dimension ref="A1:AC28"/>
  <sheetViews>
    <sheetView zoomScale="80" zoomScaleNormal="80" workbookViewId="0">
      <selection activeCell="A2" sqref="A1:A2"/>
    </sheetView>
  </sheetViews>
  <sheetFormatPr defaultColWidth="11" defaultRowHeight="17.350000000000001"/>
  <cols>
    <col min="1" max="1" width="20.5" style="3" customWidth="1"/>
    <col min="2" max="2" width="17.83203125" style="3" customWidth="1"/>
    <col min="3" max="3" width="15.83203125" style="3" bestFit="1" customWidth="1"/>
    <col min="4" max="8" width="11.5" style="3" bestFit="1" customWidth="1"/>
    <col min="9" max="9" width="17.33203125" style="3" bestFit="1" customWidth="1"/>
    <col min="10" max="20" width="11.5" style="3" bestFit="1" customWidth="1"/>
    <col min="21" max="21" width="12.83203125" style="3" bestFit="1" customWidth="1"/>
    <col min="22" max="22" width="11.5" style="3" bestFit="1" customWidth="1"/>
    <col min="23" max="24" width="12.83203125" style="3" bestFit="1" customWidth="1"/>
    <col min="25" max="25" width="15.83203125" style="3" bestFit="1" customWidth="1"/>
    <col min="26" max="29" width="11.5" style="3" bestFit="1" customWidth="1"/>
    <col min="30" max="16384" width="11" style="3"/>
  </cols>
  <sheetData>
    <row r="1" spans="1:29">
      <c r="A1" s="41" t="s">
        <v>65</v>
      </c>
    </row>
    <row r="2" spans="1:29">
      <c r="A2" s="41" t="s">
        <v>66</v>
      </c>
    </row>
    <row r="3" spans="1:29" ht="42" customHeight="1">
      <c r="A3" s="34" t="s">
        <v>67</v>
      </c>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4"/>
    </row>
    <row r="4" spans="1:29" s="2" customFormat="1">
      <c r="A4" s="4" t="s">
        <v>28</v>
      </c>
      <c r="B4" s="4" t="s">
        <v>0</v>
      </c>
      <c r="C4" s="4" t="s">
        <v>1</v>
      </c>
      <c r="D4" s="4" t="s">
        <v>2</v>
      </c>
      <c r="E4" s="4" t="s">
        <v>3</v>
      </c>
      <c r="F4" s="4" t="s">
        <v>4</v>
      </c>
      <c r="G4" s="4" t="s">
        <v>5</v>
      </c>
      <c r="H4" s="4" t="s">
        <v>6</v>
      </c>
      <c r="I4" s="4" t="s">
        <v>7</v>
      </c>
      <c r="J4" s="4" t="s">
        <v>8</v>
      </c>
      <c r="K4" s="4" t="s">
        <v>9</v>
      </c>
      <c r="L4" s="4" t="s">
        <v>10</v>
      </c>
      <c r="M4" s="4" t="s">
        <v>11</v>
      </c>
      <c r="N4" s="4" t="s">
        <v>12</v>
      </c>
      <c r="O4" s="4" t="s">
        <v>13</v>
      </c>
      <c r="P4" s="4" t="s">
        <v>14</v>
      </c>
      <c r="Q4" s="4" t="s">
        <v>15</v>
      </c>
      <c r="R4" s="4" t="s">
        <v>16</v>
      </c>
      <c r="S4" s="4" t="s">
        <v>17</v>
      </c>
      <c r="T4" s="4" t="s">
        <v>18</v>
      </c>
      <c r="U4" s="4" t="s">
        <v>19</v>
      </c>
      <c r="V4" s="4" t="s">
        <v>20</v>
      </c>
      <c r="W4" s="4" t="s">
        <v>21</v>
      </c>
      <c r="X4" s="4" t="s">
        <v>22</v>
      </c>
      <c r="Y4" s="4" t="s">
        <v>23</v>
      </c>
      <c r="Z4" s="4" t="s">
        <v>24</v>
      </c>
      <c r="AA4" s="4" t="s">
        <v>25</v>
      </c>
      <c r="AB4" s="4" t="s">
        <v>26</v>
      </c>
      <c r="AC4" s="4" t="s">
        <v>27</v>
      </c>
    </row>
    <row r="5" spans="1:29">
      <c r="A5" s="5">
        <v>7.9412000000000003</v>
      </c>
      <c r="B5" s="5" t="s">
        <v>33</v>
      </c>
      <c r="C5" s="5">
        <v>1033481</v>
      </c>
      <c r="D5" s="5">
        <v>12.89893</v>
      </c>
      <c r="E5" s="5">
        <v>0</v>
      </c>
      <c r="F5" s="5">
        <v>75.990939999999995</v>
      </c>
      <c r="G5" s="5">
        <v>0</v>
      </c>
      <c r="H5" s="5">
        <v>0</v>
      </c>
      <c r="I5" s="5">
        <v>860.67200000000003</v>
      </c>
      <c r="J5" s="5">
        <v>0.13110520000000001</v>
      </c>
      <c r="K5" s="5">
        <v>0.76860989999999996</v>
      </c>
      <c r="L5" s="5">
        <v>2.5294530000000002</v>
      </c>
      <c r="M5" s="5">
        <v>0</v>
      </c>
      <c r="N5" s="5">
        <v>0</v>
      </c>
      <c r="O5" s="5">
        <v>0.44970739999999998</v>
      </c>
      <c r="P5" s="5">
        <v>0.2313547</v>
      </c>
      <c r="Q5" s="5">
        <v>0</v>
      </c>
      <c r="R5" s="5">
        <v>0</v>
      </c>
      <c r="S5" s="5">
        <v>0</v>
      </c>
      <c r="T5" s="5">
        <v>0</v>
      </c>
      <c r="U5" s="5">
        <v>1778.547</v>
      </c>
      <c r="V5" s="5">
        <v>0.42520079999999999</v>
      </c>
      <c r="W5" s="5">
        <v>0.32089459999999997</v>
      </c>
      <c r="X5" s="5">
        <v>0</v>
      </c>
      <c r="Y5" s="5">
        <v>483.08179999999999</v>
      </c>
      <c r="Z5" s="5">
        <v>0</v>
      </c>
      <c r="AA5" s="5">
        <v>0</v>
      </c>
      <c r="AB5" s="5">
        <v>0</v>
      </c>
      <c r="AC5" s="5">
        <v>0.25306109999999998</v>
      </c>
    </row>
    <row r="6" spans="1:29">
      <c r="A6" s="5">
        <v>8.7353000000000005</v>
      </c>
      <c r="B6" s="5" t="s">
        <v>33</v>
      </c>
      <c r="C6" s="5">
        <v>914481.1</v>
      </c>
      <c r="D6" s="5">
        <v>9.4327430000000003</v>
      </c>
      <c r="E6" s="5">
        <v>0</v>
      </c>
      <c r="F6" s="5">
        <v>100.8772</v>
      </c>
      <c r="G6" s="5">
        <v>0</v>
      </c>
      <c r="H6" s="5">
        <v>0.21153230000000001</v>
      </c>
      <c r="I6" s="5">
        <v>155.54390000000001</v>
      </c>
      <c r="J6" s="5">
        <v>0.14217299999999999</v>
      </c>
      <c r="K6" s="5">
        <v>1.6172029999999999</v>
      </c>
      <c r="L6" s="5">
        <v>0.72434829999999994</v>
      </c>
      <c r="M6" s="5">
        <v>0</v>
      </c>
      <c r="N6" s="5">
        <v>0</v>
      </c>
      <c r="O6" s="5">
        <v>0</v>
      </c>
      <c r="P6" s="5">
        <v>0</v>
      </c>
      <c r="Q6" s="5">
        <v>0</v>
      </c>
      <c r="R6" s="5">
        <v>0.32562609999999997</v>
      </c>
      <c r="S6" s="5">
        <v>0</v>
      </c>
      <c r="T6" s="5">
        <v>0</v>
      </c>
      <c r="U6" s="5">
        <v>1732.559</v>
      </c>
      <c r="V6" s="5">
        <v>0</v>
      </c>
      <c r="W6" s="5">
        <v>1.200774</v>
      </c>
      <c r="X6" s="5">
        <v>0</v>
      </c>
      <c r="Y6" s="5">
        <v>1082.5730000000001</v>
      </c>
      <c r="Z6" s="5">
        <v>0</v>
      </c>
      <c r="AA6" s="5">
        <v>0</v>
      </c>
      <c r="AB6" s="5">
        <v>0</v>
      </c>
      <c r="AC6" s="5">
        <v>9.0768210000000002E-2</v>
      </c>
    </row>
    <row r="7" spans="1:29">
      <c r="A7" s="5">
        <v>9.5294000000000008</v>
      </c>
      <c r="B7" s="5" t="s">
        <v>33</v>
      </c>
      <c r="C7" s="5">
        <v>750024.9</v>
      </c>
      <c r="D7" s="5">
        <v>1.670045</v>
      </c>
      <c r="E7" s="5">
        <v>1.7635700000000001</v>
      </c>
      <c r="F7" s="5">
        <v>92.62603</v>
      </c>
      <c r="G7" s="5">
        <v>0</v>
      </c>
      <c r="H7" s="5">
        <v>0.58435760000000003</v>
      </c>
      <c r="I7" s="5">
        <v>93.458849999999998</v>
      </c>
      <c r="J7" s="5">
        <v>1.5013540000000001</v>
      </c>
      <c r="K7" s="5">
        <v>4.4611060000000001E-2</v>
      </c>
      <c r="L7" s="5">
        <v>0</v>
      </c>
      <c r="M7" s="5">
        <v>0</v>
      </c>
      <c r="N7" s="5">
        <v>0</v>
      </c>
      <c r="O7" s="5">
        <v>0</v>
      </c>
      <c r="P7" s="5">
        <v>0</v>
      </c>
      <c r="Q7" s="5">
        <v>0</v>
      </c>
      <c r="R7" s="5">
        <v>0</v>
      </c>
      <c r="S7" s="5">
        <v>8.0652390000000004E-2</v>
      </c>
      <c r="T7" s="5">
        <v>0.21878339999999999</v>
      </c>
      <c r="U7" s="5">
        <v>1608.951</v>
      </c>
      <c r="V7" s="5">
        <v>0</v>
      </c>
      <c r="W7" s="5">
        <v>2.6102989999999999</v>
      </c>
      <c r="X7" s="5">
        <v>1254.8910000000001</v>
      </c>
      <c r="Y7" s="5">
        <v>464.90879999999999</v>
      </c>
      <c r="Z7" s="5">
        <v>0</v>
      </c>
      <c r="AA7" s="5">
        <v>0</v>
      </c>
      <c r="AB7" s="5">
        <v>0</v>
      </c>
      <c r="AC7" s="5">
        <v>0</v>
      </c>
    </row>
    <row r="8" spans="1:29">
      <c r="A8" s="5">
        <v>10.323</v>
      </c>
      <c r="B8" s="5" t="s">
        <v>33</v>
      </c>
      <c r="C8" s="5">
        <v>725513.6</v>
      </c>
      <c r="D8" s="5">
        <v>0.28943029999999997</v>
      </c>
      <c r="E8" s="5">
        <v>0</v>
      </c>
      <c r="F8" s="5">
        <v>75.956270000000004</v>
      </c>
      <c r="G8" s="5">
        <v>0</v>
      </c>
      <c r="H8" s="5">
        <v>0</v>
      </c>
      <c r="I8" s="5">
        <v>212.61670000000001</v>
      </c>
      <c r="J8" s="5">
        <v>1.8249420000000001</v>
      </c>
      <c r="K8" s="5">
        <v>0.20596010000000001</v>
      </c>
      <c r="L8" s="5">
        <v>0.60191329999999998</v>
      </c>
      <c r="M8" s="5">
        <v>0.53663329999999998</v>
      </c>
      <c r="N8" s="5">
        <v>0</v>
      </c>
      <c r="O8" s="5">
        <v>1.1041559999999999</v>
      </c>
      <c r="P8" s="5">
        <v>7.8138600000000002E-2</v>
      </c>
      <c r="Q8" s="5">
        <v>0</v>
      </c>
      <c r="R8" s="5">
        <v>0</v>
      </c>
      <c r="S8" s="5">
        <v>0</v>
      </c>
      <c r="T8" s="5">
        <v>9.5718520000000005E-3</v>
      </c>
      <c r="U8" s="5">
        <v>1550.002</v>
      </c>
      <c r="V8" s="5">
        <v>0.3854688</v>
      </c>
      <c r="W8" s="5">
        <v>1.0057799999999999</v>
      </c>
      <c r="X8" s="5">
        <v>0</v>
      </c>
      <c r="Y8" s="5">
        <v>498.73169999999999</v>
      </c>
      <c r="Z8" s="5">
        <v>0</v>
      </c>
      <c r="AA8" s="5">
        <v>0</v>
      </c>
      <c r="AB8" s="5">
        <v>0</v>
      </c>
      <c r="AC8" s="5">
        <v>0.1527567</v>
      </c>
    </row>
    <row r="9" spans="1:29">
      <c r="A9" s="5">
        <v>11.117100000000001</v>
      </c>
      <c r="B9" s="5" t="s">
        <v>33</v>
      </c>
      <c r="C9" s="5">
        <v>509611.8</v>
      </c>
      <c r="D9" s="5">
        <v>0</v>
      </c>
      <c r="E9" s="5">
        <v>0.80336280000000004</v>
      </c>
      <c r="F9" s="5">
        <v>43.802639999999997</v>
      </c>
      <c r="G9" s="5">
        <v>0</v>
      </c>
      <c r="H9" s="5">
        <v>0</v>
      </c>
      <c r="I9" s="5">
        <v>20.59562</v>
      </c>
      <c r="J9" s="5">
        <v>0</v>
      </c>
      <c r="K9" s="5">
        <v>0</v>
      </c>
      <c r="L9" s="5">
        <v>0</v>
      </c>
      <c r="M9" s="5">
        <v>0.38533040000000002</v>
      </c>
      <c r="N9" s="5">
        <v>0</v>
      </c>
      <c r="O9" s="5">
        <v>0.29280780000000001</v>
      </c>
      <c r="P9" s="5">
        <v>0.15026990000000001</v>
      </c>
      <c r="Q9" s="5">
        <v>0</v>
      </c>
      <c r="R9" s="5">
        <v>0</v>
      </c>
      <c r="S9" s="5">
        <v>0.52168040000000004</v>
      </c>
      <c r="T9" s="5">
        <v>6.8653070000000002E-3</v>
      </c>
      <c r="U9" s="5">
        <v>1481.11</v>
      </c>
      <c r="V9" s="5">
        <v>0.8153629</v>
      </c>
      <c r="W9" s="5">
        <v>1.74749</v>
      </c>
      <c r="X9" s="5">
        <v>701.10220000000004</v>
      </c>
      <c r="Y9" s="5">
        <v>254.12870000000001</v>
      </c>
      <c r="Z9" s="5">
        <v>0</v>
      </c>
      <c r="AA9" s="5">
        <v>0</v>
      </c>
      <c r="AB9" s="5">
        <v>0.16560240000000001</v>
      </c>
      <c r="AC9" s="5">
        <v>0</v>
      </c>
    </row>
    <row r="10" spans="1:29">
      <c r="A10" s="5">
        <v>11.911199999999999</v>
      </c>
      <c r="B10" s="5" t="s">
        <v>32</v>
      </c>
      <c r="C10" s="5">
        <v>653011.1</v>
      </c>
      <c r="D10" s="5">
        <v>0</v>
      </c>
      <c r="E10" s="5">
        <v>0</v>
      </c>
      <c r="F10" s="5">
        <v>78.028469999999999</v>
      </c>
      <c r="G10" s="5">
        <v>0.1702332</v>
      </c>
      <c r="H10" s="5">
        <v>0</v>
      </c>
      <c r="I10" s="5">
        <v>618.39089999999999</v>
      </c>
      <c r="J10" s="5">
        <v>1.916509</v>
      </c>
      <c r="K10" s="5">
        <v>0.17650370000000001</v>
      </c>
      <c r="L10" s="5">
        <v>4.7341300000000004</v>
      </c>
      <c r="M10" s="5">
        <v>0</v>
      </c>
      <c r="N10" s="5">
        <v>0</v>
      </c>
      <c r="O10" s="5">
        <v>0</v>
      </c>
      <c r="P10" s="5">
        <v>0.1780332</v>
      </c>
      <c r="Q10" s="5">
        <v>0</v>
      </c>
      <c r="R10" s="5">
        <v>0</v>
      </c>
      <c r="S10" s="5">
        <v>0.2759086</v>
      </c>
      <c r="T10" s="5">
        <v>8.1282969999999996E-3</v>
      </c>
      <c r="U10" s="5">
        <v>1700.39</v>
      </c>
      <c r="V10" s="5">
        <v>0.96668399999999999</v>
      </c>
      <c r="W10" s="5">
        <v>19.084289999999999</v>
      </c>
      <c r="X10" s="5">
        <v>1801.183</v>
      </c>
      <c r="Y10" s="5">
        <v>402.44069999999999</v>
      </c>
      <c r="Z10" s="5">
        <v>0</v>
      </c>
      <c r="AA10" s="5">
        <v>0</v>
      </c>
      <c r="AB10" s="5">
        <v>0</v>
      </c>
      <c r="AC10" s="5">
        <v>0</v>
      </c>
    </row>
    <row r="11" spans="1:29">
      <c r="A11" s="5">
        <v>12.705399999999999</v>
      </c>
      <c r="B11" s="5" t="s">
        <v>32</v>
      </c>
      <c r="C11" s="5">
        <v>760323.6</v>
      </c>
      <c r="D11" s="5">
        <v>15.30606</v>
      </c>
      <c r="E11" s="5">
        <v>8.3254839999999994</v>
      </c>
      <c r="F11" s="5">
        <v>102.5898</v>
      </c>
      <c r="G11" s="5">
        <v>0.18247820000000001</v>
      </c>
      <c r="H11" s="5">
        <v>0</v>
      </c>
      <c r="I11" s="5">
        <v>37.454940000000001</v>
      </c>
      <c r="J11" s="5">
        <v>0.88771199999999995</v>
      </c>
      <c r="K11" s="5">
        <v>0.48703390000000002</v>
      </c>
      <c r="L11" s="5">
        <v>3.5548039999999999</v>
      </c>
      <c r="M11" s="5">
        <v>0.24494070000000001</v>
      </c>
      <c r="N11" s="5">
        <v>0</v>
      </c>
      <c r="O11" s="5">
        <v>0.58438950000000001</v>
      </c>
      <c r="P11" s="5">
        <v>0.1908675</v>
      </c>
      <c r="Q11" s="5">
        <v>0</v>
      </c>
      <c r="R11" s="5">
        <v>0</v>
      </c>
      <c r="S11" s="5">
        <v>2.2048620000000001E-2</v>
      </c>
      <c r="T11" s="5">
        <v>0</v>
      </c>
      <c r="U11" s="5">
        <v>2041.9880000000001</v>
      </c>
      <c r="V11" s="5">
        <v>3.7775449999999999</v>
      </c>
      <c r="W11" s="5">
        <v>71.340630000000004</v>
      </c>
      <c r="X11" s="5">
        <v>259.2901</v>
      </c>
      <c r="Y11" s="5">
        <v>486.99369999999999</v>
      </c>
      <c r="Z11" s="5">
        <v>0</v>
      </c>
      <c r="AA11" s="5">
        <v>0</v>
      </c>
      <c r="AB11" s="5">
        <v>0.13391839999999999</v>
      </c>
      <c r="AC11" s="5">
        <v>0</v>
      </c>
    </row>
    <row r="12" spans="1:29">
      <c r="A12" s="5">
        <v>13.498900000000001</v>
      </c>
      <c r="B12" s="5" t="s">
        <v>32</v>
      </c>
      <c r="C12" s="5">
        <v>626055.6</v>
      </c>
      <c r="D12" s="5">
        <v>2.7833800000000002</v>
      </c>
      <c r="E12" s="5">
        <v>0</v>
      </c>
      <c r="F12" s="5">
        <v>67.912409999999994</v>
      </c>
      <c r="G12" s="5">
        <v>0</v>
      </c>
      <c r="H12" s="5">
        <v>0.1412822</v>
      </c>
      <c r="I12" s="5">
        <v>16.886369999999999</v>
      </c>
      <c r="J12" s="5">
        <v>0.43866549999999999</v>
      </c>
      <c r="K12" s="5">
        <v>0.16772599999999999</v>
      </c>
      <c r="L12" s="5">
        <v>0</v>
      </c>
      <c r="M12" s="5">
        <v>0</v>
      </c>
      <c r="N12" s="5">
        <v>0</v>
      </c>
      <c r="O12" s="5">
        <v>0</v>
      </c>
      <c r="P12" s="5">
        <v>6.2748040000000005E-2</v>
      </c>
      <c r="Q12" s="5">
        <v>2.5141740000000001</v>
      </c>
      <c r="R12" s="5">
        <v>0</v>
      </c>
      <c r="S12" s="5">
        <v>1.931472E-2</v>
      </c>
      <c r="T12" s="5">
        <v>0</v>
      </c>
      <c r="U12" s="5">
        <v>1695.566</v>
      </c>
      <c r="V12" s="5">
        <v>0.91304359999999996</v>
      </c>
      <c r="W12" s="5">
        <v>0</v>
      </c>
      <c r="X12" s="5">
        <v>1735.624</v>
      </c>
      <c r="Y12" s="5">
        <v>205.38419999999999</v>
      </c>
      <c r="Z12" s="5">
        <v>0</v>
      </c>
      <c r="AA12" s="5">
        <v>0</v>
      </c>
      <c r="AB12" s="5">
        <v>5.0013179999999997E-2</v>
      </c>
      <c r="AC12" s="5">
        <v>0</v>
      </c>
    </row>
    <row r="13" spans="1:29">
      <c r="A13" s="5">
        <v>14.2941</v>
      </c>
      <c r="B13" s="5" t="s">
        <v>32</v>
      </c>
      <c r="C13" s="5">
        <v>730334.9</v>
      </c>
      <c r="D13" s="5">
        <v>14.287470000000001</v>
      </c>
      <c r="E13" s="5">
        <v>3.4863200000000001</v>
      </c>
      <c r="F13" s="5">
        <v>94.475999999999999</v>
      </c>
      <c r="G13" s="5">
        <v>0.34435179999999999</v>
      </c>
      <c r="H13" s="5">
        <v>0</v>
      </c>
      <c r="I13" s="5">
        <v>18.75543</v>
      </c>
      <c r="J13" s="5">
        <v>0.46513549999999998</v>
      </c>
      <c r="K13" s="5">
        <v>0</v>
      </c>
      <c r="L13" s="5">
        <v>0</v>
      </c>
      <c r="M13" s="5">
        <v>0</v>
      </c>
      <c r="N13" s="5">
        <v>0</v>
      </c>
      <c r="O13" s="5">
        <v>0</v>
      </c>
      <c r="P13" s="5">
        <v>0.17793590000000001</v>
      </c>
      <c r="Q13" s="5">
        <v>0</v>
      </c>
      <c r="R13" s="5">
        <v>0</v>
      </c>
      <c r="S13" s="5">
        <v>0.65263450000000001</v>
      </c>
      <c r="T13" s="5">
        <v>0</v>
      </c>
      <c r="U13" s="5">
        <v>2909.7330000000002</v>
      </c>
      <c r="V13" s="5">
        <v>0</v>
      </c>
      <c r="W13" s="5">
        <v>2.6856339999999999</v>
      </c>
      <c r="X13" s="5">
        <v>648.93679999999995</v>
      </c>
      <c r="Y13" s="5">
        <v>44.798819999999999</v>
      </c>
      <c r="Z13" s="5">
        <v>0</v>
      </c>
      <c r="AA13" s="5">
        <v>0</v>
      </c>
      <c r="AB13" s="5">
        <v>0.1257269</v>
      </c>
      <c r="AC13" s="5">
        <v>0</v>
      </c>
    </row>
    <row r="14" spans="1:29">
      <c r="A14" s="5">
        <v>15.088200000000001</v>
      </c>
      <c r="B14" s="5" t="s">
        <v>32</v>
      </c>
      <c r="C14" s="5">
        <v>703128.8</v>
      </c>
      <c r="D14" s="5">
        <v>6.14107</v>
      </c>
      <c r="E14" s="5">
        <v>0</v>
      </c>
      <c r="F14" s="5">
        <v>54.892890000000001</v>
      </c>
      <c r="G14" s="5">
        <v>0.16849239999999999</v>
      </c>
      <c r="H14" s="5">
        <v>2.0091969999999999</v>
      </c>
      <c r="I14" s="5">
        <v>131.24420000000001</v>
      </c>
      <c r="J14" s="5">
        <v>3.703173</v>
      </c>
      <c r="K14" s="5">
        <v>1.1345540000000001</v>
      </c>
      <c r="L14" s="5">
        <v>0</v>
      </c>
      <c r="M14" s="5">
        <v>0</v>
      </c>
      <c r="N14" s="5">
        <v>0</v>
      </c>
      <c r="O14" s="5">
        <v>0</v>
      </c>
      <c r="P14" s="5">
        <v>6.5932459999999998E-2</v>
      </c>
      <c r="Q14" s="5">
        <v>0</v>
      </c>
      <c r="R14" s="5">
        <v>0</v>
      </c>
      <c r="S14" s="5">
        <v>0.35330780000000001</v>
      </c>
      <c r="T14" s="5">
        <v>3.479293E-2</v>
      </c>
      <c r="U14" s="5">
        <v>1957.1980000000001</v>
      </c>
      <c r="V14" s="5">
        <v>0.96011440000000003</v>
      </c>
      <c r="W14" s="5">
        <v>52.77176</v>
      </c>
      <c r="X14" s="5">
        <v>902.19970000000001</v>
      </c>
      <c r="Y14" s="5">
        <v>54.472839999999998</v>
      </c>
      <c r="Z14" s="5">
        <v>7.4381849999999998</v>
      </c>
      <c r="AA14" s="5">
        <v>0</v>
      </c>
      <c r="AB14" s="5">
        <v>0</v>
      </c>
      <c r="AC14" s="5">
        <v>0</v>
      </c>
    </row>
    <row r="15" spans="1:29">
      <c r="A15" s="5">
        <v>15.882300000000001</v>
      </c>
      <c r="B15" s="5" t="s">
        <v>32</v>
      </c>
      <c r="C15" s="5">
        <v>608742.40000000002</v>
      </c>
      <c r="D15" s="5">
        <v>19.169499999999999</v>
      </c>
      <c r="E15" s="5">
        <v>0</v>
      </c>
      <c r="F15" s="5">
        <v>54.534730000000003</v>
      </c>
      <c r="G15" s="5">
        <v>0.28773369999999998</v>
      </c>
      <c r="H15" s="5">
        <v>1.170817</v>
      </c>
      <c r="I15" s="5">
        <v>42.534289999999999</v>
      </c>
      <c r="J15" s="5">
        <v>0.99644969999999999</v>
      </c>
      <c r="K15" s="5">
        <v>1.3011839999999999</v>
      </c>
      <c r="L15" s="5">
        <v>6.208755</v>
      </c>
      <c r="M15" s="5">
        <v>0</v>
      </c>
      <c r="N15" s="5">
        <v>0</v>
      </c>
      <c r="O15" s="5">
        <v>0.12512809999999999</v>
      </c>
      <c r="P15" s="5">
        <v>5.5584889999999998E-2</v>
      </c>
      <c r="Q15" s="5">
        <v>0</v>
      </c>
      <c r="R15" s="5">
        <v>0</v>
      </c>
      <c r="S15" s="5">
        <v>0.15688930000000001</v>
      </c>
      <c r="T15" s="5">
        <v>6.7629860000000003E-3</v>
      </c>
      <c r="U15" s="5">
        <v>1609.4069999999999</v>
      </c>
      <c r="V15" s="5">
        <v>0.80974089999999999</v>
      </c>
      <c r="W15" s="5">
        <v>11.41032</v>
      </c>
      <c r="X15" s="5">
        <v>3457.0729999999999</v>
      </c>
      <c r="Y15" s="5">
        <v>77.730450000000005</v>
      </c>
      <c r="Z15" s="5">
        <v>0</v>
      </c>
      <c r="AA15" s="5">
        <v>0</v>
      </c>
      <c r="AB15" s="5">
        <v>0</v>
      </c>
      <c r="AC15" s="5">
        <v>0</v>
      </c>
    </row>
    <row r="16" spans="1:29">
      <c r="A16" s="5">
        <v>16.676400000000001</v>
      </c>
      <c r="B16" s="5" t="s">
        <v>32</v>
      </c>
      <c r="C16" s="5">
        <v>747159.8</v>
      </c>
      <c r="D16" s="5">
        <v>3.0077189999999998</v>
      </c>
      <c r="E16" s="5">
        <v>0</v>
      </c>
      <c r="F16" s="5">
        <v>56.618830000000003</v>
      </c>
      <c r="G16" s="5">
        <v>0</v>
      </c>
      <c r="H16" s="5">
        <v>0.46903620000000001</v>
      </c>
      <c r="I16" s="5">
        <v>103.0789</v>
      </c>
      <c r="J16" s="5">
        <v>1.5792649999999999</v>
      </c>
      <c r="K16" s="5">
        <v>0.60152479999999997</v>
      </c>
      <c r="L16" s="5">
        <v>1.909144</v>
      </c>
      <c r="M16" s="5">
        <v>0</v>
      </c>
      <c r="N16" s="5">
        <v>0</v>
      </c>
      <c r="O16" s="5">
        <v>0.55412300000000003</v>
      </c>
      <c r="P16" s="5">
        <v>0.74505679999999996</v>
      </c>
      <c r="Q16" s="5">
        <v>0</v>
      </c>
      <c r="R16" s="5">
        <v>0</v>
      </c>
      <c r="S16" s="5">
        <v>0.2746517</v>
      </c>
      <c r="T16" s="5">
        <v>0</v>
      </c>
      <c r="U16" s="5">
        <v>2468.335</v>
      </c>
      <c r="V16" s="5">
        <v>0</v>
      </c>
      <c r="W16" s="5">
        <v>7.678337</v>
      </c>
      <c r="X16" s="5">
        <v>1686.8689999999999</v>
      </c>
      <c r="Y16" s="5">
        <v>241.42429999999999</v>
      </c>
      <c r="Z16" s="5">
        <v>0</v>
      </c>
      <c r="AA16" s="5">
        <v>0</v>
      </c>
      <c r="AB16" s="5">
        <v>5.5308320000000001E-2</v>
      </c>
      <c r="AC16" s="5">
        <v>0</v>
      </c>
    </row>
    <row r="17" spans="1:29">
      <c r="A17" s="5">
        <v>17.47</v>
      </c>
      <c r="B17" s="5" t="s">
        <v>32</v>
      </c>
      <c r="C17" s="5">
        <v>619821.4</v>
      </c>
      <c r="D17" s="5">
        <v>9.3960570000000008</v>
      </c>
      <c r="E17" s="5">
        <v>0.77782600000000002</v>
      </c>
      <c r="F17" s="5">
        <v>58.985289999999999</v>
      </c>
      <c r="G17" s="5">
        <v>0</v>
      </c>
      <c r="H17" s="5">
        <v>0.6578174</v>
      </c>
      <c r="I17" s="5">
        <v>18.106339999999999</v>
      </c>
      <c r="J17" s="5">
        <v>1.629799</v>
      </c>
      <c r="K17" s="5">
        <v>1.3191980000000001</v>
      </c>
      <c r="L17" s="5">
        <v>0</v>
      </c>
      <c r="M17" s="5">
        <v>0</v>
      </c>
      <c r="N17" s="5">
        <v>0</v>
      </c>
      <c r="O17" s="5">
        <v>0.29537989999999997</v>
      </c>
      <c r="P17" s="5">
        <v>0.15085029999999999</v>
      </c>
      <c r="Q17" s="5">
        <v>1.476461</v>
      </c>
      <c r="R17" s="5">
        <v>0</v>
      </c>
      <c r="S17" s="5">
        <v>1.6985569999999998E-2</v>
      </c>
      <c r="T17" s="5">
        <v>6.8564300000000002E-3</v>
      </c>
      <c r="U17" s="5">
        <v>1719.1220000000001</v>
      </c>
      <c r="V17" s="5">
        <v>2.9988939999999999</v>
      </c>
      <c r="W17" s="5">
        <v>69.590900000000005</v>
      </c>
      <c r="X17" s="5">
        <v>738.02179999999998</v>
      </c>
      <c r="Y17" s="5">
        <v>351.66849999999999</v>
      </c>
      <c r="Z17" s="5">
        <v>0</v>
      </c>
      <c r="AA17" s="5">
        <v>0.33562330000000001</v>
      </c>
      <c r="AB17" s="5">
        <v>4.65748E-2</v>
      </c>
      <c r="AC17" s="5">
        <v>0</v>
      </c>
    </row>
    <row r="18" spans="1:29">
      <c r="A18" s="5">
        <v>18.264099999999999</v>
      </c>
      <c r="B18" s="5" t="s">
        <v>33</v>
      </c>
      <c r="C18" s="5">
        <v>695869.4</v>
      </c>
      <c r="D18" s="5">
        <v>6.8763889999999996</v>
      </c>
      <c r="E18" s="5">
        <v>9.1777189999999997</v>
      </c>
      <c r="F18" s="5">
        <v>61.716589999999997</v>
      </c>
      <c r="G18" s="5">
        <v>0</v>
      </c>
      <c r="H18" s="5">
        <v>0.15167810000000001</v>
      </c>
      <c r="I18" s="5">
        <v>222.89920000000001</v>
      </c>
      <c r="J18" s="5">
        <v>4.1768070000000002</v>
      </c>
      <c r="K18" s="5">
        <v>1.860212</v>
      </c>
      <c r="L18" s="5">
        <v>3.3001149999999999</v>
      </c>
      <c r="M18" s="5">
        <v>0</v>
      </c>
      <c r="N18" s="5">
        <v>0</v>
      </c>
      <c r="O18" s="5">
        <v>0</v>
      </c>
      <c r="P18" s="5">
        <v>0</v>
      </c>
      <c r="Q18" s="5">
        <v>0.85744949999999998</v>
      </c>
      <c r="R18" s="5">
        <v>0</v>
      </c>
      <c r="S18" s="5">
        <v>2.028245E-2</v>
      </c>
      <c r="T18" s="5">
        <v>0</v>
      </c>
      <c r="U18" s="5">
        <v>2252.6729999999998</v>
      </c>
      <c r="V18" s="5">
        <v>0.98771819999999999</v>
      </c>
      <c r="W18" s="5">
        <v>2.1215440000000001</v>
      </c>
      <c r="X18" s="5">
        <v>1908.325</v>
      </c>
      <c r="Y18" s="5">
        <v>241.2567</v>
      </c>
      <c r="Z18" s="5">
        <v>0</v>
      </c>
      <c r="AA18" s="5">
        <v>0</v>
      </c>
      <c r="AB18" s="5">
        <v>0.13008030000000001</v>
      </c>
      <c r="AC18" s="5">
        <v>6.6121440000000004E-2</v>
      </c>
    </row>
    <row r="19" spans="1:29">
      <c r="A19" s="5">
        <v>19.058199999999999</v>
      </c>
      <c r="B19" s="5" t="s">
        <v>33</v>
      </c>
      <c r="C19" s="5">
        <v>624915.19999999995</v>
      </c>
      <c r="D19" s="5">
        <v>11.16865</v>
      </c>
      <c r="E19" s="5">
        <v>0</v>
      </c>
      <c r="F19" s="5">
        <v>69.144490000000005</v>
      </c>
      <c r="G19" s="5">
        <v>0</v>
      </c>
      <c r="H19" s="5">
        <v>1.096266</v>
      </c>
      <c r="I19" s="5">
        <v>28.535119999999999</v>
      </c>
      <c r="J19" s="5">
        <v>1.569339</v>
      </c>
      <c r="K19" s="5">
        <v>0.45922659999999998</v>
      </c>
      <c r="L19" s="5">
        <v>0</v>
      </c>
      <c r="M19" s="5">
        <v>0</v>
      </c>
      <c r="N19" s="5">
        <v>0</v>
      </c>
      <c r="O19" s="5">
        <v>0</v>
      </c>
      <c r="P19" s="5">
        <v>0.17900170000000001</v>
      </c>
      <c r="Q19" s="5">
        <v>0</v>
      </c>
      <c r="R19" s="5">
        <v>0</v>
      </c>
      <c r="S19" s="5">
        <v>0.27011570000000001</v>
      </c>
      <c r="T19" s="5">
        <v>8.1260150000000003E-3</v>
      </c>
      <c r="U19" s="5">
        <v>2045.124</v>
      </c>
      <c r="V19" s="5">
        <v>0.97806139999999997</v>
      </c>
      <c r="W19" s="5">
        <v>0</v>
      </c>
      <c r="X19" s="5">
        <v>1435.18</v>
      </c>
      <c r="Y19" s="5">
        <v>390.00740000000002</v>
      </c>
      <c r="Z19" s="5">
        <v>0</v>
      </c>
      <c r="AA19" s="5">
        <v>0</v>
      </c>
      <c r="AB19" s="5">
        <v>0</v>
      </c>
      <c r="AC19" s="5">
        <v>0</v>
      </c>
    </row>
    <row r="20" spans="1:29">
      <c r="A20" s="5">
        <v>19.8523</v>
      </c>
      <c r="B20" s="5" t="s">
        <v>33</v>
      </c>
      <c r="C20" s="5">
        <v>708843.3</v>
      </c>
      <c r="D20" s="5">
        <v>21.61692</v>
      </c>
      <c r="E20" s="5">
        <v>0</v>
      </c>
      <c r="F20" s="5">
        <v>65.193790000000007</v>
      </c>
      <c r="G20" s="5">
        <v>0</v>
      </c>
      <c r="H20" s="5">
        <v>0.76471789999999995</v>
      </c>
      <c r="I20" s="5">
        <v>24.161840000000002</v>
      </c>
      <c r="J20" s="5">
        <v>1.1784349999999999</v>
      </c>
      <c r="K20" s="5">
        <v>0</v>
      </c>
      <c r="L20" s="5">
        <v>0.48796970000000001</v>
      </c>
      <c r="M20" s="5">
        <v>0</v>
      </c>
      <c r="N20" s="5">
        <v>0</v>
      </c>
      <c r="O20" s="5">
        <v>0.53967039999999999</v>
      </c>
      <c r="P20" s="5">
        <v>0</v>
      </c>
      <c r="Q20" s="5">
        <v>1.707765</v>
      </c>
      <c r="R20" s="5">
        <v>0</v>
      </c>
      <c r="S20" s="5">
        <v>0.1008999</v>
      </c>
      <c r="T20" s="5">
        <v>0</v>
      </c>
      <c r="U20" s="5">
        <v>2092.5740000000001</v>
      </c>
      <c r="V20" s="5">
        <v>0</v>
      </c>
      <c r="W20" s="5">
        <v>4.4701050000000002</v>
      </c>
      <c r="X20" s="5">
        <v>735.60220000000004</v>
      </c>
      <c r="Y20" s="5">
        <v>309.02069999999998</v>
      </c>
      <c r="Z20" s="5">
        <v>0</v>
      </c>
      <c r="AA20" s="5">
        <v>0</v>
      </c>
      <c r="AB20" s="5">
        <v>0</v>
      </c>
      <c r="AC20" s="5">
        <v>0</v>
      </c>
    </row>
    <row r="21" spans="1:29">
      <c r="A21" s="5">
        <v>20.645900000000001</v>
      </c>
      <c r="B21" s="5" t="s">
        <v>33</v>
      </c>
      <c r="C21" s="5">
        <v>733179.4</v>
      </c>
      <c r="D21" s="5">
        <v>0</v>
      </c>
      <c r="E21" s="5">
        <v>8.1866859999999999</v>
      </c>
      <c r="F21" s="5">
        <v>74.703010000000006</v>
      </c>
      <c r="G21" s="5">
        <v>0</v>
      </c>
      <c r="H21" s="5">
        <v>1.9189499999999999</v>
      </c>
      <c r="I21" s="5">
        <v>30.764389999999999</v>
      </c>
      <c r="J21" s="5">
        <v>0.1149391</v>
      </c>
      <c r="K21" s="5">
        <v>0</v>
      </c>
      <c r="L21" s="5">
        <v>0</v>
      </c>
      <c r="M21" s="5">
        <v>0</v>
      </c>
      <c r="N21" s="5">
        <v>0</v>
      </c>
      <c r="O21" s="5">
        <v>0</v>
      </c>
      <c r="P21" s="5">
        <v>0</v>
      </c>
      <c r="Q21" s="5">
        <v>3.9188730000000001</v>
      </c>
      <c r="R21" s="5">
        <v>0</v>
      </c>
      <c r="S21" s="5">
        <v>0.48236109999999999</v>
      </c>
      <c r="T21" s="5">
        <v>9.7935439999999999E-2</v>
      </c>
      <c r="U21" s="5">
        <v>2068.3719999999998</v>
      </c>
      <c r="V21" s="5">
        <v>0</v>
      </c>
      <c r="W21" s="5">
        <v>9.1778549999999992</v>
      </c>
      <c r="X21" s="5">
        <v>1481.847</v>
      </c>
      <c r="Y21" s="5">
        <v>236.61420000000001</v>
      </c>
      <c r="Z21" s="5">
        <v>0</v>
      </c>
      <c r="AA21" s="5">
        <v>0</v>
      </c>
      <c r="AB21" s="5">
        <v>0</v>
      </c>
      <c r="AC21" s="5">
        <v>0</v>
      </c>
    </row>
    <row r="22" spans="1:29">
      <c r="A22" s="5">
        <v>21.440100000000001</v>
      </c>
      <c r="B22" s="5" t="s">
        <v>33</v>
      </c>
      <c r="C22" s="5">
        <v>791746.5</v>
      </c>
      <c r="D22" s="5">
        <v>6.6580209999999997</v>
      </c>
      <c r="E22" s="5">
        <v>5.9883540000000002</v>
      </c>
      <c r="F22" s="5">
        <v>82.420100000000005</v>
      </c>
      <c r="G22" s="5">
        <v>0</v>
      </c>
      <c r="H22" s="5">
        <v>1.4950920000000001</v>
      </c>
      <c r="I22" s="5">
        <v>166.58799999999999</v>
      </c>
      <c r="J22" s="5">
        <v>0.4980832</v>
      </c>
      <c r="K22" s="5">
        <v>0</v>
      </c>
      <c r="L22" s="5">
        <v>0</v>
      </c>
      <c r="M22" s="5">
        <v>0</v>
      </c>
      <c r="N22" s="5">
        <v>0</v>
      </c>
      <c r="O22" s="5">
        <v>0</v>
      </c>
      <c r="P22" s="5">
        <v>0</v>
      </c>
      <c r="Q22" s="5">
        <v>0.89644440000000003</v>
      </c>
      <c r="R22" s="5">
        <v>0</v>
      </c>
      <c r="S22" s="5">
        <v>0.54589069999999995</v>
      </c>
      <c r="T22" s="5">
        <v>3.676811E-2</v>
      </c>
      <c r="U22" s="5">
        <v>2025.2739999999999</v>
      </c>
      <c r="V22" s="5">
        <v>0</v>
      </c>
      <c r="W22" s="5">
        <v>11.363</v>
      </c>
      <c r="X22" s="5">
        <v>2641.1469999999999</v>
      </c>
      <c r="Y22" s="5">
        <v>110.7657</v>
      </c>
      <c r="Z22" s="5">
        <v>0</v>
      </c>
      <c r="AA22" s="5">
        <v>0</v>
      </c>
      <c r="AB22" s="5">
        <v>0</v>
      </c>
      <c r="AC22" s="5">
        <v>0</v>
      </c>
    </row>
    <row r="23" spans="1:29">
      <c r="A23" s="5">
        <v>22.234200000000001</v>
      </c>
      <c r="B23" s="5" t="s">
        <v>33</v>
      </c>
      <c r="C23" s="5">
        <v>703237.2</v>
      </c>
      <c r="D23" s="5">
        <v>8.3471569999999993</v>
      </c>
      <c r="E23" s="5">
        <v>0</v>
      </c>
      <c r="F23" s="5">
        <v>207.4632</v>
      </c>
      <c r="G23" s="5">
        <v>0</v>
      </c>
      <c r="H23" s="5">
        <v>0.45809470000000002</v>
      </c>
      <c r="I23" s="5">
        <v>566.34059999999999</v>
      </c>
      <c r="J23" s="5">
        <v>5.1614529999999998</v>
      </c>
      <c r="K23" s="5">
        <v>0</v>
      </c>
      <c r="L23" s="5">
        <v>0</v>
      </c>
      <c r="M23" s="5">
        <v>0</v>
      </c>
      <c r="N23" s="5">
        <v>0.27278380000000002</v>
      </c>
      <c r="O23" s="5">
        <v>0</v>
      </c>
      <c r="P23" s="5">
        <v>0</v>
      </c>
      <c r="Q23" s="5">
        <v>7.8347699999999998</v>
      </c>
      <c r="R23" s="5">
        <v>0</v>
      </c>
      <c r="S23" s="5">
        <v>16.862829999999999</v>
      </c>
      <c r="T23" s="5">
        <v>0.37391190000000002</v>
      </c>
      <c r="U23" s="5">
        <v>1826.835</v>
      </c>
      <c r="V23" s="5">
        <v>165.09059999999999</v>
      </c>
      <c r="W23" s="5">
        <v>25705.5</v>
      </c>
      <c r="X23" s="5">
        <v>561.40030000000002</v>
      </c>
      <c r="Y23" s="5">
        <v>140.55770000000001</v>
      </c>
      <c r="Z23" s="5">
        <v>0</v>
      </c>
      <c r="AA23" s="5">
        <v>0</v>
      </c>
      <c r="AB23" s="5">
        <v>5.6711860000000003E-2</v>
      </c>
      <c r="AC23" s="5">
        <v>0.12996050000000001</v>
      </c>
    </row>
    <row r="24" spans="1:29">
      <c r="A24" s="5">
        <v>23.028300000000002</v>
      </c>
      <c r="B24" s="5" t="s">
        <v>33</v>
      </c>
      <c r="C24" s="5">
        <v>812565.9</v>
      </c>
      <c r="D24" s="5">
        <v>4.1464160000000003</v>
      </c>
      <c r="E24" s="5">
        <v>69.915149999999997</v>
      </c>
      <c r="F24" s="5">
        <v>206.40450000000001</v>
      </c>
      <c r="G24" s="5">
        <v>0</v>
      </c>
      <c r="H24" s="5">
        <v>0.6937333</v>
      </c>
      <c r="I24" s="5">
        <v>769.3818</v>
      </c>
      <c r="J24" s="5">
        <v>18.03069</v>
      </c>
      <c r="K24" s="5">
        <v>1.0179389999999999</v>
      </c>
      <c r="L24" s="5">
        <v>1.643597</v>
      </c>
      <c r="M24" s="5">
        <v>0</v>
      </c>
      <c r="N24" s="5">
        <v>0.99053420000000003</v>
      </c>
      <c r="O24" s="5">
        <v>0</v>
      </c>
      <c r="P24" s="5">
        <v>5.9602019999999999E-2</v>
      </c>
      <c r="Q24" s="5">
        <v>16.501660000000001</v>
      </c>
      <c r="R24" s="5">
        <v>0</v>
      </c>
      <c r="S24" s="5">
        <v>12.795489999999999</v>
      </c>
      <c r="T24" s="5">
        <v>2.3594650000000001</v>
      </c>
      <c r="U24" s="5">
        <v>2739.74</v>
      </c>
      <c r="V24" s="5">
        <v>19.881239999999998</v>
      </c>
      <c r="W24" s="5">
        <v>23006.38</v>
      </c>
      <c r="X24" s="5">
        <v>2589.9319999999998</v>
      </c>
      <c r="Y24" s="5">
        <v>261.88670000000002</v>
      </c>
      <c r="Z24" s="5">
        <v>0</v>
      </c>
      <c r="AA24" s="5">
        <v>0</v>
      </c>
      <c r="AB24" s="5">
        <v>0</v>
      </c>
      <c r="AC24" s="5">
        <v>5.834027E-2</v>
      </c>
    </row>
    <row r="25" spans="1:29">
      <c r="A25" s="6">
        <v>23.823399999999999</v>
      </c>
      <c r="B25" s="5" t="s">
        <v>33</v>
      </c>
      <c r="C25" s="6">
        <v>689147.2</v>
      </c>
      <c r="D25" s="6">
        <v>0</v>
      </c>
      <c r="E25" s="6">
        <v>626.55909999999994</v>
      </c>
      <c r="F25" s="6">
        <v>959.66880000000003</v>
      </c>
      <c r="G25" s="6">
        <v>0</v>
      </c>
      <c r="H25" s="6">
        <v>0.4191587</v>
      </c>
      <c r="I25" s="6">
        <v>2135.4459999999999</v>
      </c>
      <c r="J25" s="6">
        <v>49.741720000000001</v>
      </c>
      <c r="K25" s="6">
        <v>0.78511940000000002</v>
      </c>
      <c r="L25" s="6">
        <v>19.953990000000001</v>
      </c>
      <c r="M25" s="6">
        <v>0</v>
      </c>
      <c r="N25" s="6">
        <v>3.0197080000000001</v>
      </c>
      <c r="O25" s="6">
        <v>0.13648469999999999</v>
      </c>
      <c r="P25" s="6">
        <v>0.56398899999999996</v>
      </c>
      <c r="Q25" s="6">
        <v>12.712859999999999</v>
      </c>
      <c r="R25" s="6">
        <v>0</v>
      </c>
      <c r="S25" s="6">
        <v>13.090009999999999</v>
      </c>
      <c r="T25" s="6">
        <v>1.340017</v>
      </c>
      <c r="U25" s="6">
        <v>2771.6190000000001</v>
      </c>
      <c r="V25" s="6">
        <v>185.24950000000001</v>
      </c>
      <c r="W25" s="6">
        <v>6232.1840000000002</v>
      </c>
      <c r="X25" s="6">
        <v>2713.3510000000001</v>
      </c>
      <c r="Y25" s="6">
        <v>886.49879999999996</v>
      </c>
      <c r="Z25" s="6">
        <v>6.8547890000000002</v>
      </c>
      <c r="AA25" s="6">
        <v>0</v>
      </c>
      <c r="AB25" s="6">
        <v>5.2595320000000001E-2</v>
      </c>
      <c r="AC25" s="6">
        <v>0.71760919999999995</v>
      </c>
    </row>
    <row r="26" spans="1:29" ht="36" customHeight="1">
      <c r="A26" s="35" t="s">
        <v>34</v>
      </c>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row>
    <row r="28" spans="1:29">
      <c r="A28" s="42" t="s">
        <v>68</v>
      </c>
    </row>
  </sheetData>
  <mergeCells count="2">
    <mergeCell ref="A3:AC3"/>
    <mergeCell ref="A26:AC26"/>
  </mergeCells>
  <phoneticPr fontId="1"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69AD17-8B2A-6A46-B0D6-26D8E9EA3E99}">
  <dimension ref="A1:AF43"/>
  <sheetViews>
    <sheetView zoomScale="80" zoomScaleNormal="80" workbookViewId="0">
      <selection activeCell="A4" sqref="A4"/>
    </sheetView>
  </sheetViews>
  <sheetFormatPr defaultColWidth="11" defaultRowHeight="17.350000000000001"/>
  <cols>
    <col min="1" max="1" width="20.33203125" style="1" customWidth="1"/>
    <col min="2" max="2" width="14.6640625" style="1" customWidth="1"/>
    <col min="3" max="4" width="11.5" style="1" bestFit="1" customWidth="1"/>
    <col min="5" max="5" width="17.33203125" style="1" bestFit="1" customWidth="1"/>
    <col min="6" max="7" width="11.5" style="1" bestFit="1" customWidth="1"/>
    <col min="8" max="8" width="17.33203125" style="1" bestFit="1" customWidth="1"/>
    <col min="9" max="9" width="12.83203125" style="1" bestFit="1" customWidth="1"/>
    <col min="10" max="10" width="11.5" style="1" bestFit="1" customWidth="1"/>
    <col min="11" max="11" width="12.83203125" style="1" bestFit="1" customWidth="1"/>
    <col min="12" max="13" width="11.5" style="1" bestFit="1" customWidth="1"/>
    <col min="14" max="15" width="12.83203125" style="1" bestFit="1" customWidth="1"/>
    <col min="16" max="17" width="11.5" style="1" bestFit="1" customWidth="1"/>
    <col min="18" max="19" width="15.83203125" style="1" bestFit="1" customWidth="1"/>
    <col min="20" max="22" width="12.83203125" style="1" bestFit="1" customWidth="1"/>
    <col min="23" max="25" width="15.83203125" style="1" bestFit="1" customWidth="1"/>
    <col min="26" max="27" width="11.5" style="1" bestFit="1" customWidth="1"/>
    <col min="28" max="28" width="12.83203125" style="1" bestFit="1" customWidth="1"/>
    <col min="29" max="29" width="11.5" style="1" bestFit="1" customWidth="1"/>
    <col min="30" max="30" width="11" style="1"/>
    <col min="31" max="31" width="33" style="1" customWidth="1"/>
    <col min="32" max="32" width="15.83203125" style="1" bestFit="1" customWidth="1"/>
    <col min="33" max="16384" width="11" style="1"/>
  </cols>
  <sheetData>
    <row r="1" spans="1:32">
      <c r="A1" s="41" t="s">
        <v>65</v>
      </c>
    </row>
    <row r="2" spans="1:32">
      <c r="A2" s="41" t="s">
        <v>66</v>
      </c>
    </row>
    <row r="3" spans="1:32" ht="37" customHeight="1">
      <c r="A3" s="34" t="s">
        <v>69</v>
      </c>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4"/>
    </row>
    <row r="4" spans="1:32" s="2" customFormat="1" ht="20" customHeight="1">
      <c r="A4" s="7" t="s">
        <v>28</v>
      </c>
      <c r="B4" s="7" t="s">
        <v>0</v>
      </c>
      <c r="C4" s="7" t="s">
        <v>2</v>
      </c>
      <c r="D4" s="7" t="s">
        <v>3</v>
      </c>
      <c r="E4" s="7" t="s">
        <v>4</v>
      </c>
      <c r="F4" s="7" t="s">
        <v>5</v>
      </c>
      <c r="G4" s="7" t="s">
        <v>6</v>
      </c>
      <c r="H4" s="7" t="s">
        <v>7</v>
      </c>
      <c r="I4" s="7" t="s">
        <v>8</v>
      </c>
      <c r="J4" s="7" t="s">
        <v>9</v>
      </c>
      <c r="K4" s="7" t="s">
        <v>10</v>
      </c>
      <c r="L4" s="7" t="s">
        <v>11</v>
      </c>
      <c r="M4" s="7" t="s">
        <v>12</v>
      </c>
      <c r="N4" s="7" t="s">
        <v>13</v>
      </c>
      <c r="O4" s="7" t="s">
        <v>14</v>
      </c>
      <c r="P4" s="7" t="s">
        <v>15</v>
      </c>
      <c r="Q4" s="7" t="s">
        <v>16</v>
      </c>
      <c r="R4" s="7" t="s">
        <v>1</v>
      </c>
      <c r="S4" s="7" t="s">
        <v>17</v>
      </c>
      <c r="T4" s="7" t="s">
        <v>18</v>
      </c>
      <c r="U4" s="7" t="s">
        <v>19</v>
      </c>
      <c r="V4" s="7" t="s">
        <v>20</v>
      </c>
      <c r="W4" s="7" t="s">
        <v>21</v>
      </c>
      <c r="X4" s="7" t="s">
        <v>22</v>
      </c>
      <c r="Y4" s="7" t="s">
        <v>23</v>
      </c>
      <c r="Z4" s="7" t="s">
        <v>24</v>
      </c>
      <c r="AA4" s="7" t="s">
        <v>25</v>
      </c>
      <c r="AB4" s="7" t="s">
        <v>26</v>
      </c>
      <c r="AC4" s="7" t="s">
        <v>27</v>
      </c>
      <c r="AE4" s="2" t="s">
        <v>29</v>
      </c>
      <c r="AF4" s="2" t="s">
        <v>30</v>
      </c>
    </row>
    <row r="5" spans="1:32" s="3" customFormat="1">
      <c r="A5" s="3">
        <v>7.1470000000000002</v>
      </c>
      <c r="B5" s="3" t="s">
        <v>32</v>
      </c>
      <c r="C5" s="3">
        <v>0</v>
      </c>
      <c r="D5" s="3">
        <v>0</v>
      </c>
      <c r="E5" s="3">
        <v>780173.9</v>
      </c>
      <c r="F5" s="3">
        <v>0</v>
      </c>
      <c r="G5" s="3">
        <v>0</v>
      </c>
      <c r="H5" s="3">
        <v>476511.6</v>
      </c>
      <c r="I5" s="3">
        <v>286.08800000000002</v>
      </c>
      <c r="J5" s="3">
        <v>0.75771809999999995</v>
      </c>
      <c r="K5" s="3">
        <v>20.459140000000001</v>
      </c>
      <c r="L5" s="3">
        <v>19.229620000000001</v>
      </c>
      <c r="M5" s="3">
        <v>11.576230000000001</v>
      </c>
      <c r="N5" s="3">
        <v>555.11879999999996</v>
      </c>
      <c r="O5" s="3">
        <v>1704.4290000000001</v>
      </c>
      <c r="P5" s="3">
        <v>1.6257159999999999</v>
      </c>
      <c r="Q5" s="3">
        <v>0</v>
      </c>
      <c r="R5" s="3">
        <v>324209.40000000002</v>
      </c>
      <c r="S5" s="3">
        <v>347.23360000000002</v>
      </c>
      <c r="T5" s="3">
        <v>10.083629999999999</v>
      </c>
      <c r="U5" s="3">
        <v>6596.0969999999998</v>
      </c>
      <c r="V5" s="3">
        <v>0.6133168</v>
      </c>
      <c r="W5" s="3">
        <v>41.059249999999999</v>
      </c>
      <c r="X5" s="3">
        <v>0</v>
      </c>
      <c r="Y5" s="3">
        <v>40658.980000000003</v>
      </c>
      <c r="Z5" s="3">
        <v>0</v>
      </c>
      <c r="AA5" s="3">
        <v>0</v>
      </c>
      <c r="AB5" s="3">
        <v>94.68683</v>
      </c>
      <c r="AC5" s="3">
        <v>0.3441844</v>
      </c>
      <c r="AE5" s="3">
        <f t="shared" ref="AE5:AE39" si="0">E5+H5+I5+K5+O5+N5+S5+T5+Y5</f>
        <v>1300267.8921699999</v>
      </c>
      <c r="AF5" s="3">
        <f t="shared" ref="AF5:AF39" si="1">R5</f>
        <v>324209.40000000002</v>
      </c>
    </row>
    <row r="6" spans="1:32" s="3" customFormat="1">
      <c r="A6" s="3">
        <v>7.9410999999999996</v>
      </c>
      <c r="B6" s="3" t="s">
        <v>32</v>
      </c>
      <c r="C6" s="3">
        <v>4.4104720000000004</v>
      </c>
      <c r="D6" s="3">
        <v>0</v>
      </c>
      <c r="E6" s="3">
        <v>388814.4</v>
      </c>
      <c r="F6" s="3">
        <v>0</v>
      </c>
      <c r="G6" s="3">
        <v>0.17930779999999999</v>
      </c>
      <c r="H6" s="3">
        <v>274971.09999999998</v>
      </c>
      <c r="I6" s="3">
        <v>140.66290000000001</v>
      </c>
      <c r="J6" s="3">
        <v>0.35853469999999998</v>
      </c>
      <c r="K6" s="3">
        <v>38.335189999999997</v>
      </c>
      <c r="L6" s="3">
        <v>9.2461839999999995</v>
      </c>
      <c r="M6" s="3">
        <v>5.524438</v>
      </c>
      <c r="N6" s="3">
        <v>179.36340000000001</v>
      </c>
      <c r="O6" s="3">
        <v>2476.5740000000001</v>
      </c>
      <c r="P6" s="3">
        <v>0.82194929999999999</v>
      </c>
      <c r="Q6" s="3">
        <v>0</v>
      </c>
      <c r="R6" s="3">
        <v>312350.8</v>
      </c>
      <c r="S6" s="3">
        <v>197.27449999999999</v>
      </c>
      <c r="T6" s="3">
        <v>9.6656019999999998</v>
      </c>
      <c r="U6" s="3">
        <v>6888.1009999999997</v>
      </c>
      <c r="V6" s="3">
        <v>0.93600799999999995</v>
      </c>
      <c r="W6" s="3">
        <v>8.0568279999999994</v>
      </c>
      <c r="X6" s="3">
        <v>806.17330000000004</v>
      </c>
      <c r="Y6" s="3">
        <v>23565.32</v>
      </c>
      <c r="Z6" s="3">
        <v>2.6282869999999998</v>
      </c>
      <c r="AA6" s="3">
        <v>0</v>
      </c>
      <c r="AB6" s="3">
        <v>31.86711</v>
      </c>
      <c r="AC6" s="3">
        <v>0.50139429999999996</v>
      </c>
      <c r="AE6" s="3">
        <f t="shared" si="0"/>
        <v>690392.69559200003</v>
      </c>
      <c r="AF6" s="3">
        <f t="shared" si="1"/>
        <v>312350.8</v>
      </c>
    </row>
    <row r="7" spans="1:32" s="3" customFormat="1">
      <c r="A7" s="3">
        <v>8.7352000000000007</v>
      </c>
      <c r="B7" s="3" t="s">
        <v>32</v>
      </c>
      <c r="C7" s="3">
        <v>3.848938</v>
      </c>
      <c r="D7" s="3">
        <v>3.2349869999999998</v>
      </c>
      <c r="E7" s="3">
        <v>93124.43</v>
      </c>
      <c r="F7" s="3">
        <v>0</v>
      </c>
      <c r="G7" s="3">
        <v>0</v>
      </c>
      <c r="H7" s="3">
        <v>60688.639999999999</v>
      </c>
      <c r="I7" s="3">
        <v>47.643970000000003</v>
      </c>
      <c r="J7" s="3">
        <v>2.7668459999999999E-2</v>
      </c>
      <c r="K7" s="3">
        <v>1.6770860000000001</v>
      </c>
      <c r="L7" s="3">
        <v>2.289221</v>
      </c>
      <c r="M7" s="3">
        <v>0.88249759999999999</v>
      </c>
      <c r="N7" s="3">
        <v>29.880289999999999</v>
      </c>
      <c r="O7" s="3">
        <v>2549.377</v>
      </c>
      <c r="P7" s="3">
        <v>3.301186</v>
      </c>
      <c r="Q7" s="3">
        <v>0</v>
      </c>
      <c r="R7" s="3">
        <v>283437.90000000002</v>
      </c>
      <c r="S7" s="3">
        <v>16.6172</v>
      </c>
      <c r="T7" s="3">
        <v>4.2229850000000004</v>
      </c>
      <c r="U7" s="3">
        <v>5247.9809999999998</v>
      </c>
      <c r="V7" s="3">
        <v>0.35633389999999998</v>
      </c>
      <c r="W7" s="3">
        <v>1.5830900000000001</v>
      </c>
      <c r="X7" s="3">
        <v>0</v>
      </c>
      <c r="Y7" s="3">
        <v>6755.9380000000001</v>
      </c>
      <c r="Z7" s="3">
        <v>0</v>
      </c>
      <c r="AA7" s="3">
        <v>0</v>
      </c>
      <c r="AB7" s="3">
        <v>7.7542150000000003</v>
      </c>
      <c r="AC7" s="3">
        <v>0.13147619999999999</v>
      </c>
      <c r="AE7" s="3">
        <f t="shared" si="0"/>
        <v>163218.42653100003</v>
      </c>
      <c r="AF7" s="3">
        <f t="shared" si="1"/>
        <v>283437.90000000002</v>
      </c>
    </row>
    <row r="8" spans="1:32" s="3" customFormat="1">
      <c r="A8" s="3">
        <v>9.5292999999999992</v>
      </c>
      <c r="B8" s="3" t="s">
        <v>32</v>
      </c>
      <c r="C8" s="3">
        <v>0</v>
      </c>
      <c r="D8" s="3">
        <v>0</v>
      </c>
      <c r="E8" s="3">
        <v>37904.300000000003</v>
      </c>
      <c r="F8" s="3">
        <v>0</v>
      </c>
      <c r="G8" s="3">
        <v>0.64247270000000001</v>
      </c>
      <c r="H8" s="3">
        <v>24115.21</v>
      </c>
      <c r="I8" s="3">
        <v>67.079080000000005</v>
      </c>
      <c r="J8" s="3">
        <v>0</v>
      </c>
      <c r="K8" s="3">
        <v>6.4665679999999996</v>
      </c>
      <c r="L8" s="3">
        <v>1.729862</v>
      </c>
      <c r="M8" s="3">
        <v>3.117429</v>
      </c>
      <c r="N8" s="3">
        <v>19.446470000000001</v>
      </c>
      <c r="O8" s="3">
        <v>1728.4880000000001</v>
      </c>
      <c r="P8" s="3">
        <v>0</v>
      </c>
      <c r="Q8" s="3">
        <v>0</v>
      </c>
      <c r="R8" s="3">
        <v>420117.5</v>
      </c>
      <c r="S8" s="3">
        <v>19.65879</v>
      </c>
      <c r="T8" s="3">
        <v>3.0961650000000001</v>
      </c>
      <c r="U8" s="3">
        <v>7856.9660000000003</v>
      </c>
      <c r="V8" s="3">
        <v>3.6486809999999998</v>
      </c>
      <c r="W8" s="3">
        <v>7.6565839999999996</v>
      </c>
      <c r="X8" s="3">
        <v>0</v>
      </c>
      <c r="Y8" s="3">
        <v>3351.8150000000001</v>
      </c>
      <c r="Z8" s="3">
        <v>0</v>
      </c>
      <c r="AA8" s="3">
        <v>0</v>
      </c>
      <c r="AB8" s="3">
        <v>4.6786880000000002</v>
      </c>
      <c r="AC8" s="3">
        <v>8.8438559999999999E-2</v>
      </c>
      <c r="AE8" s="3">
        <f t="shared" si="0"/>
        <v>67215.560073000015</v>
      </c>
      <c r="AF8" s="3">
        <f t="shared" si="1"/>
        <v>420117.5</v>
      </c>
    </row>
    <row r="9" spans="1:32" s="3" customFormat="1">
      <c r="A9" s="3">
        <v>10.322900000000001</v>
      </c>
      <c r="B9" s="3" t="s">
        <v>33</v>
      </c>
      <c r="C9" s="3">
        <v>0</v>
      </c>
      <c r="D9" s="3">
        <v>0</v>
      </c>
      <c r="E9" s="3">
        <v>32682.65</v>
      </c>
      <c r="F9" s="3">
        <v>0.39295859999999999</v>
      </c>
      <c r="G9" s="3">
        <v>0</v>
      </c>
      <c r="H9" s="3">
        <v>21685.87</v>
      </c>
      <c r="I9" s="3">
        <v>12.442130000000001</v>
      </c>
      <c r="J9" s="3">
        <v>0</v>
      </c>
      <c r="K9" s="3">
        <v>1.307023</v>
      </c>
      <c r="L9" s="3">
        <v>0.22541249999999999</v>
      </c>
      <c r="M9" s="3">
        <v>0</v>
      </c>
      <c r="N9" s="3">
        <v>4.608358</v>
      </c>
      <c r="O9" s="3">
        <v>1290.2829999999999</v>
      </c>
      <c r="P9" s="3">
        <v>0</v>
      </c>
      <c r="Q9" s="3">
        <v>0</v>
      </c>
      <c r="R9" s="3">
        <v>661344.9</v>
      </c>
      <c r="S9" s="3">
        <v>1.5926530000000001</v>
      </c>
      <c r="T9" s="3">
        <v>0.67212130000000003</v>
      </c>
      <c r="U9" s="3">
        <v>10182.75</v>
      </c>
      <c r="V9" s="3">
        <v>0.70608499999999996</v>
      </c>
      <c r="W9" s="3">
        <v>1.297056</v>
      </c>
      <c r="X9" s="3">
        <v>772.72969999999998</v>
      </c>
      <c r="Y9" s="3">
        <v>3167.7190000000001</v>
      </c>
      <c r="Z9" s="3">
        <v>0</v>
      </c>
      <c r="AA9" s="3">
        <v>0</v>
      </c>
      <c r="AB9" s="3">
        <v>1.09341</v>
      </c>
      <c r="AC9" s="3">
        <v>0</v>
      </c>
      <c r="AE9" s="3">
        <f t="shared" si="0"/>
        <v>58847.144285300004</v>
      </c>
      <c r="AF9" s="3">
        <f t="shared" si="1"/>
        <v>661344.9</v>
      </c>
    </row>
    <row r="10" spans="1:32" s="3" customFormat="1">
      <c r="A10" s="3">
        <v>11.117000000000001</v>
      </c>
      <c r="B10" s="3" t="s">
        <v>33</v>
      </c>
      <c r="C10" s="3">
        <v>0</v>
      </c>
      <c r="D10" s="3">
        <v>0</v>
      </c>
      <c r="E10" s="3">
        <v>1058.076</v>
      </c>
      <c r="F10" s="3">
        <v>0</v>
      </c>
      <c r="G10" s="3">
        <v>0</v>
      </c>
      <c r="H10" s="3">
        <v>590.69219999999996</v>
      </c>
      <c r="I10" s="3">
        <v>0.84767890000000001</v>
      </c>
      <c r="J10" s="3">
        <v>0</v>
      </c>
      <c r="K10" s="3">
        <v>0.33929179999999998</v>
      </c>
      <c r="L10" s="3">
        <v>0</v>
      </c>
      <c r="M10" s="3">
        <v>0</v>
      </c>
      <c r="N10" s="3">
        <v>0.49395139999999998</v>
      </c>
      <c r="O10" s="3">
        <v>1350.2049999999999</v>
      </c>
      <c r="P10" s="3">
        <v>0</v>
      </c>
      <c r="Q10" s="3">
        <v>0</v>
      </c>
      <c r="R10" s="3">
        <v>565980.9</v>
      </c>
      <c r="S10" s="3">
        <v>0.48024450000000002</v>
      </c>
      <c r="T10" s="3">
        <v>0.1835666</v>
      </c>
      <c r="U10" s="3">
        <v>6973.0709999999999</v>
      </c>
      <c r="V10" s="3">
        <v>0</v>
      </c>
      <c r="W10" s="3">
        <v>1.4077949999999999</v>
      </c>
      <c r="X10" s="3">
        <v>0</v>
      </c>
      <c r="Y10" s="3">
        <v>821.49950000000001</v>
      </c>
      <c r="Z10" s="3">
        <v>0</v>
      </c>
      <c r="AA10" s="3">
        <v>0</v>
      </c>
      <c r="AB10" s="3">
        <v>0</v>
      </c>
      <c r="AC10" s="3">
        <v>0</v>
      </c>
      <c r="AE10" s="3">
        <f t="shared" si="0"/>
        <v>3822.8174331999999</v>
      </c>
      <c r="AF10" s="3">
        <f t="shared" si="1"/>
        <v>565980.9</v>
      </c>
    </row>
    <row r="11" spans="1:32" s="3" customFormat="1">
      <c r="A11" s="3">
        <v>11.911099999999999</v>
      </c>
      <c r="B11" s="3" t="s">
        <v>33</v>
      </c>
      <c r="C11" s="3">
        <v>0</v>
      </c>
      <c r="D11" s="3">
        <v>25.46358</v>
      </c>
      <c r="E11" s="3">
        <v>29.92867</v>
      </c>
      <c r="F11" s="3">
        <v>0.23619899999999999</v>
      </c>
      <c r="G11" s="3">
        <v>0.3270749</v>
      </c>
      <c r="H11" s="3">
        <v>97.653490000000005</v>
      </c>
      <c r="I11" s="3">
        <v>2.6707559999999999</v>
      </c>
      <c r="J11" s="3">
        <v>0</v>
      </c>
      <c r="K11" s="3">
        <v>2.8976489999999999</v>
      </c>
      <c r="L11" s="3">
        <v>0</v>
      </c>
      <c r="M11" s="3">
        <v>0</v>
      </c>
      <c r="N11" s="3">
        <v>0.30883709999999998</v>
      </c>
      <c r="O11" s="3">
        <v>912.33529999999996</v>
      </c>
      <c r="P11" s="3">
        <v>0.6590452</v>
      </c>
      <c r="Q11" s="3">
        <v>0</v>
      </c>
      <c r="R11" s="3">
        <v>581884.80000000005</v>
      </c>
      <c r="S11" s="3">
        <v>24.528759999999998</v>
      </c>
      <c r="T11" s="3">
        <v>2.7511779999999999</v>
      </c>
      <c r="U11" s="3">
        <v>7247.7389999999996</v>
      </c>
      <c r="V11" s="3">
        <v>0</v>
      </c>
      <c r="W11" s="3">
        <v>1.629208</v>
      </c>
      <c r="X11" s="3">
        <v>274.73099999999999</v>
      </c>
      <c r="Y11" s="3">
        <v>633.33259999999996</v>
      </c>
      <c r="Z11" s="3">
        <v>0</v>
      </c>
      <c r="AA11" s="3">
        <v>0</v>
      </c>
      <c r="AB11" s="3">
        <v>0</v>
      </c>
      <c r="AC11" s="3">
        <v>0</v>
      </c>
      <c r="AE11" s="3">
        <f t="shared" si="0"/>
        <v>1706.4072400999996</v>
      </c>
      <c r="AF11" s="3">
        <f t="shared" si="1"/>
        <v>581884.80000000005</v>
      </c>
    </row>
    <row r="12" spans="1:32" s="3" customFormat="1">
      <c r="A12" s="3">
        <v>12.7052</v>
      </c>
      <c r="B12" s="3" t="s">
        <v>33</v>
      </c>
      <c r="C12" s="3">
        <v>0</v>
      </c>
      <c r="D12" s="3">
        <v>0</v>
      </c>
      <c r="E12" s="3">
        <v>47.732100000000003</v>
      </c>
      <c r="F12" s="3">
        <v>0</v>
      </c>
      <c r="G12" s="3">
        <v>0</v>
      </c>
      <c r="H12" s="3">
        <v>95.92801</v>
      </c>
      <c r="I12" s="3">
        <v>0</v>
      </c>
      <c r="J12" s="3">
        <v>0</v>
      </c>
      <c r="K12" s="3">
        <v>3.301679</v>
      </c>
      <c r="L12" s="3">
        <v>0</v>
      </c>
      <c r="M12" s="3">
        <v>0</v>
      </c>
      <c r="N12" s="3">
        <v>5.1021289999999997E-2</v>
      </c>
      <c r="O12" s="3">
        <v>848.4556</v>
      </c>
      <c r="P12" s="3">
        <v>1.7047540000000001</v>
      </c>
      <c r="Q12" s="3">
        <v>0</v>
      </c>
      <c r="R12" s="3">
        <v>657905.19999999995</v>
      </c>
      <c r="S12" s="3">
        <v>42.82902</v>
      </c>
      <c r="T12" s="3">
        <v>21.49982</v>
      </c>
      <c r="U12" s="3">
        <v>11981.02</v>
      </c>
      <c r="V12" s="3">
        <v>0</v>
      </c>
      <c r="W12" s="3">
        <v>1.854033</v>
      </c>
      <c r="X12" s="3">
        <v>17.5366</v>
      </c>
      <c r="Y12" s="3">
        <v>2110.3049999999998</v>
      </c>
      <c r="Z12" s="3">
        <v>0</v>
      </c>
      <c r="AA12" s="3">
        <v>0</v>
      </c>
      <c r="AB12" s="3">
        <v>5.975258E-2</v>
      </c>
      <c r="AC12" s="3">
        <v>8.6572220000000005E-2</v>
      </c>
      <c r="AE12" s="3">
        <f t="shared" si="0"/>
        <v>3170.1022502899996</v>
      </c>
      <c r="AF12" s="3">
        <f t="shared" si="1"/>
        <v>657905.19999999995</v>
      </c>
    </row>
    <row r="13" spans="1:32" s="3" customFormat="1">
      <c r="A13" s="3">
        <v>13.498799999999999</v>
      </c>
      <c r="B13" s="3" t="s">
        <v>33</v>
      </c>
      <c r="C13" s="3">
        <v>10.48155</v>
      </c>
      <c r="D13" s="3">
        <v>23.528849999999998</v>
      </c>
      <c r="E13" s="3">
        <v>80.894009999999994</v>
      </c>
      <c r="F13" s="3">
        <v>0</v>
      </c>
      <c r="G13" s="3">
        <v>0.25600440000000002</v>
      </c>
      <c r="H13" s="3">
        <v>92.38467</v>
      </c>
      <c r="I13" s="3">
        <v>0.45111289999999998</v>
      </c>
      <c r="J13" s="3">
        <v>0</v>
      </c>
      <c r="K13" s="3">
        <v>5.1891910000000001</v>
      </c>
      <c r="L13" s="3">
        <v>0</v>
      </c>
      <c r="M13" s="3">
        <v>0</v>
      </c>
      <c r="N13" s="3">
        <v>0</v>
      </c>
      <c r="O13" s="3">
        <v>591.91129999999998</v>
      </c>
      <c r="P13" s="3">
        <v>1.818082</v>
      </c>
      <c r="Q13" s="3">
        <v>0</v>
      </c>
      <c r="R13" s="3">
        <v>437002.3</v>
      </c>
      <c r="S13" s="3">
        <v>3.5537489999999998</v>
      </c>
      <c r="T13" s="3">
        <v>1.078184</v>
      </c>
      <c r="U13" s="3">
        <v>6233.8630000000003</v>
      </c>
      <c r="V13" s="3">
        <v>0.7049569</v>
      </c>
      <c r="W13" s="3">
        <v>0.67065699999999995</v>
      </c>
      <c r="X13" s="3">
        <v>944.58659999999998</v>
      </c>
      <c r="Y13" s="3">
        <v>191.47649999999999</v>
      </c>
      <c r="Z13" s="3">
        <v>0</v>
      </c>
      <c r="AA13" s="3">
        <v>0</v>
      </c>
      <c r="AB13" s="3">
        <v>4.0966610000000001E-2</v>
      </c>
      <c r="AC13" s="3">
        <v>0</v>
      </c>
      <c r="AE13" s="3">
        <f t="shared" si="0"/>
        <v>966.93871690000003</v>
      </c>
      <c r="AF13" s="3">
        <f t="shared" si="1"/>
        <v>437002.3</v>
      </c>
    </row>
    <row r="14" spans="1:32" s="3" customFormat="1">
      <c r="A14" s="3">
        <v>14.292899999999999</v>
      </c>
      <c r="B14" s="3" t="s">
        <v>33</v>
      </c>
      <c r="C14" s="3">
        <v>3.4704980000000001</v>
      </c>
      <c r="D14" s="3">
        <v>0</v>
      </c>
      <c r="E14" s="3">
        <v>0</v>
      </c>
      <c r="F14" s="3">
        <v>0</v>
      </c>
      <c r="G14" s="3">
        <v>0</v>
      </c>
      <c r="H14" s="3">
        <v>9.2996490000000005</v>
      </c>
      <c r="I14" s="3">
        <v>1.555353</v>
      </c>
      <c r="J14" s="3">
        <v>0.57159009999999999</v>
      </c>
      <c r="K14" s="3">
        <v>3.1550699999999998</v>
      </c>
      <c r="L14" s="3">
        <v>0</v>
      </c>
      <c r="M14" s="3">
        <v>0</v>
      </c>
      <c r="N14" s="3">
        <v>0.61635879999999998</v>
      </c>
      <c r="O14" s="3">
        <v>928.41150000000005</v>
      </c>
      <c r="P14" s="3">
        <v>0</v>
      </c>
      <c r="Q14" s="3">
        <v>0</v>
      </c>
      <c r="R14" s="3">
        <v>696687.4</v>
      </c>
      <c r="S14" s="3">
        <v>20.058479999999999</v>
      </c>
      <c r="T14" s="3">
        <v>1.9443299999999999</v>
      </c>
      <c r="U14" s="3">
        <v>10462.75</v>
      </c>
      <c r="V14" s="3">
        <v>9.7886570000000006E-2</v>
      </c>
      <c r="W14" s="3">
        <v>0</v>
      </c>
      <c r="X14" s="3">
        <v>0</v>
      </c>
      <c r="Y14" s="3">
        <v>277.35640000000001</v>
      </c>
      <c r="Z14" s="3">
        <v>0</v>
      </c>
      <c r="AA14" s="3">
        <v>0</v>
      </c>
      <c r="AB14" s="3">
        <v>0</v>
      </c>
      <c r="AC14" s="3">
        <v>8.2483970000000004E-2</v>
      </c>
      <c r="AE14" s="3">
        <f t="shared" si="0"/>
        <v>1242.3971408000002</v>
      </c>
      <c r="AF14" s="3">
        <f t="shared" si="1"/>
        <v>696687.4</v>
      </c>
    </row>
    <row r="15" spans="1:32" s="3" customFormat="1">
      <c r="A15" s="3">
        <v>15.0871</v>
      </c>
      <c r="B15" s="3" t="s">
        <v>33</v>
      </c>
      <c r="C15" s="3">
        <v>0</v>
      </c>
      <c r="D15" s="3">
        <v>0</v>
      </c>
      <c r="E15" s="3">
        <v>0</v>
      </c>
      <c r="F15" s="3">
        <v>0</v>
      </c>
      <c r="G15" s="3">
        <v>0</v>
      </c>
      <c r="H15" s="3">
        <v>17.238790000000002</v>
      </c>
      <c r="I15" s="3">
        <v>1.6420129999999999</v>
      </c>
      <c r="J15" s="3">
        <v>0.101633</v>
      </c>
      <c r="K15" s="3">
        <v>4.7511089999999996</v>
      </c>
      <c r="L15" s="3">
        <v>0</v>
      </c>
      <c r="M15" s="3">
        <v>0</v>
      </c>
      <c r="N15" s="3">
        <v>0.64591960000000004</v>
      </c>
      <c r="O15" s="3">
        <v>863.75480000000005</v>
      </c>
      <c r="P15" s="3">
        <v>0</v>
      </c>
      <c r="Q15" s="3">
        <v>0</v>
      </c>
      <c r="R15" s="3">
        <v>684758.7</v>
      </c>
      <c r="S15" s="3">
        <v>27.54233</v>
      </c>
      <c r="T15" s="3">
        <v>0.43606020000000001</v>
      </c>
      <c r="U15" s="3">
        <v>10487.27</v>
      </c>
      <c r="V15" s="3">
        <v>1.981635</v>
      </c>
      <c r="W15" s="3">
        <v>0.97801539999999998</v>
      </c>
      <c r="X15" s="3">
        <v>0</v>
      </c>
      <c r="Y15" s="3">
        <v>296.89460000000003</v>
      </c>
      <c r="Z15" s="3">
        <v>0</v>
      </c>
      <c r="AA15" s="3">
        <v>1.098346</v>
      </c>
      <c r="AB15" s="3">
        <v>0</v>
      </c>
      <c r="AC15" s="3">
        <v>0</v>
      </c>
      <c r="AE15" s="3">
        <f t="shared" si="0"/>
        <v>1212.9056218000001</v>
      </c>
      <c r="AF15" s="3">
        <f t="shared" si="1"/>
        <v>684758.7</v>
      </c>
    </row>
    <row r="16" spans="1:32" s="3" customFormat="1">
      <c r="A16" s="3">
        <v>15.882199999999999</v>
      </c>
      <c r="B16" s="3" t="s">
        <v>33</v>
      </c>
      <c r="C16" s="3">
        <v>0</v>
      </c>
      <c r="D16" s="3">
        <v>0</v>
      </c>
      <c r="E16" s="3">
        <v>0</v>
      </c>
      <c r="F16" s="3">
        <v>0</v>
      </c>
      <c r="G16" s="3">
        <v>0</v>
      </c>
      <c r="H16" s="3">
        <v>14.458130000000001</v>
      </c>
      <c r="I16" s="3">
        <v>0.20497090000000001</v>
      </c>
      <c r="J16" s="3">
        <v>0</v>
      </c>
      <c r="K16" s="3">
        <v>0.4594279</v>
      </c>
      <c r="L16" s="3">
        <v>0</v>
      </c>
      <c r="M16" s="3">
        <v>0.37313099999999999</v>
      </c>
      <c r="N16" s="3">
        <v>0.35495959999999999</v>
      </c>
      <c r="O16" s="3">
        <v>969.83130000000006</v>
      </c>
      <c r="P16" s="3">
        <v>0</v>
      </c>
      <c r="Q16" s="3">
        <v>0</v>
      </c>
      <c r="R16" s="3">
        <v>739340.7</v>
      </c>
      <c r="S16" s="3">
        <v>870.50840000000005</v>
      </c>
      <c r="T16" s="3">
        <v>5.6097250000000001</v>
      </c>
      <c r="U16" s="3">
        <v>12098.67</v>
      </c>
      <c r="V16" s="3">
        <v>1.085483</v>
      </c>
      <c r="W16" s="3">
        <v>0</v>
      </c>
      <c r="X16" s="3">
        <v>1076.345</v>
      </c>
      <c r="Y16" s="3">
        <v>79.121210000000005</v>
      </c>
      <c r="Z16" s="3">
        <v>0</v>
      </c>
      <c r="AA16" s="3">
        <v>0.56923650000000003</v>
      </c>
      <c r="AB16" s="3">
        <v>6.2723580000000001E-2</v>
      </c>
      <c r="AC16" s="3">
        <v>0.18866620000000001</v>
      </c>
      <c r="AE16" s="3">
        <f t="shared" si="0"/>
        <v>1940.5481234000003</v>
      </c>
      <c r="AF16" s="3">
        <f t="shared" si="1"/>
        <v>739340.7</v>
      </c>
    </row>
    <row r="17" spans="1:32" s="3" customFormat="1">
      <c r="A17" s="3">
        <v>16.676300000000001</v>
      </c>
      <c r="B17" s="3" t="s">
        <v>33</v>
      </c>
      <c r="C17" s="3">
        <v>0</v>
      </c>
      <c r="D17" s="3">
        <v>0</v>
      </c>
      <c r="E17" s="3">
        <v>102.21510000000001</v>
      </c>
      <c r="F17" s="3">
        <v>0</v>
      </c>
      <c r="G17" s="3">
        <v>0</v>
      </c>
      <c r="H17" s="3">
        <v>96.846369999999993</v>
      </c>
      <c r="I17" s="3">
        <v>0</v>
      </c>
      <c r="J17" s="3">
        <v>0.33033420000000002</v>
      </c>
      <c r="K17" s="3">
        <v>53.895209999999999</v>
      </c>
      <c r="L17" s="3">
        <v>0.4893228</v>
      </c>
      <c r="M17" s="3">
        <v>1.6142650000000001</v>
      </c>
      <c r="N17" s="3">
        <v>0.928867</v>
      </c>
      <c r="O17" s="3">
        <v>901.91790000000003</v>
      </c>
      <c r="P17" s="3">
        <v>4.1337289999999998</v>
      </c>
      <c r="Q17" s="3">
        <v>0</v>
      </c>
      <c r="R17" s="3">
        <v>551275.19999999995</v>
      </c>
      <c r="S17" s="3">
        <v>1213.367</v>
      </c>
      <c r="T17" s="3">
        <v>42.560119999999998</v>
      </c>
      <c r="U17" s="3">
        <v>6584.2470000000003</v>
      </c>
      <c r="V17" s="3">
        <v>8.4361199999999997E-2</v>
      </c>
      <c r="W17" s="3">
        <v>3.3456130000000002</v>
      </c>
      <c r="X17" s="3">
        <v>0</v>
      </c>
      <c r="Y17" s="3">
        <v>316.94459999999998</v>
      </c>
      <c r="Z17" s="3">
        <v>0</v>
      </c>
      <c r="AA17" s="3">
        <v>0</v>
      </c>
      <c r="AB17" s="3">
        <v>6.2796649999999996</v>
      </c>
      <c r="AC17" s="3">
        <v>9.8612549999999999</v>
      </c>
      <c r="AE17" s="3">
        <f t="shared" si="0"/>
        <v>2728.6751669999999</v>
      </c>
      <c r="AF17" s="3">
        <f t="shared" si="1"/>
        <v>551275.19999999995</v>
      </c>
    </row>
    <row r="18" spans="1:32" s="3" customFormat="1">
      <c r="A18" s="3">
        <v>17.469899999999999</v>
      </c>
      <c r="B18" s="3" t="s">
        <v>33</v>
      </c>
      <c r="C18" s="3">
        <v>0</v>
      </c>
      <c r="D18" s="3">
        <v>0</v>
      </c>
      <c r="E18" s="3">
        <v>128671.2</v>
      </c>
      <c r="F18" s="3">
        <v>0</v>
      </c>
      <c r="G18" s="3">
        <v>0</v>
      </c>
      <c r="H18" s="3">
        <v>410.96870000000001</v>
      </c>
      <c r="I18" s="3">
        <v>0.48765770000000003</v>
      </c>
      <c r="J18" s="3">
        <v>0.54879560000000005</v>
      </c>
      <c r="K18" s="3">
        <v>31.577680000000001</v>
      </c>
      <c r="L18" s="3">
        <v>0.92223809999999995</v>
      </c>
      <c r="M18" s="3">
        <v>27.886849999999999</v>
      </c>
      <c r="N18" s="3">
        <v>2.1448800000000001</v>
      </c>
      <c r="O18" s="3">
        <v>1175.8800000000001</v>
      </c>
      <c r="P18" s="3">
        <v>11.262729999999999</v>
      </c>
      <c r="Q18" s="3">
        <v>0</v>
      </c>
      <c r="R18" s="3">
        <v>484816.5</v>
      </c>
      <c r="S18" s="3">
        <v>35476.120000000003</v>
      </c>
      <c r="T18" s="3">
        <v>196.82650000000001</v>
      </c>
      <c r="U18" s="3">
        <v>8116.8069999999998</v>
      </c>
      <c r="V18" s="3">
        <v>1.4024570000000001</v>
      </c>
      <c r="W18" s="3">
        <v>0</v>
      </c>
      <c r="X18" s="3">
        <v>134.9906</v>
      </c>
      <c r="Y18" s="3">
        <v>4386.0360000000001</v>
      </c>
      <c r="Z18" s="3">
        <v>0</v>
      </c>
      <c r="AA18" s="3">
        <v>0</v>
      </c>
      <c r="AB18" s="3">
        <v>31.076840000000001</v>
      </c>
      <c r="AC18" s="3">
        <v>32.81738</v>
      </c>
      <c r="AE18" s="3">
        <f t="shared" si="0"/>
        <v>170351.24141769999</v>
      </c>
      <c r="AF18" s="3">
        <f t="shared" si="1"/>
        <v>484816.5</v>
      </c>
    </row>
    <row r="19" spans="1:32" s="3" customFormat="1">
      <c r="A19" s="3">
        <v>18.263999999999999</v>
      </c>
      <c r="B19" s="3" t="s">
        <v>32</v>
      </c>
      <c r="C19" s="3">
        <v>0</v>
      </c>
      <c r="D19" s="3">
        <v>0</v>
      </c>
      <c r="E19" s="3">
        <v>55038.71</v>
      </c>
      <c r="F19" s="3">
        <v>0</v>
      </c>
      <c r="G19" s="3">
        <v>0</v>
      </c>
      <c r="H19" s="3">
        <v>1650.2190000000001</v>
      </c>
      <c r="I19" s="3">
        <v>3.57335</v>
      </c>
      <c r="J19" s="3">
        <v>0</v>
      </c>
      <c r="K19" s="3">
        <v>1153.7929999999999</v>
      </c>
      <c r="L19" s="3">
        <v>0</v>
      </c>
      <c r="M19" s="3">
        <v>15.64045</v>
      </c>
      <c r="N19" s="3">
        <v>12.26558</v>
      </c>
      <c r="O19" s="3">
        <v>2071.4490000000001</v>
      </c>
      <c r="P19" s="3">
        <v>35.966970000000003</v>
      </c>
      <c r="Q19" s="3">
        <v>0</v>
      </c>
      <c r="R19" s="3">
        <v>356892.3</v>
      </c>
      <c r="S19" s="3">
        <v>101039.4</v>
      </c>
      <c r="T19" s="3">
        <v>508.72489999999999</v>
      </c>
      <c r="U19" s="3">
        <v>7140.5839999999998</v>
      </c>
      <c r="V19" s="3">
        <v>2.644126</v>
      </c>
      <c r="W19" s="3">
        <v>4.5930209999999999E-2</v>
      </c>
      <c r="X19" s="3">
        <v>0</v>
      </c>
      <c r="Y19" s="3">
        <v>3289.8</v>
      </c>
      <c r="Z19" s="3">
        <v>0</v>
      </c>
      <c r="AA19" s="3">
        <v>0</v>
      </c>
      <c r="AB19" s="3">
        <v>17.437570000000001</v>
      </c>
      <c r="AC19" s="3">
        <v>33.423479999999998</v>
      </c>
      <c r="AE19" s="3">
        <f t="shared" si="0"/>
        <v>164767.93482999998</v>
      </c>
      <c r="AF19" s="3">
        <f t="shared" si="1"/>
        <v>356892.3</v>
      </c>
    </row>
    <row r="20" spans="1:32" s="3" customFormat="1">
      <c r="A20" s="3">
        <v>19.0581</v>
      </c>
      <c r="B20" s="3" t="s">
        <v>32</v>
      </c>
      <c r="C20" s="3">
        <v>0</v>
      </c>
      <c r="D20" s="3">
        <v>0</v>
      </c>
      <c r="E20" s="3">
        <v>57048.73</v>
      </c>
      <c r="F20" s="3">
        <v>0</v>
      </c>
      <c r="G20" s="3">
        <v>0</v>
      </c>
      <c r="H20" s="3">
        <v>3597.7060000000001</v>
      </c>
      <c r="I20" s="3">
        <v>2.1714280000000001</v>
      </c>
      <c r="J20" s="3">
        <v>0</v>
      </c>
      <c r="K20" s="3">
        <v>1985.0409999999999</v>
      </c>
      <c r="L20" s="3">
        <v>0</v>
      </c>
      <c r="M20" s="3">
        <v>39.406359999999999</v>
      </c>
      <c r="N20" s="3">
        <v>15.20581</v>
      </c>
      <c r="O20" s="3">
        <v>2714.723</v>
      </c>
      <c r="P20" s="3">
        <v>13.524330000000001</v>
      </c>
      <c r="Q20" s="3">
        <v>0</v>
      </c>
      <c r="R20" s="3">
        <v>282560.59999999998</v>
      </c>
      <c r="S20" s="3">
        <v>30981.14</v>
      </c>
      <c r="T20" s="3">
        <v>129.80889999999999</v>
      </c>
      <c r="U20" s="3">
        <v>6038.6350000000002</v>
      </c>
      <c r="V20" s="3">
        <v>0</v>
      </c>
      <c r="W20" s="3">
        <v>256.7654</v>
      </c>
      <c r="X20" s="3">
        <v>51.329349999999998</v>
      </c>
      <c r="Y20" s="3">
        <v>3405.5459999999998</v>
      </c>
      <c r="Z20" s="3">
        <v>0</v>
      </c>
      <c r="AA20" s="3">
        <v>0</v>
      </c>
      <c r="AB20" s="3">
        <v>29.238029999999998</v>
      </c>
      <c r="AC20" s="3">
        <v>4.8742789999999996</v>
      </c>
      <c r="AE20" s="3">
        <f t="shared" si="0"/>
        <v>99880.072138000003</v>
      </c>
      <c r="AF20" s="3">
        <f t="shared" si="1"/>
        <v>282560.59999999998</v>
      </c>
    </row>
    <row r="21" spans="1:32" s="3" customFormat="1">
      <c r="A21" s="3">
        <v>19.8522</v>
      </c>
      <c r="B21" s="3" t="s">
        <v>32</v>
      </c>
      <c r="C21" s="3">
        <v>0</v>
      </c>
      <c r="D21" s="3">
        <v>0.68033960000000004</v>
      </c>
      <c r="E21" s="3">
        <v>140055.6</v>
      </c>
      <c r="F21" s="3">
        <v>0</v>
      </c>
      <c r="G21" s="3">
        <v>0</v>
      </c>
      <c r="H21" s="3">
        <v>903.41390000000001</v>
      </c>
      <c r="I21" s="3">
        <v>3.6800440000000001</v>
      </c>
      <c r="J21" s="3">
        <v>0</v>
      </c>
      <c r="K21" s="3">
        <v>463.03089999999997</v>
      </c>
      <c r="L21" s="3">
        <v>0</v>
      </c>
      <c r="M21" s="3">
        <v>23.157900000000001</v>
      </c>
      <c r="N21" s="3">
        <v>6.5874240000000004</v>
      </c>
      <c r="O21" s="3">
        <v>3109.1689999999999</v>
      </c>
      <c r="P21" s="3">
        <v>24.950990000000001</v>
      </c>
      <c r="Q21" s="3">
        <v>0</v>
      </c>
      <c r="R21" s="3">
        <v>282038.59999999998</v>
      </c>
      <c r="S21" s="3">
        <v>78448.160000000003</v>
      </c>
      <c r="T21" s="3">
        <v>405.10809999999998</v>
      </c>
      <c r="U21" s="3">
        <v>6193.3119999999999</v>
      </c>
      <c r="V21" s="3">
        <v>0</v>
      </c>
      <c r="W21" s="3">
        <v>0</v>
      </c>
      <c r="X21" s="3">
        <v>0</v>
      </c>
      <c r="Y21" s="3">
        <v>4017.692</v>
      </c>
      <c r="Z21" s="3">
        <v>0</v>
      </c>
      <c r="AA21" s="3">
        <v>0</v>
      </c>
      <c r="AB21" s="3">
        <v>23.656279999999999</v>
      </c>
      <c r="AC21" s="3">
        <v>27.625830000000001</v>
      </c>
      <c r="AE21" s="3">
        <f t="shared" si="0"/>
        <v>227412.44136800006</v>
      </c>
      <c r="AF21" s="3">
        <f t="shared" si="1"/>
        <v>282038.59999999998</v>
      </c>
    </row>
    <row r="22" spans="1:32" s="3" customFormat="1">
      <c r="A22" s="3">
        <v>20.645900000000001</v>
      </c>
      <c r="B22" s="3" t="s">
        <v>32</v>
      </c>
      <c r="C22" s="3">
        <v>5.8502190000000001</v>
      </c>
      <c r="D22" s="3">
        <v>8.7924369999999996</v>
      </c>
      <c r="E22" s="3">
        <v>109250</v>
      </c>
      <c r="F22" s="3">
        <v>0.1195826</v>
      </c>
      <c r="G22" s="3">
        <v>0.37330190000000002</v>
      </c>
      <c r="H22" s="3">
        <v>4078.9189999999999</v>
      </c>
      <c r="I22" s="3">
        <v>7.8597020000000004</v>
      </c>
      <c r="J22" s="3">
        <v>5.2661020000000003E-2</v>
      </c>
      <c r="K22" s="3">
        <v>1000.355</v>
      </c>
      <c r="L22" s="3">
        <v>0</v>
      </c>
      <c r="M22" s="3">
        <v>30.77824</v>
      </c>
      <c r="N22" s="3">
        <v>8.8897359999999992</v>
      </c>
      <c r="O22" s="3">
        <v>3031.0920000000001</v>
      </c>
      <c r="P22" s="3">
        <v>25.8184</v>
      </c>
      <c r="Q22" s="3">
        <v>0</v>
      </c>
      <c r="R22" s="3">
        <v>245027.9</v>
      </c>
      <c r="S22" s="3">
        <v>86787.9</v>
      </c>
      <c r="T22" s="3">
        <v>365.77749999999997</v>
      </c>
      <c r="U22" s="3">
        <v>5833.0079999999998</v>
      </c>
      <c r="V22" s="3">
        <v>0.46304689999999998</v>
      </c>
      <c r="W22" s="3">
        <v>0.41100829999999999</v>
      </c>
      <c r="X22" s="3">
        <v>0</v>
      </c>
      <c r="Y22" s="3">
        <v>5573.8919999999998</v>
      </c>
      <c r="Z22" s="3">
        <v>4.7573400000000001</v>
      </c>
      <c r="AA22" s="3">
        <v>0</v>
      </c>
      <c r="AB22" s="3">
        <v>18.840499999999999</v>
      </c>
      <c r="AC22" s="3">
        <v>17.85228</v>
      </c>
      <c r="AE22" s="3">
        <f t="shared" si="0"/>
        <v>210104.68493799996</v>
      </c>
      <c r="AF22" s="3">
        <f t="shared" si="1"/>
        <v>245027.9</v>
      </c>
    </row>
    <row r="23" spans="1:32" s="3" customFormat="1">
      <c r="A23" s="3">
        <v>21.44</v>
      </c>
      <c r="B23" s="3" t="s">
        <v>32</v>
      </c>
      <c r="C23" s="3">
        <v>1.9900329999999999</v>
      </c>
      <c r="D23" s="3">
        <v>7.2054090000000004</v>
      </c>
      <c r="E23" s="3">
        <v>44810.5</v>
      </c>
      <c r="F23" s="3">
        <v>0</v>
      </c>
      <c r="G23" s="3">
        <v>0</v>
      </c>
      <c r="H23" s="3">
        <v>1287.5619999999999</v>
      </c>
      <c r="I23" s="3">
        <v>2.5462210000000001</v>
      </c>
      <c r="J23" s="3">
        <v>0.25319360000000002</v>
      </c>
      <c r="K23" s="3">
        <v>796.32010000000002</v>
      </c>
      <c r="L23" s="3">
        <v>0.2093843</v>
      </c>
      <c r="M23" s="3">
        <v>6.3259930000000004</v>
      </c>
      <c r="N23" s="3">
        <v>5.4865380000000004</v>
      </c>
      <c r="O23" s="3">
        <v>2717.6210000000001</v>
      </c>
      <c r="P23" s="3">
        <v>8.408963</v>
      </c>
      <c r="Q23" s="3">
        <v>0</v>
      </c>
      <c r="R23" s="3">
        <v>245409.9</v>
      </c>
      <c r="S23" s="3">
        <v>20950.8</v>
      </c>
      <c r="T23" s="3">
        <v>76.827960000000004</v>
      </c>
      <c r="U23" s="3">
        <v>6422.6629999999996</v>
      </c>
      <c r="V23" s="3">
        <v>0</v>
      </c>
      <c r="W23" s="3">
        <v>0</v>
      </c>
      <c r="X23" s="3">
        <v>0</v>
      </c>
      <c r="Y23" s="3">
        <v>3312.5059999999999</v>
      </c>
      <c r="Z23" s="3">
        <v>1.751349</v>
      </c>
      <c r="AA23" s="3">
        <v>0</v>
      </c>
      <c r="AB23" s="3">
        <v>11.85436</v>
      </c>
      <c r="AC23" s="3">
        <v>4.0005050000000004</v>
      </c>
      <c r="AE23" s="3">
        <f t="shared" si="0"/>
        <v>73960.169818999973</v>
      </c>
      <c r="AF23" s="3">
        <f t="shared" si="1"/>
        <v>245409.9</v>
      </c>
    </row>
    <row r="24" spans="1:32" s="3" customFormat="1">
      <c r="A24" s="3">
        <v>22.234100000000002</v>
      </c>
      <c r="B24" s="3" t="s">
        <v>32</v>
      </c>
      <c r="C24" s="3">
        <v>0</v>
      </c>
      <c r="D24" s="3">
        <v>4.071205</v>
      </c>
      <c r="E24" s="3">
        <v>27844.17</v>
      </c>
      <c r="F24" s="3">
        <v>0</v>
      </c>
      <c r="G24" s="3">
        <v>0</v>
      </c>
      <c r="H24" s="3">
        <v>1962.981</v>
      </c>
      <c r="I24" s="3">
        <v>3.809469</v>
      </c>
      <c r="J24" s="3">
        <v>0</v>
      </c>
      <c r="K24" s="3">
        <v>182.93620000000001</v>
      </c>
      <c r="L24" s="3">
        <v>0.1324697</v>
      </c>
      <c r="M24" s="3">
        <v>13.09634</v>
      </c>
      <c r="N24" s="3">
        <v>3.2916989999999999</v>
      </c>
      <c r="O24" s="3">
        <v>4034.3580000000002</v>
      </c>
      <c r="P24" s="3">
        <v>11.77284</v>
      </c>
      <c r="Q24" s="3">
        <v>0</v>
      </c>
      <c r="R24" s="3">
        <v>303158.59999999998</v>
      </c>
      <c r="S24" s="3">
        <v>17456.05</v>
      </c>
      <c r="T24" s="3">
        <v>89.247730000000004</v>
      </c>
      <c r="U24" s="3">
        <v>6066.3379999999997</v>
      </c>
      <c r="V24" s="3">
        <v>0</v>
      </c>
      <c r="W24" s="3">
        <v>19.87632</v>
      </c>
      <c r="X24" s="3">
        <v>0</v>
      </c>
      <c r="Y24" s="3">
        <v>1724.4349999999999</v>
      </c>
      <c r="Z24" s="3">
        <v>0</v>
      </c>
      <c r="AA24" s="3">
        <v>0</v>
      </c>
      <c r="AB24" s="3">
        <v>9.4010660000000001</v>
      </c>
      <c r="AC24" s="3">
        <v>17.440359999999998</v>
      </c>
      <c r="AE24" s="3">
        <f t="shared" si="0"/>
        <v>53301.279097999999</v>
      </c>
      <c r="AF24" s="3">
        <f t="shared" si="1"/>
        <v>303158.59999999998</v>
      </c>
    </row>
    <row r="25" spans="1:32" s="3" customFormat="1">
      <c r="A25" s="3">
        <v>23.028199999999998</v>
      </c>
      <c r="B25" s="3" t="s">
        <v>32</v>
      </c>
      <c r="C25" s="3">
        <v>0</v>
      </c>
      <c r="D25" s="3">
        <v>10.192019999999999</v>
      </c>
      <c r="E25" s="3">
        <v>56355.05</v>
      </c>
      <c r="F25" s="3">
        <v>0.1137045</v>
      </c>
      <c r="G25" s="3">
        <v>0</v>
      </c>
      <c r="H25" s="3">
        <v>742.78390000000002</v>
      </c>
      <c r="I25" s="3">
        <v>1.095348</v>
      </c>
      <c r="J25" s="3">
        <v>5.3332940000000002E-2</v>
      </c>
      <c r="K25" s="3">
        <v>45.854419999999998</v>
      </c>
      <c r="L25" s="3">
        <v>0</v>
      </c>
      <c r="M25" s="3">
        <v>7.2488710000000003</v>
      </c>
      <c r="N25" s="3">
        <v>1.491163</v>
      </c>
      <c r="O25" s="3">
        <v>3634.01</v>
      </c>
      <c r="P25" s="3">
        <v>7.6898799999999996</v>
      </c>
      <c r="Q25" s="3">
        <v>0</v>
      </c>
      <c r="R25" s="3">
        <v>279499.5</v>
      </c>
      <c r="S25" s="3">
        <v>3319.9650000000001</v>
      </c>
      <c r="T25" s="3">
        <v>49.086489999999998</v>
      </c>
      <c r="U25" s="3">
        <v>6819.03</v>
      </c>
      <c r="V25" s="3">
        <v>3.525563</v>
      </c>
      <c r="W25" s="3">
        <v>4.3475809999999999</v>
      </c>
      <c r="X25" s="3">
        <v>988.82439999999997</v>
      </c>
      <c r="Y25" s="3">
        <v>2849.1419999999998</v>
      </c>
      <c r="Z25" s="3">
        <v>0</v>
      </c>
      <c r="AA25" s="3">
        <v>0</v>
      </c>
      <c r="AB25" s="3">
        <v>4.5815489999999999</v>
      </c>
      <c r="AC25" s="3">
        <v>1.842778</v>
      </c>
      <c r="AE25" s="3">
        <f t="shared" si="0"/>
        <v>66998.478321000002</v>
      </c>
      <c r="AF25" s="3">
        <f t="shared" si="1"/>
        <v>279499.5</v>
      </c>
    </row>
    <row r="26" spans="1:32" s="3" customFormat="1">
      <c r="A26" s="3">
        <v>23.822299999999998</v>
      </c>
      <c r="B26" s="3" t="s">
        <v>32</v>
      </c>
      <c r="C26" s="3">
        <v>4.4053100000000001</v>
      </c>
      <c r="D26" s="3">
        <v>0</v>
      </c>
      <c r="E26" s="3">
        <v>8744.366</v>
      </c>
      <c r="F26" s="3">
        <v>0</v>
      </c>
      <c r="G26" s="3">
        <v>0.15711320000000001</v>
      </c>
      <c r="H26" s="3">
        <v>2145.9050000000002</v>
      </c>
      <c r="I26" s="3">
        <v>1.0989409999999999</v>
      </c>
      <c r="J26" s="3">
        <v>0</v>
      </c>
      <c r="K26" s="3">
        <v>312.54419999999999</v>
      </c>
      <c r="L26" s="3">
        <v>0.13487640000000001</v>
      </c>
      <c r="M26" s="3">
        <v>14.95926</v>
      </c>
      <c r="N26" s="3">
        <v>9.9067629999999998</v>
      </c>
      <c r="O26" s="3">
        <v>3817.8339999999998</v>
      </c>
      <c r="P26" s="3">
        <v>15.44767</v>
      </c>
      <c r="Q26" s="3">
        <v>0</v>
      </c>
      <c r="R26" s="3">
        <v>259182.5</v>
      </c>
      <c r="S26" s="3">
        <v>53504.95</v>
      </c>
      <c r="T26" s="3">
        <v>446.65940000000001</v>
      </c>
      <c r="U26" s="3">
        <v>7268.33</v>
      </c>
      <c r="V26" s="3">
        <v>10.862299999999999</v>
      </c>
      <c r="W26" s="3">
        <v>13.371</v>
      </c>
      <c r="X26" s="3">
        <v>0</v>
      </c>
      <c r="Y26" s="3">
        <v>777.53290000000004</v>
      </c>
      <c r="Z26" s="3">
        <v>0</v>
      </c>
      <c r="AA26" s="3">
        <v>0</v>
      </c>
      <c r="AB26" s="3">
        <v>9.7779690000000006</v>
      </c>
      <c r="AC26" s="3">
        <v>5.6624020000000002</v>
      </c>
      <c r="AE26" s="3">
        <f t="shared" si="0"/>
        <v>69760.797204000002</v>
      </c>
      <c r="AF26" s="3">
        <f t="shared" si="1"/>
        <v>259182.5</v>
      </c>
    </row>
    <row r="27" spans="1:32" s="3" customFormat="1">
      <c r="A27" s="3">
        <v>24.6159</v>
      </c>
      <c r="B27" s="3" t="s">
        <v>32</v>
      </c>
      <c r="C27" s="3">
        <v>0</v>
      </c>
      <c r="D27" s="3">
        <v>0</v>
      </c>
      <c r="E27" s="3">
        <v>34442.629999999997</v>
      </c>
      <c r="F27" s="3">
        <v>0</v>
      </c>
      <c r="G27" s="3">
        <v>0</v>
      </c>
      <c r="H27" s="3">
        <v>1285.3710000000001</v>
      </c>
      <c r="I27" s="3">
        <v>0.40596339999999997</v>
      </c>
      <c r="J27" s="3">
        <v>0.43804100000000001</v>
      </c>
      <c r="K27" s="3">
        <v>1218.7729999999999</v>
      </c>
      <c r="L27" s="3">
        <v>0.53662310000000002</v>
      </c>
      <c r="M27" s="3">
        <v>17.871839999999999</v>
      </c>
      <c r="N27" s="3">
        <v>21.667200000000001</v>
      </c>
      <c r="O27" s="3">
        <v>7636.5860000000002</v>
      </c>
      <c r="P27" s="3">
        <v>39.981999999999999</v>
      </c>
      <c r="Q27" s="3">
        <v>0</v>
      </c>
      <c r="R27" s="3">
        <v>513129.2</v>
      </c>
      <c r="S27" s="3">
        <v>203986.5</v>
      </c>
      <c r="T27" s="3">
        <v>3252.4169999999999</v>
      </c>
      <c r="U27" s="3">
        <v>8932.1669999999995</v>
      </c>
      <c r="V27" s="3">
        <v>5.1955650000000002</v>
      </c>
      <c r="W27" s="3">
        <v>11.029210000000001</v>
      </c>
      <c r="X27" s="3">
        <v>372.27170000000001</v>
      </c>
      <c r="Y27" s="3">
        <v>3482.5839999999998</v>
      </c>
      <c r="Z27" s="3">
        <v>0</v>
      </c>
      <c r="AA27" s="3">
        <v>0</v>
      </c>
      <c r="AB27" s="3">
        <v>8.9128080000000001</v>
      </c>
      <c r="AC27" s="3">
        <v>14.03281</v>
      </c>
      <c r="AE27" s="3">
        <f t="shared" si="0"/>
        <v>255326.9341634</v>
      </c>
      <c r="AF27" s="3">
        <f t="shared" si="1"/>
        <v>513129.2</v>
      </c>
    </row>
    <row r="28" spans="1:32" s="3" customFormat="1">
      <c r="A28" s="3">
        <v>25.411100000000001</v>
      </c>
      <c r="B28" s="3" t="s">
        <v>32</v>
      </c>
      <c r="C28" s="3">
        <v>7.9780199999999999</v>
      </c>
      <c r="D28" s="3">
        <v>16.054880000000001</v>
      </c>
      <c r="E28" s="3">
        <v>53460.38</v>
      </c>
      <c r="F28" s="3">
        <v>0</v>
      </c>
      <c r="G28" s="3">
        <v>0</v>
      </c>
      <c r="H28" s="3">
        <v>1629.1089999999999</v>
      </c>
      <c r="I28" s="3">
        <v>3.6779860000000002</v>
      </c>
      <c r="J28" s="3">
        <v>0.4220411</v>
      </c>
      <c r="K28" s="3">
        <v>1490.577</v>
      </c>
      <c r="L28" s="3">
        <v>0.24294950000000001</v>
      </c>
      <c r="M28" s="3">
        <v>19.336600000000001</v>
      </c>
      <c r="N28" s="3">
        <v>34.546439999999997</v>
      </c>
      <c r="O28" s="3">
        <v>9477.8590000000004</v>
      </c>
      <c r="P28" s="3">
        <v>72.765050000000002</v>
      </c>
      <c r="Q28" s="3">
        <v>0</v>
      </c>
      <c r="R28" s="3">
        <v>277087.8</v>
      </c>
      <c r="S28" s="3">
        <v>295129.5</v>
      </c>
      <c r="T28" s="3">
        <v>8612.7610000000004</v>
      </c>
      <c r="U28" s="3">
        <v>6214.241</v>
      </c>
      <c r="V28" s="3">
        <v>5.2660280000000004</v>
      </c>
      <c r="W28" s="3">
        <v>2.28986</v>
      </c>
      <c r="X28" s="3">
        <v>0</v>
      </c>
      <c r="Y28" s="3">
        <v>3888.63</v>
      </c>
      <c r="Z28" s="3">
        <v>0</v>
      </c>
      <c r="AA28" s="3">
        <v>0</v>
      </c>
      <c r="AB28" s="3">
        <v>35.371310000000001</v>
      </c>
      <c r="AC28" s="3">
        <v>20.555399999999999</v>
      </c>
      <c r="AE28" s="3">
        <f t="shared" si="0"/>
        <v>373727.04042600002</v>
      </c>
      <c r="AF28" s="3">
        <f t="shared" si="1"/>
        <v>277087.8</v>
      </c>
    </row>
    <row r="29" spans="1:32" s="3" customFormat="1">
      <c r="A29" s="3">
        <v>26.205100000000002</v>
      </c>
      <c r="B29" s="3" t="s">
        <v>32</v>
      </c>
      <c r="C29" s="3">
        <v>0</v>
      </c>
      <c r="D29" s="3">
        <v>53.905070000000002</v>
      </c>
      <c r="E29" s="3">
        <v>84454.67</v>
      </c>
      <c r="F29" s="3">
        <v>0.35844720000000002</v>
      </c>
      <c r="G29" s="3">
        <v>0.2377099</v>
      </c>
      <c r="H29" s="3">
        <v>16866.09</v>
      </c>
      <c r="I29" s="3">
        <v>15.45837</v>
      </c>
      <c r="J29" s="3">
        <v>0</v>
      </c>
      <c r="K29" s="3">
        <v>4944.4880000000003</v>
      </c>
      <c r="L29" s="3">
        <v>1.6282220000000001</v>
      </c>
      <c r="M29" s="3">
        <v>52.501980000000003</v>
      </c>
      <c r="N29" s="3">
        <v>94.0946</v>
      </c>
      <c r="O29" s="3">
        <v>9912.8729999999996</v>
      </c>
      <c r="P29" s="3">
        <v>150.91499999999999</v>
      </c>
      <c r="Q29" s="3">
        <v>0</v>
      </c>
      <c r="R29" s="3">
        <v>399979.8</v>
      </c>
      <c r="S29" s="3">
        <v>650662.6</v>
      </c>
      <c r="T29" s="3">
        <v>23680.21</v>
      </c>
      <c r="U29" s="3">
        <v>8202.1389999999992</v>
      </c>
      <c r="V29" s="3">
        <v>133.46019999999999</v>
      </c>
      <c r="W29" s="3">
        <v>147.07259999999999</v>
      </c>
      <c r="X29" s="3">
        <v>53.5182</v>
      </c>
      <c r="Y29" s="3">
        <v>11195.57</v>
      </c>
      <c r="Z29" s="3">
        <v>10.204840000000001</v>
      </c>
      <c r="AA29" s="3">
        <v>0</v>
      </c>
      <c r="AB29" s="3">
        <v>77.487790000000004</v>
      </c>
      <c r="AC29" s="3">
        <v>62.492930000000001</v>
      </c>
      <c r="AE29" s="3">
        <f t="shared" si="0"/>
        <v>801826.05396999989</v>
      </c>
      <c r="AF29" s="3">
        <f t="shared" si="1"/>
        <v>399979.8</v>
      </c>
    </row>
    <row r="30" spans="1:32" s="3" customFormat="1">
      <c r="A30" s="3">
        <v>26.999199999999998</v>
      </c>
      <c r="B30" s="3" t="s">
        <v>32</v>
      </c>
      <c r="C30" s="3">
        <v>0</v>
      </c>
      <c r="D30" s="3">
        <v>126.911</v>
      </c>
      <c r="E30" s="3">
        <v>127790.1</v>
      </c>
      <c r="F30" s="3">
        <v>0</v>
      </c>
      <c r="G30" s="3">
        <v>0</v>
      </c>
      <c r="H30" s="3">
        <v>15545.24</v>
      </c>
      <c r="I30" s="3">
        <v>19.756979999999999</v>
      </c>
      <c r="J30" s="3">
        <v>1.0875269999999999</v>
      </c>
      <c r="K30" s="3">
        <v>7831.6210000000001</v>
      </c>
      <c r="L30" s="3">
        <v>1.448359</v>
      </c>
      <c r="M30" s="3">
        <v>69.944119999999998</v>
      </c>
      <c r="N30" s="3">
        <v>94.520099999999999</v>
      </c>
      <c r="O30" s="3">
        <v>19748.78</v>
      </c>
      <c r="P30" s="3">
        <v>203.62690000000001</v>
      </c>
      <c r="Q30" s="3">
        <v>0</v>
      </c>
      <c r="R30" s="3">
        <v>521056.4</v>
      </c>
      <c r="S30" s="3">
        <v>844267.6</v>
      </c>
      <c r="T30" s="3">
        <v>11148.4</v>
      </c>
      <c r="U30" s="3">
        <v>10064.49</v>
      </c>
      <c r="V30" s="3">
        <v>1509.05</v>
      </c>
      <c r="W30" s="3">
        <v>1427.9770000000001</v>
      </c>
      <c r="X30" s="3">
        <v>673.70039999999995</v>
      </c>
      <c r="Y30" s="3">
        <v>16319.79</v>
      </c>
      <c r="Z30" s="3">
        <v>0</v>
      </c>
      <c r="AA30" s="3">
        <v>0</v>
      </c>
      <c r="AB30" s="3">
        <v>114.7328</v>
      </c>
      <c r="AC30" s="3">
        <v>67.758110000000002</v>
      </c>
      <c r="AE30" s="3">
        <f t="shared" si="0"/>
        <v>1042765.80808</v>
      </c>
      <c r="AF30" s="3">
        <f t="shared" si="1"/>
        <v>521056.4</v>
      </c>
    </row>
    <row r="31" spans="1:32" s="3" customFormat="1">
      <c r="A31" s="3">
        <v>27.7928</v>
      </c>
      <c r="B31" s="3" t="s">
        <v>32</v>
      </c>
      <c r="C31" s="3">
        <v>0</v>
      </c>
      <c r="D31" s="3">
        <v>108.8001</v>
      </c>
      <c r="E31" s="3">
        <v>63146.93</v>
      </c>
      <c r="F31" s="3">
        <v>4.4947670000000002E-2</v>
      </c>
      <c r="G31" s="3">
        <v>0.13915530000000001</v>
      </c>
      <c r="H31" s="3">
        <v>6938.6220000000003</v>
      </c>
      <c r="I31" s="3">
        <v>4.1715460000000002</v>
      </c>
      <c r="J31" s="3">
        <v>0</v>
      </c>
      <c r="K31" s="3">
        <v>2077.7449999999999</v>
      </c>
      <c r="L31" s="3">
        <v>0</v>
      </c>
      <c r="M31" s="3">
        <v>20.191379999999999</v>
      </c>
      <c r="N31" s="3">
        <v>26.370349999999998</v>
      </c>
      <c r="O31" s="3">
        <v>7622.4440000000004</v>
      </c>
      <c r="P31" s="3">
        <v>58.14085</v>
      </c>
      <c r="Q31" s="3">
        <v>5.6627539999999997E-2</v>
      </c>
      <c r="R31" s="3">
        <v>45276.88</v>
      </c>
      <c r="S31" s="3">
        <v>218727.5</v>
      </c>
      <c r="T31" s="3">
        <v>2365.337</v>
      </c>
      <c r="U31" s="3">
        <v>1734.5619999999999</v>
      </c>
      <c r="V31" s="3">
        <v>365.32080000000002</v>
      </c>
      <c r="W31" s="3">
        <v>265.83359999999999</v>
      </c>
      <c r="X31" s="3">
        <v>186.9693</v>
      </c>
      <c r="Y31" s="3">
        <v>5448.68</v>
      </c>
      <c r="Z31" s="3">
        <v>0.88335719999999995</v>
      </c>
      <c r="AA31" s="3">
        <v>0</v>
      </c>
      <c r="AB31" s="3">
        <v>33.955880000000001</v>
      </c>
      <c r="AC31" s="3">
        <v>18.884370000000001</v>
      </c>
      <c r="AE31" s="3">
        <f t="shared" si="0"/>
        <v>306357.79989599995</v>
      </c>
      <c r="AF31" s="3">
        <f t="shared" si="1"/>
        <v>45276.88</v>
      </c>
    </row>
    <row r="32" spans="1:32" s="3" customFormat="1">
      <c r="A32" s="3">
        <v>28.587</v>
      </c>
      <c r="B32" s="3" t="s">
        <v>32</v>
      </c>
      <c r="C32" s="3">
        <v>2.450482</v>
      </c>
      <c r="D32" s="3">
        <v>164.99340000000001</v>
      </c>
      <c r="E32" s="3">
        <v>174010.4</v>
      </c>
      <c r="F32" s="3">
        <v>0.11233700000000001</v>
      </c>
      <c r="G32" s="3">
        <v>0.73330779999999995</v>
      </c>
      <c r="H32" s="3">
        <v>6464.5690000000004</v>
      </c>
      <c r="I32" s="3">
        <v>16.631530000000001</v>
      </c>
      <c r="J32" s="3">
        <v>0.19414439999999999</v>
      </c>
      <c r="K32" s="3">
        <v>5544.598</v>
      </c>
      <c r="L32" s="3">
        <v>0.79188570000000003</v>
      </c>
      <c r="M32" s="3">
        <v>79.226650000000006</v>
      </c>
      <c r="N32" s="3">
        <v>81.792950000000005</v>
      </c>
      <c r="O32" s="3">
        <v>18903.330000000002</v>
      </c>
      <c r="P32" s="3">
        <v>143.0652</v>
      </c>
      <c r="Q32" s="3">
        <v>0</v>
      </c>
      <c r="R32" s="3">
        <v>480087.2</v>
      </c>
      <c r="S32" s="3">
        <v>531033.1</v>
      </c>
      <c r="T32" s="3">
        <v>6289.5339999999997</v>
      </c>
      <c r="U32" s="3">
        <v>5304.2209999999995</v>
      </c>
      <c r="V32" s="3">
        <v>562.72709999999995</v>
      </c>
      <c r="W32" s="3">
        <v>396.55900000000003</v>
      </c>
      <c r="X32" s="3">
        <v>817.05359999999996</v>
      </c>
      <c r="Y32" s="3">
        <v>16322.07</v>
      </c>
      <c r="Z32" s="3">
        <v>0</v>
      </c>
      <c r="AA32" s="3">
        <v>0</v>
      </c>
      <c r="AB32" s="3">
        <v>112.3955</v>
      </c>
      <c r="AC32" s="3">
        <v>53.612380000000002</v>
      </c>
      <c r="AE32" s="3">
        <f t="shared" si="0"/>
        <v>758666.02547999995</v>
      </c>
      <c r="AF32" s="3">
        <f t="shared" si="1"/>
        <v>480087.2</v>
      </c>
    </row>
    <row r="33" spans="1:32" s="3" customFormat="1">
      <c r="A33" s="3">
        <v>29.3811</v>
      </c>
      <c r="B33" s="3" t="s">
        <v>32</v>
      </c>
      <c r="C33" s="3">
        <v>0</v>
      </c>
      <c r="D33" s="3">
        <v>357.00790000000001</v>
      </c>
      <c r="E33" s="3">
        <v>523994.2</v>
      </c>
      <c r="F33" s="3">
        <v>0.5281922</v>
      </c>
      <c r="G33" s="3">
        <v>0.78819779999999995</v>
      </c>
      <c r="H33" s="3">
        <v>14785.8</v>
      </c>
      <c r="I33" s="3">
        <v>30.665610000000001</v>
      </c>
      <c r="J33" s="3">
        <v>1.962277</v>
      </c>
      <c r="K33" s="3">
        <v>10109.200000000001</v>
      </c>
      <c r="L33" s="3">
        <v>0.29930420000000002</v>
      </c>
      <c r="M33" s="3">
        <v>203.95320000000001</v>
      </c>
      <c r="N33" s="3">
        <v>196.4238</v>
      </c>
      <c r="O33" s="3">
        <v>31349.93</v>
      </c>
      <c r="P33" s="3">
        <v>292.44420000000002</v>
      </c>
      <c r="Q33" s="3">
        <v>0</v>
      </c>
      <c r="R33" s="3">
        <v>306913.09999999998</v>
      </c>
      <c r="S33" s="3">
        <v>1091541</v>
      </c>
      <c r="T33" s="3">
        <v>16548.82</v>
      </c>
      <c r="U33" s="3">
        <v>13017.52</v>
      </c>
      <c r="V33" s="3">
        <v>40.353520000000003</v>
      </c>
      <c r="W33" s="3">
        <v>76.011619999999994</v>
      </c>
      <c r="X33" s="3">
        <v>400.21379999999999</v>
      </c>
      <c r="Y33" s="3">
        <v>38429.78</v>
      </c>
      <c r="Z33" s="3">
        <v>0</v>
      </c>
      <c r="AA33" s="3">
        <v>0</v>
      </c>
      <c r="AB33" s="3">
        <v>234.09229999999999</v>
      </c>
      <c r="AC33" s="3">
        <v>112.8124</v>
      </c>
      <c r="AE33" s="3">
        <f t="shared" si="0"/>
        <v>1726985.81941</v>
      </c>
      <c r="AF33" s="3">
        <f t="shared" si="1"/>
        <v>306913.09999999998</v>
      </c>
    </row>
    <row r="34" spans="1:32" s="3" customFormat="1">
      <c r="A34" s="3">
        <v>30.1752</v>
      </c>
      <c r="B34" s="3" t="s">
        <v>32</v>
      </c>
      <c r="C34" s="3">
        <v>8.5314069999999997</v>
      </c>
      <c r="D34" s="3">
        <v>570.0992</v>
      </c>
      <c r="E34" s="3">
        <v>1252035</v>
      </c>
      <c r="F34" s="3">
        <v>0.46327380000000001</v>
      </c>
      <c r="G34" s="3">
        <v>1.4303490000000001</v>
      </c>
      <c r="H34" s="3">
        <v>17546.66</v>
      </c>
      <c r="I34" s="3">
        <v>17.277760000000001</v>
      </c>
      <c r="J34" s="3">
        <v>0.80744649999999996</v>
      </c>
      <c r="K34" s="3">
        <v>16271.77</v>
      </c>
      <c r="L34" s="3">
        <v>2.172024</v>
      </c>
      <c r="M34" s="3">
        <v>448.6397</v>
      </c>
      <c r="N34" s="3">
        <v>291.54489999999998</v>
      </c>
      <c r="O34" s="3">
        <v>34356.39</v>
      </c>
      <c r="P34" s="3">
        <v>423.20069999999998</v>
      </c>
      <c r="Q34" s="3">
        <v>0</v>
      </c>
      <c r="R34" s="3">
        <v>499988</v>
      </c>
      <c r="S34" s="3">
        <v>1638059</v>
      </c>
      <c r="T34" s="3">
        <v>44217.37</v>
      </c>
      <c r="U34" s="3">
        <v>14762.5</v>
      </c>
      <c r="V34" s="3">
        <v>20.447900000000001</v>
      </c>
      <c r="W34" s="3">
        <v>7.2812720000000004</v>
      </c>
      <c r="X34" s="3">
        <v>1338.011</v>
      </c>
      <c r="Y34" s="3">
        <v>72140.02</v>
      </c>
      <c r="Z34" s="3">
        <v>0</v>
      </c>
      <c r="AA34" s="3">
        <v>0.90852699999999997</v>
      </c>
      <c r="AB34" s="3">
        <v>399.37259999999998</v>
      </c>
      <c r="AC34" s="3">
        <v>172.11879999999999</v>
      </c>
      <c r="AE34" s="3">
        <f t="shared" si="0"/>
        <v>3074935.03266</v>
      </c>
      <c r="AF34" s="3">
        <f t="shared" si="1"/>
        <v>499988</v>
      </c>
    </row>
    <row r="35" spans="1:32" s="3" customFormat="1">
      <c r="A35" s="3">
        <v>30.9693</v>
      </c>
      <c r="B35" s="3" t="s">
        <v>32</v>
      </c>
      <c r="C35" s="3">
        <v>0</v>
      </c>
      <c r="D35" s="3">
        <v>390.07209999999998</v>
      </c>
      <c r="E35" s="3">
        <v>476508.1</v>
      </c>
      <c r="F35" s="3">
        <v>0.66951669999999996</v>
      </c>
      <c r="G35" s="3">
        <v>0</v>
      </c>
      <c r="H35" s="3">
        <v>8772.9519999999993</v>
      </c>
      <c r="I35" s="3">
        <v>24.03763</v>
      </c>
      <c r="J35" s="3">
        <v>0.37330020000000003</v>
      </c>
      <c r="K35" s="3">
        <v>6718.1360000000004</v>
      </c>
      <c r="L35" s="3">
        <v>0</v>
      </c>
      <c r="M35" s="3">
        <v>147.45949999999999</v>
      </c>
      <c r="N35" s="3">
        <v>136.99010000000001</v>
      </c>
      <c r="O35" s="3">
        <v>10285.290000000001</v>
      </c>
      <c r="P35" s="3">
        <v>127.6195</v>
      </c>
      <c r="Q35" s="3">
        <v>0</v>
      </c>
      <c r="R35" s="3">
        <v>267926.2</v>
      </c>
      <c r="S35" s="3">
        <v>624013.19999999995</v>
      </c>
      <c r="T35" s="3">
        <v>10477.49</v>
      </c>
      <c r="U35" s="3">
        <v>8931.7450000000008</v>
      </c>
      <c r="V35" s="3">
        <v>18.206610000000001</v>
      </c>
      <c r="W35" s="3">
        <v>78.724170000000001</v>
      </c>
      <c r="X35" s="3">
        <v>0</v>
      </c>
      <c r="Y35" s="3">
        <v>24793.99</v>
      </c>
      <c r="Z35" s="3">
        <v>0</v>
      </c>
      <c r="AA35" s="3">
        <v>0</v>
      </c>
      <c r="AB35" s="3">
        <v>218.75</v>
      </c>
      <c r="AC35" s="3">
        <v>64.471500000000006</v>
      </c>
      <c r="AE35" s="3">
        <f t="shared" si="0"/>
        <v>1161730.1857299998</v>
      </c>
      <c r="AF35" s="3">
        <f t="shared" si="1"/>
        <v>267926.2</v>
      </c>
    </row>
    <row r="36" spans="1:32" s="3" customFormat="1">
      <c r="A36" s="3">
        <v>31.762899999999998</v>
      </c>
      <c r="B36" s="3" t="s">
        <v>32</v>
      </c>
      <c r="C36" s="3">
        <v>0</v>
      </c>
      <c r="D36" s="3">
        <v>195.5523</v>
      </c>
      <c r="E36" s="3">
        <v>301115.5</v>
      </c>
      <c r="F36" s="3">
        <v>0</v>
      </c>
      <c r="G36" s="3">
        <v>0.177873</v>
      </c>
      <c r="H36" s="3">
        <v>6949.0659999999998</v>
      </c>
      <c r="I36" s="3">
        <v>14.171189999999999</v>
      </c>
      <c r="J36" s="3">
        <v>0</v>
      </c>
      <c r="K36" s="3">
        <v>4610.7830000000004</v>
      </c>
      <c r="L36" s="3">
        <v>0.30273349999999999</v>
      </c>
      <c r="M36" s="3">
        <v>83.331360000000004</v>
      </c>
      <c r="N36" s="3">
        <v>108.6991</v>
      </c>
      <c r="O36" s="3">
        <v>8305.7119999999995</v>
      </c>
      <c r="P36" s="3">
        <v>112.5061</v>
      </c>
      <c r="Q36" s="3">
        <v>0</v>
      </c>
      <c r="R36" s="3">
        <v>162094.6</v>
      </c>
      <c r="S36" s="3">
        <v>523590.8</v>
      </c>
      <c r="T36" s="3">
        <v>12100.72</v>
      </c>
      <c r="U36" s="3">
        <v>7461.1229999999996</v>
      </c>
      <c r="V36" s="3">
        <v>212.2807</v>
      </c>
      <c r="W36" s="3">
        <v>262.53190000000001</v>
      </c>
      <c r="X36" s="3">
        <v>1618.92</v>
      </c>
      <c r="Y36" s="3">
        <v>16445.59</v>
      </c>
      <c r="Z36" s="3">
        <v>0</v>
      </c>
      <c r="AA36" s="3">
        <v>0</v>
      </c>
      <c r="AB36" s="3">
        <v>144.04230000000001</v>
      </c>
      <c r="AC36" s="3">
        <v>60.379260000000002</v>
      </c>
      <c r="AE36" s="3">
        <f t="shared" si="0"/>
        <v>873241.04128999996</v>
      </c>
      <c r="AF36" s="3">
        <f t="shared" si="1"/>
        <v>162094.6</v>
      </c>
    </row>
    <row r="37" spans="1:32" s="3" customFormat="1">
      <c r="A37" s="3">
        <v>32.557000000000002</v>
      </c>
      <c r="B37" s="3" t="s">
        <v>32</v>
      </c>
      <c r="C37" s="3">
        <v>0</v>
      </c>
      <c r="D37" s="3">
        <v>187.82169999999999</v>
      </c>
      <c r="E37" s="3">
        <v>439952.3</v>
      </c>
      <c r="F37" s="3">
        <v>1.083879</v>
      </c>
      <c r="G37" s="3">
        <v>0</v>
      </c>
      <c r="H37" s="3">
        <v>18801.91</v>
      </c>
      <c r="I37" s="3">
        <v>26.61252</v>
      </c>
      <c r="J37" s="3">
        <v>8.5182800000000003E-2</v>
      </c>
      <c r="K37" s="3">
        <v>6299.1279999999997</v>
      </c>
      <c r="L37" s="3">
        <v>0.51377550000000005</v>
      </c>
      <c r="M37" s="3">
        <v>81.681259999999995</v>
      </c>
      <c r="N37" s="3">
        <v>142.41900000000001</v>
      </c>
      <c r="O37" s="3">
        <v>25112.79</v>
      </c>
      <c r="P37" s="3">
        <v>181.03309999999999</v>
      </c>
      <c r="Q37" s="3">
        <v>0</v>
      </c>
      <c r="R37" s="3">
        <v>352345.2</v>
      </c>
      <c r="S37" s="3">
        <v>720544.9</v>
      </c>
      <c r="T37" s="3">
        <v>23965.040000000001</v>
      </c>
      <c r="U37" s="3">
        <v>7292.5020000000004</v>
      </c>
      <c r="V37" s="3">
        <v>782.04970000000003</v>
      </c>
      <c r="W37" s="3">
        <v>1004.526</v>
      </c>
      <c r="X37" s="3">
        <v>2372.9899999999998</v>
      </c>
      <c r="Y37" s="3">
        <v>23651.95</v>
      </c>
      <c r="Z37" s="3">
        <v>0</v>
      </c>
      <c r="AA37" s="3">
        <v>0</v>
      </c>
      <c r="AB37" s="3">
        <v>232.01220000000001</v>
      </c>
      <c r="AC37" s="3">
        <v>74.702610000000007</v>
      </c>
      <c r="AE37" s="3">
        <f t="shared" si="0"/>
        <v>1258497.0495200001</v>
      </c>
      <c r="AF37" s="3">
        <f t="shared" si="1"/>
        <v>352345.2</v>
      </c>
    </row>
    <row r="38" spans="1:32" s="3" customFormat="1">
      <c r="A38" s="3">
        <v>33.351100000000002</v>
      </c>
      <c r="B38" s="3" t="s">
        <v>32</v>
      </c>
      <c r="C38" s="3">
        <v>2.2083840000000001</v>
      </c>
      <c r="D38" s="3">
        <v>865.78959999999995</v>
      </c>
      <c r="E38" s="3">
        <v>420461.2</v>
      </c>
      <c r="F38" s="3">
        <v>0.87513350000000001</v>
      </c>
      <c r="G38" s="3">
        <v>0</v>
      </c>
      <c r="H38" s="3">
        <v>6188.848</v>
      </c>
      <c r="I38" s="3">
        <v>16.112539999999999</v>
      </c>
      <c r="J38" s="3">
        <v>0.42846990000000001</v>
      </c>
      <c r="K38" s="3">
        <v>5298.3959999999997</v>
      </c>
      <c r="L38" s="3">
        <v>0.362562</v>
      </c>
      <c r="M38" s="3">
        <v>41.729430000000001</v>
      </c>
      <c r="N38" s="3">
        <v>71.465230000000005</v>
      </c>
      <c r="O38" s="3">
        <v>20925.330000000002</v>
      </c>
      <c r="P38" s="3">
        <v>124.16249999999999</v>
      </c>
      <c r="Q38" s="3">
        <v>0</v>
      </c>
      <c r="R38" s="3">
        <v>220960</v>
      </c>
      <c r="S38" s="3">
        <v>531061.5</v>
      </c>
      <c r="T38" s="3">
        <v>23753.16</v>
      </c>
      <c r="U38" s="3">
        <v>4805.4430000000002</v>
      </c>
      <c r="V38" s="3">
        <v>777.02660000000003</v>
      </c>
      <c r="W38" s="3">
        <v>959.75070000000005</v>
      </c>
      <c r="X38" s="3">
        <v>135.45140000000001</v>
      </c>
      <c r="Y38" s="3">
        <v>19204.939999999999</v>
      </c>
      <c r="Z38" s="3">
        <v>4.0341839999999998</v>
      </c>
      <c r="AA38" s="3">
        <v>0</v>
      </c>
      <c r="AB38" s="3">
        <v>223.6251</v>
      </c>
      <c r="AC38" s="3">
        <v>58.071440000000003</v>
      </c>
      <c r="AE38" s="3">
        <f t="shared" si="0"/>
        <v>1026980.95177</v>
      </c>
      <c r="AF38" s="3">
        <f t="shared" si="1"/>
        <v>220960</v>
      </c>
    </row>
    <row r="39" spans="1:32" s="3" customFormat="1">
      <c r="A39" s="6">
        <v>34.145200000000003</v>
      </c>
      <c r="B39" s="6" t="s">
        <v>32</v>
      </c>
      <c r="C39" s="6">
        <v>0</v>
      </c>
      <c r="D39" s="6">
        <v>574.73099999999999</v>
      </c>
      <c r="E39" s="6">
        <v>601931.1</v>
      </c>
      <c r="F39" s="6">
        <v>0.1628377</v>
      </c>
      <c r="G39" s="6">
        <v>0.22355849999999999</v>
      </c>
      <c r="H39" s="6">
        <v>11245.69</v>
      </c>
      <c r="I39" s="6">
        <v>39.245559999999998</v>
      </c>
      <c r="J39" s="6">
        <v>0.19361410000000001</v>
      </c>
      <c r="K39" s="6">
        <v>9510.1589999999997</v>
      </c>
      <c r="L39" s="6">
        <v>0.5692488</v>
      </c>
      <c r="M39" s="6">
        <v>89.014660000000006</v>
      </c>
      <c r="N39" s="6">
        <v>121.73609999999999</v>
      </c>
      <c r="O39" s="6">
        <v>59683.54</v>
      </c>
      <c r="P39" s="6">
        <v>240.8537</v>
      </c>
      <c r="Q39" s="6">
        <v>0</v>
      </c>
      <c r="R39" s="6">
        <v>286999.3</v>
      </c>
      <c r="S39" s="6">
        <v>1238680</v>
      </c>
      <c r="T39" s="6">
        <v>39016.629999999997</v>
      </c>
      <c r="U39" s="6">
        <v>7174.692</v>
      </c>
      <c r="V39" s="6">
        <v>758.93679999999995</v>
      </c>
      <c r="W39" s="6">
        <v>1174.375</v>
      </c>
      <c r="X39" s="6">
        <v>2356.1990000000001</v>
      </c>
      <c r="Y39" s="6">
        <v>29324.68</v>
      </c>
      <c r="Z39" s="6">
        <v>0</v>
      </c>
      <c r="AA39" s="6">
        <v>0</v>
      </c>
      <c r="AB39" s="6">
        <v>391.27109999999999</v>
      </c>
      <c r="AC39" s="6">
        <v>138.363</v>
      </c>
      <c r="AE39" s="3">
        <f t="shared" si="0"/>
        <v>1989552.7806599997</v>
      </c>
      <c r="AF39" s="3">
        <f t="shared" si="1"/>
        <v>286999.3</v>
      </c>
    </row>
    <row r="40" spans="1:32" ht="31" customHeight="1">
      <c r="A40" s="36" t="s">
        <v>31</v>
      </c>
      <c r="B40" s="36"/>
      <c r="C40" s="36"/>
      <c r="D40" s="36"/>
      <c r="E40" s="36"/>
      <c r="F40" s="36"/>
      <c r="G40" s="36"/>
      <c r="H40" s="36"/>
      <c r="I40" s="36"/>
      <c r="J40" s="36"/>
      <c r="K40" s="36"/>
      <c r="L40" s="36"/>
      <c r="M40" s="36"/>
      <c r="N40" s="36"/>
      <c r="O40" s="36"/>
      <c r="P40" s="36"/>
      <c r="Q40" s="36"/>
      <c r="R40" s="36"/>
      <c r="S40" s="36"/>
      <c r="T40" s="36"/>
      <c r="U40" s="36"/>
      <c r="V40" s="36"/>
      <c r="W40" s="36"/>
      <c r="X40" s="36"/>
      <c r="Y40" s="36"/>
      <c r="Z40" s="36"/>
      <c r="AA40" s="36"/>
      <c r="AB40" s="36"/>
      <c r="AC40" s="36"/>
    </row>
    <row r="43" spans="1:32">
      <c r="A43" s="42" t="s">
        <v>68</v>
      </c>
    </row>
  </sheetData>
  <mergeCells count="2">
    <mergeCell ref="A3:AC3"/>
    <mergeCell ref="A40:AC40"/>
  </mergeCells>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3EC13D-2D92-8A4B-A0D4-7FC67B804704}">
  <dimension ref="A1:V57"/>
  <sheetViews>
    <sheetView tabSelected="1" zoomScale="86" zoomScaleNormal="86" workbookViewId="0">
      <pane xSplit="1" ySplit="7" topLeftCell="B8" activePane="bottomRight" state="frozen"/>
      <selection pane="topRight" activeCell="B1" sqref="B1"/>
      <selection pane="bottomLeft" activeCell="A5" sqref="A5"/>
      <selection pane="bottomRight" activeCell="A4" sqref="A4:V5"/>
    </sheetView>
  </sheetViews>
  <sheetFormatPr defaultColWidth="10.83203125" defaultRowHeight="15"/>
  <cols>
    <col min="1" max="1" width="16.33203125" style="8" customWidth="1"/>
    <col min="2" max="2" width="14.33203125" style="8" bestFit="1" customWidth="1"/>
    <col min="3" max="5" width="11" style="8" bestFit="1" customWidth="1"/>
    <col min="6" max="7" width="11.1640625" style="8" bestFit="1" customWidth="1"/>
    <col min="8" max="10" width="11" style="8" bestFit="1" customWidth="1"/>
    <col min="11" max="11" width="11.1640625" style="8" bestFit="1" customWidth="1"/>
    <col min="12" max="15" width="11" style="8" bestFit="1" customWidth="1"/>
    <col min="16" max="16" width="11.1640625" style="8" bestFit="1" customWidth="1"/>
    <col min="17" max="21" width="11" style="8" bestFit="1" customWidth="1"/>
    <col min="22" max="22" width="26" style="8" customWidth="1"/>
    <col min="23" max="16384" width="10.83203125" style="8"/>
  </cols>
  <sheetData>
    <row r="1" spans="1:22" ht="17.350000000000001">
      <c r="A1" s="41" t="s">
        <v>65</v>
      </c>
    </row>
    <row r="2" spans="1:22" ht="17.350000000000001">
      <c r="A2" s="41" t="s">
        <v>66</v>
      </c>
    </row>
    <row r="4" spans="1:22" ht="29" customHeight="1">
      <c r="A4" s="40" t="s">
        <v>64</v>
      </c>
      <c r="B4" s="40"/>
      <c r="C4" s="40"/>
      <c r="D4" s="40"/>
      <c r="E4" s="40"/>
      <c r="F4" s="40"/>
      <c r="G4" s="40"/>
      <c r="H4" s="40"/>
      <c r="I4" s="40"/>
      <c r="J4" s="40"/>
      <c r="K4" s="40"/>
      <c r="L4" s="40"/>
      <c r="M4" s="40"/>
      <c r="N4" s="40"/>
      <c r="O4" s="40"/>
      <c r="P4" s="40"/>
      <c r="Q4" s="40"/>
      <c r="R4" s="40"/>
      <c r="S4" s="40"/>
      <c r="T4" s="40"/>
      <c r="U4" s="40"/>
      <c r="V4" s="40"/>
    </row>
    <row r="5" spans="1:22" ht="5" customHeight="1">
      <c r="A5" s="40"/>
      <c r="B5" s="40"/>
      <c r="C5" s="40"/>
      <c r="D5" s="40"/>
      <c r="E5" s="40"/>
      <c r="F5" s="40"/>
      <c r="G5" s="40"/>
      <c r="H5" s="40"/>
      <c r="I5" s="40"/>
      <c r="J5" s="40"/>
      <c r="K5" s="40"/>
      <c r="L5" s="40"/>
      <c r="M5" s="40"/>
      <c r="N5" s="40"/>
      <c r="O5" s="40"/>
      <c r="P5" s="40"/>
      <c r="Q5" s="40"/>
      <c r="R5" s="40"/>
      <c r="S5" s="40"/>
      <c r="T5" s="40"/>
      <c r="U5" s="40"/>
      <c r="V5" s="40"/>
    </row>
    <row r="6" spans="1:22" ht="34" customHeight="1">
      <c r="A6" s="10"/>
      <c r="B6" s="37" t="s">
        <v>59</v>
      </c>
      <c r="C6" s="37"/>
      <c r="D6" s="37"/>
      <c r="E6" s="37"/>
      <c r="F6" s="37"/>
      <c r="G6" s="37"/>
      <c r="H6" s="37"/>
      <c r="I6" s="37"/>
      <c r="J6" s="37"/>
      <c r="K6" s="37"/>
      <c r="L6" s="37"/>
      <c r="M6" s="37"/>
      <c r="N6" s="37"/>
      <c r="O6" s="37"/>
      <c r="P6" s="37"/>
      <c r="Q6" s="37"/>
      <c r="R6" s="38"/>
      <c r="S6" s="39" t="s">
        <v>60</v>
      </c>
      <c r="T6" s="37"/>
      <c r="U6" s="38"/>
      <c r="V6" s="11" t="s">
        <v>61</v>
      </c>
    </row>
    <row r="7" spans="1:22" ht="34" customHeight="1">
      <c r="A7" s="13" t="s">
        <v>55</v>
      </c>
      <c r="B7" s="21" t="s">
        <v>35</v>
      </c>
      <c r="C7" s="21" t="s">
        <v>36</v>
      </c>
      <c r="D7" s="21" t="s">
        <v>37</v>
      </c>
      <c r="E7" s="21" t="s">
        <v>38</v>
      </c>
      <c r="F7" s="21" t="s">
        <v>39</v>
      </c>
      <c r="G7" s="21" t="s">
        <v>40</v>
      </c>
      <c r="H7" s="21" t="s">
        <v>41</v>
      </c>
      <c r="I7" s="21" t="s">
        <v>42</v>
      </c>
      <c r="J7" s="21" t="s">
        <v>43</v>
      </c>
      <c r="K7" s="21" t="s">
        <v>44</v>
      </c>
      <c r="L7" s="21" t="s">
        <v>45</v>
      </c>
      <c r="M7" s="21" t="s">
        <v>46</v>
      </c>
      <c r="N7" s="21" t="s">
        <v>47</v>
      </c>
      <c r="O7" s="21" t="s">
        <v>48</v>
      </c>
      <c r="P7" s="21" t="s">
        <v>49</v>
      </c>
      <c r="Q7" s="21" t="s">
        <v>50</v>
      </c>
      <c r="R7" s="10" t="s">
        <v>51</v>
      </c>
      <c r="S7" s="20" t="s">
        <v>52</v>
      </c>
      <c r="T7" s="21" t="s">
        <v>53</v>
      </c>
      <c r="U7" s="10" t="s">
        <v>54</v>
      </c>
      <c r="V7" s="21" t="s">
        <v>58</v>
      </c>
    </row>
    <row r="8" spans="1:22">
      <c r="A8" s="10" t="s">
        <v>56</v>
      </c>
      <c r="B8" s="22">
        <v>25</v>
      </c>
      <c r="C8" s="22">
        <v>63</v>
      </c>
      <c r="D8" s="23">
        <v>819</v>
      </c>
      <c r="E8" s="22">
        <v>124.9</v>
      </c>
      <c r="F8" s="22">
        <v>1104</v>
      </c>
      <c r="G8" s="22">
        <v>1066</v>
      </c>
      <c r="H8" s="22">
        <v>114.7</v>
      </c>
      <c r="I8" s="22">
        <v>112.8</v>
      </c>
      <c r="J8" s="22">
        <v>116</v>
      </c>
      <c r="K8" s="22">
        <v>1108</v>
      </c>
      <c r="L8" s="22">
        <v>82.7</v>
      </c>
      <c r="M8" s="22">
        <v>771</v>
      </c>
      <c r="N8" s="22">
        <v>102.5</v>
      </c>
      <c r="O8" s="23">
        <v>109</v>
      </c>
      <c r="P8" s="22">
        <v>1149</v>
      </c>
      <c r="Q8" s="22">
        <v>96</v>
      </c>
      <c r="R8" s="22">
        <v>103</v>
      </c>
      <c r="S8" s="28">
        <v>696.9</v>
      </c>
      <c r="T8" s="22">
        <v>412.1</v>
      </c>
      <c r="U8" s="29">
        <v>442.4</v>
      </c>
      <c r="V8" s="22">
        <v>55.1</v>
      </c>
    </row>
    <row r="9" spans="1:22">
      <c r="A9" s="13" t="s">
        <v>56</v>
      </c>
      <c r="B9" s="15">
        <v>25.8</v>
      </c>
      <c r="C9" s="15">
        <v>62.1</v>
      </c>
      <c r="D9" s="16">
        <v>799</v>
      </c>
      <c r="E9" s="15">
        <v>123.3</v>
      </c>
      <c r="F9" s="15">
        <v>1076</v>
      </c>
      <c r="G9" s="15">
        <v>1051</v>
      </c>
      <c r="H9" s="15">
        <v>112.1</v>
      </c>
      <c r="I9" s="15">
        <v>111.5</v>
      </c>
      <c r="J9" s="15">
        <v>116.9</v>
      </c>
      <c r="K9" s="15">
        <v>1128</v>
      </c>
      <c r="L9" s="15">
        <v>80.900000000000006</v>
      </c>
      <c r="M9" s="15">
        <v>766</v>
      </c>
      <c r="N9" s="15">
        <v>100.4</v>
      </c>
      <c r="O9" s="16">
        <v>117</v>
      </c>
      <c r="P9" s="15">
        <v>1166</v>
      </c>
      <c r="Q9" s="15">
        <v>90.5</v>
      </c>
      <c r="R9" s="15">
        <v>101.1</v>
      </c>
      <c r="S9" s="14">
        <v>691.1</v>
      </c>
      <c r="T9" s="15">
        <v>408</v>
      </c>
      <c r="U9" s="17">
        <v>440.1</v>
      </c>
      <c r="V9" s="15">
        <v>61.2</v>
      </c>
    </row>
    <row r="10" spans="1:22">
      <c r="A10" s="13" t="s">
        <v>56</v>
      </c>
      <c r="B10" s="15">
        <v>23.4</v>
      </c>
      <c r="C10" s="15">
        <v>60.2</v>
      </c>
      <c r="D10" s="16">
        <v>801</v>
      </c>
      <c r="E10" s="15">
        <v>124.4</v>
      </c>
      <c r="F10" s="15">
        <v>1091</v>
      </c>
      <c r="G10" s="15">
        <v>1067</v>
      </c>
      <c r="H10" s="15">
        <v>115.5</v>
      </c>
      <c r="I10" s="15">
        <v>112.4</v>
      </c>
      <c r="J10" s="15">
        <v>110.1</v>
      </c>
      <c r="K10" s="15">
        <v>1110</v>
      </c>
      <c r="L10" s="15">
        <v>82.4</v>
      </c>
      <c r="M10" s="15">
        <v>786</v>
      </c>
      <c r="N10" s="15">
        <v>103</v>
      </c>
      <c r="O10" s="16">
        <v>109.4</v>
      </c>
      <c r="P10" s="15">
        <v>1148</v>
      </c>
      <c r="Q10" s="15">
        <v>89</v>
      </c>
      <c r="R10" s="15">
        <v>98.6</v>
      </c>
      <c r="S10" s="14">
        <v>685.6</v>
      </c>
      <c r="T10" s="15">
        <v>409.6</v>
      </c>
      <c r="U10" s="17">
        <v>438.8</v>
      </c>
      <c r="V10" s="16">
        <v>54.5</v>
      </c>
    </row>
    <row r="11" spans="1:22">
      <c r="A11" s="13" t="s">
        <v>56</v>
      </c>
      <c r="B11" s="15">
        <v>26.9</v>
      </c>
      <c r="C11" s="15">
        <v>61.4</v>
      </c>
      <c r="D11" s="16">
        <v>806</v>
      </c>
      <c r="E11" s="15">
        <v>122.1</v>
      </c>
      <c r="F11" s="15">
        <v>1091</v>
      </c>
      <c r="G11" s="15">
        <v>1059</v>
      </c>
      <c r="H11" s="15">
        <v>113.4</v>
      </c>
      <c r="I11" s="15">
        <v>111.5</v>
      </c>
      <c r="J11" s="15">
        <v>117</v>
      </c>
      <c r="K11" s="15">
        <v>1111</v>
      </c>
      <c r="L11" s="15">
        <v>82.4</v>
      </c>
      <c r="M11" s="15">
        <v>768</v>
      </c>
      <c r="N11" s="15">
        <v>101.3</v>
      </c>
      <c r="O11" s="16">
        <v>113</v>
      </c>
      <c r="P11" s="15">
        <v>1151</v>
      </c>
      <c r="Q11" s="15">
        <v>90.3</v>
      </c>
      <c r="R11" s="15">
        <v>100.1</v>
      </c>
      <c r="S11" s="14">
        <v>707.1</v>
      </c>
      <c r="T11" s="15">
        <v>408.7</v>
      </c>
      <c r="U11" s="17">
        <v>444.4</v>
      </c>
      <c r="V11" s="15">
        <v>56.9</v>
      </c>
    </row>
    <row r="12" spans="1:22">
      <c r="A12" s="13" t="s">
        <v>56</v>
      </c>
      <c r="B12" s="15">
        <v>24.4</v>
      </c>
      <c r="C12" s="15">
        <v>63.8</v>
      </c>
      <c r="D12" s="16">
        <v>809</v>
      </c>
      <c r="E12" s="15">
        <v>125.6</v>
      </c>
      <c r="F12" s="15">
        <v>1100</v>
      </c>
      <c r="G12" s="15">
        <v>1063</v>
      </c>
      <c r="H12" s="15">
        <v>114.2</v>
      </c>
      <c r="I12" s="15">
        <v>119</v>
      </c>
      <c r="J12" s="15">
        <v>119</v>
      </c>
      <c r="K12" s="15">
        <v>1115</v>
      </c>
      <c r="L12" s="15">
        <v>81.5</v>
      </c>
      <c r="M12" s="15">
        <v>774</v>
      </c>
      <c r="N12" s="15">
        <v>103.2</v>
      </c>
      <c r="O12" s="16">
        <v>118</v>
      </c>
      <c r="P12" s="15">
        <v>1159</v>
      </c>
      <c r="Q12" s="15">
        <v>96</v>
      </c>
      <c r="R12" s="15">
        <v>107</v>
      </c>
      <c r="S12" s="14">
        <v>688.1</v>
      </c>
      <c r="T12" s="15">
        <v>411.5</v>
      </c>
      <c r="U12" s="17">
        <v>440.8</v>
      </c>
      <c r="V12" s="15">
        <v>57.4</v>
      </c>
    </row>
    <row r="13" spans="1:22">
      <c r="A13" s="13" t="s">
        <v>56</v>
      </c>
      <c r="B13" s="15">
        <v>24</v>
      </c>
      <c r="C13" s="15">
        <v>62.5</v>
      </c>
      <c r="D13" s="16">
        <v>793</v>
      </c>
      <c r="E13" s="15">
        <v>122.5</v>
      </c>
      <c r="F13" s="15">
        <v>1077</v>
      </c>
      <c r="G13" s="15">
        <v>1064</v>
      </c>
      <c r="H13" s="15">
        <v>113.9</v>
      </c>
      <c r="I13" s="15">
        <v>111.3</v>
      </c>
      <c r="J13" s="15">
        <v>112</v>
      </c>
      <c r="K13" s="15">
        <v>1105</v>
      </c>
      <c r="L13" s="15">
        <v>83.5</v>
      </c>
      <c r="M13" s="15">
        <v>763</v>
      </c>
      <c r="N13" s="15">
        <v>100.8</v>
      </c>
      <c r="O13" s="16">
        <v>110</v>
      </c>
      <c r="P13" s="15">
        <v>1146</v>
      </c>
      <c r="Q13" s="15">
        <v>89.4</v>
      </c>
      <c r="R13" s="15">
        <v>98</v>
      </c>
      <c r="S13" s="14">
        <v>687</v>
      </c>
      <c r="T13" s="15">
        <v>407.6</v>
      </c>
      <c r="U13" s="17">
        <v>441</v>
      </c>
      <c r="V13" s="15">
        <v>59</v>
      </c>
    </row>
    <row r="14" spans="1:22">
      <c r="A14" s="13" t="s">
        <v>56</v>
      </c>
      <c r="B14" s="15">
        <v>26.9</v>
      </c>
      <c r="C14" s="15">
        <v>63.4</v>
      </c>
      <c r="D14" s="16">
        <v>819</v>
      </c>
      <c r="E14" s="15">
        <v>127.2</v>
      </c>
      <c r="F14" s="15">
        <v>1113</v>
      </c>
      <c r="G14" s="15">
        <v>1064</v>
      </c>
      <c r="H14" s="15">
        <v>113.6</v>
      </c>
      <c r="I14" s="15">
        <v>117.4</v>
      </c>
      <c r="J14" s="15">
        <v>122</v>
      </c>
      <c r="K14" s="15">
        <v>1121</v>
      </c>
      <c r="L14" s="15">
        <v>80.7</v>
      </c>
      <c r="M14" s="15">
        <v>786</v>
      </c>
      <c r="N14" s="15">
        <v>104.8</v>
      </c>
      <c r="O14" s="16">
        <v>126</v>
      </c>
      <c r="P14" s="15">
        <v>1164</v>
      </c>
      <c r="Q14" s="15">
        <v>99</v>
      </c>
      <c r="R14" s="15">
        <v>111</v>
      </c>
      <c r="S14" s="14">
        <v>703</v>
      </c>
      <c r="T14" s="15">
        <v>414.4</v>
      </c>
      <c r="U14" s="17">
        <v>440.8</v>
      </c>
      <c r="V14" s="15">
        <v>54.3</v>
      </c>
    </row>
    <row r="15" spans="1:22">
      <c r="A15" s="13" t="s">
        <v>56</v>
      </c>
      <c r="B15" s="15">
        <v>23.2</v>
      </c>
      <c r="C15" s="15">
        <v>57</v>
      </c>
      <c r="D15" s="16">
        <v>794</v>
      </c>
      <c r="E15" s="15">
        <v>123.7</v>
      </c>
      <c r="F15" s="15">
        <v>1091</v>
      </c>
      <c r="G15" s="15">
        <v>1047</v>
      </c>
      <c r="H15" s="15">
        <v>115</v>
      </c>
      <c r="I15" s="15">
        <v>109</v>
      </c>
      <c r="J15" s="15">
        <v>106</v>
      </c>
      <c r="K15" s="15">
        <v>1098</v>
      </c>
      <c r="L15" s="15">
        <v>82.3</v>
      </c>
      <c r="M15" s="15">
        <v>767</v>
      </c>
      <c r="N15" s="15">
        <v>101.7</v>
      </c>
      <c r="O15" s="16">
        <v>110</v>
      </c>
      <c r="P15" s="15">
        <v>1139</v>
      </c>
      <c r="Q15" s="15">
        <v>85</v>
      </c>
      <c r="R15" s="15">
        <v>98</v>
      </c>
      <c r="S15" s="14">
        <v>697</v>
      </c>
      <c r="T15" s="15">
        <v>406.1</v>
      </c>
      <c r="U15" s="17">
        <v>442</v>
      </c>
      <c r="V15" s="15">
        <v>56.3</v>
      </c>
    </row>
    <row r="16" spans="1:22">
      <c r="A16" s="13" t="s">
        <v>56</v>
      </c>
      <c r="B16" s="15">
        <v>26.5</v>
      </c>
      <c r="C16" s="15">
        <v>64.900000000000006</v>
      </c>
      <c r="D16" s="16">
        <v>807</v>
      </c>
      <c r="E16" s="15">
        <v>123.7</v>
      </c>
      <c r="F16" s="15">
        <v>1089</v>
      </c>
      <c r="G16" s="15">
        <v>1067</v>
      </c>
      <c r="H16" s="15">
        <v>113.4</v>
      </c>
      <c r="I16" s="15">
        <v>112</v>
      </c>
      <c r="J16" s="15">
        <v>114</v>
      </c>
      <c r="K16" s="15">
        <v>1114</v>
      </c>
      <c r="L16" s="15">
        <v>82.4</v>
      </c>
      <c r="M16" s="15">
        <v>771</v>
      </c>
      <c r="N16" s="15">
        <v>101.7</v>
      </c>
      <c r="O16" s="16">
        <v>112</v>
      </c>
      <c r="P16" s="15">
        <v>1154</v>
      </c>
      <c r="Q16" s="15">
        <v>90</v>
      </c>
      <c r="R16" s="15">
        <v>99.9</v>
      </c>
      <c r="S16" s="14">
        <v>683</v>
      </c>
      <c r="T16" s="15">
        <v>409.3</v>
      </c>
      <c r="U16" s="17">
        <v>440.8</v>
      </c>
      <c r="V16" s="15">
        <v>57.7</v>
      </c>
    </row>
    <row r="17" spans="1:22">
      <c r="A17" s="13" t="s">
        <v>56</v>
      </c>
      <c r="B17" s="15">
        <v>30</v>
      </c>
      <c r="C17" s="15">
        <v>62</v>
      </c>
      <c r="D17" s="16">
        <v>810</v>
      </c>
      <c r="E17" s="15">
        <v>124</v>
      </c>
      <c r="F17" s="15">
        <v>1092</v>
      </c>
      <c r="G17" s="15">
        <v>1062</v>
      </c>
      <c r="H17" s="15">
        <v>114</v>
      </c>
      <c r="I17" s="15">
        <v>112</v>
      </c>
      <c r="J17" s="15">
        <v>114</v>
      </c>
      <c r="K17" s="15">
        <v>1112</v>
      </c>
      <c r="L17" s="15">
        <v>82</v>
      </c>
      <c r="M17" s="15">
        <v>772</v>
      </c>
      <c r="N17" s="15">
        <v>102</v>
      </c>
      <c r="O17" s="16">
        <v>112</v>
      </c>
      <c r="P17" s="15">
        <v>1152</v>
      </c>
      <c r="Q17" s="15">
        <v>90</v>
      </c>
      <c r="R17" s="15">
        <v>100</v>
      </c>
      <c r="S17" s="14">
        <v>693</v>
      </c>
      <c r="T17" s="15">
        <v>410</v>
      </c>
      <c r="U17" s="17">
        <v>441</v>
      </c>
      <c r="V17" s="15">
        <v>57</v>
      </c>
    </row>
    <row r="18" spans="1:22">
      <c r="A18" s="13" t="s">
        <v>56</v>
      </c>
      <c r="B18" s="15">
        <v>25</v>
      </c>
      <c r="C18" s="15">
        <v>63</v>
      </c>
      <c r="D18" s="16">
        <v>800</v>
      </c>
      <c r="E18" s="15">
        <v>124</v>
      </c>
      <c r="F18" s="15">
        <v>1092</v>
      </c>
      <c r="G18" s="15">
        <v>1062</v>
      </c>
      <c r="H18" s="15">
        <v>114</v>
      </c>
      <c r="I18" s="15">
        <v>112</v>
      </c>
      <c r="J18" s="15">
        <v>113</v>
      </c>
      <c r="K18" s="15">
        <v>1113</v>
      </c>
      <c r="L18" s="15">
        <v>81.900000000000006</v>
      </c>
      <c r="M18" s="15">
        <v>771</v>
      </c>
      <c r="N18" s="15">
        <v>102</v>
      </c>
      <c r="O18" s="16">
        <v>111</v>
      </c>
      <c r="P18" s="15">
        <v>1153</v>
      </c>
      <c r="Q18" s="15">
        <v>88.6</v>
      </c>
      <c r="R18" s="15">
        <v>98.8</v>
      </c>
      <c r="S18" s="14">
        <v>693</v>
      </c>
      <c r="T18" s="15">
        <v>410</v>
      </c>
      <c r="U18" s="17">
        <v>441</v>
      </c>
      <c r="V18" s="15">
        <v>57</v>
      </c>
    </row>
    <row r="19" spans="1:22">
      <c r="A19" s="13" t="s">
        <v>56</v>
      </c>
      <c r="B19" s="15">
        <v>25</v>
      </c>
      <c r="C19" s="15">
        <v>60</v>
      </c>
      <c r="D19" s="16">
        <v>810</v>
      </c>
      <c r="E19" s="15">
        <v>124</v>
      </c>
      <c r="F19" s="15">
        <v>1092</v>
      </c>
      <c r="G19" s="15">
        <v>1062</v>
      </c>
      <c r="H19" s="15">
        <v>114</v>
      </c>
      <c r="I19" s="15">
        <v>112</v>
      </c>
      <c r="J19" s="15">
        <v>113</v>
      </c>
      <c r="K19" s="15">
        <v>1112</v>
      </c>
      <c r="L19" s="15">
        <v>82</v>
      </c>
      <c r="M19" s="15">
        <v>772</v>
      </c>
      <c r="N19" s="15">
        <v>102</v>
      </c>
      <c r="O19" s="16">
        <v>111</v>
      </c>
      <c r="P19" s="15">
        <v>1152</v>
      </c>
      <c r="Q19" s="15">
        <v>89</v>
      </c>
      <c r="R19" s="15">
        <v>99</v>
      </c>
      <c r="S19" s="14">
        <v>693</v>
      </c>
      <c r="T19" s="15">
        <v>410</v>
      </c>
      <c r="U19" s="17">
        <v>441</v>
      </c>
      <c r="V19" s="15">
        <v>57</v>
      </c>
    </row>
    <row r="20" spans="1:22">
      <c r="A20" s="13" t="s">
        <v>56</v>
      </c>
      <c r="B20" s="15">
        <v>23.5</v>
      </c>
      <c r="C20" s="15">
        <v>60.2</v>
      </c>
      <c r="D20" s="16">
        <v>804</v>
      </c>
      <c r="E20" s="15">
        <v>124.4</v>
      </c>
      <c r="F20" s="15">
        <v>1105</v>
      </c>
      <c r="G20" s="15">
        <v>1073</v>
      </c>
      <c r="H20" s="15">
        <v>114.1</v>
      </c>
      <c r="I20" s="15">
        <v>115.2</v>
      </c>
      <c r="J20" s="15">
        <v>118</v>
      </c>
      <c r="K20" s="15">
        <v>1089</v>
      </c>
      <c r="L20" s="15">
        <v>81.900000000000006</v>
      </c>
      <c r="M20" s="15">
        <v>772</v>
      </c>
      <c r="N20" s="15">
        <v>104.5</v>
      </c>
      <c r="O20" s="16">
        <v>116</v>
      </c>
      <c r="P20" s="15">
        <v>1138</v>
      </c>
      <c r="Q20" s="15">
        <v>89.6</v>
      </c>
      <c r="R20" s="15">
        <v>102.1</v>
      </c>
      <c r="S20" s="14">
        <v>697.4</v>
      </c>
      <c r="T20" s="15">
        <v>410.5</v>
      </c>
      <c r="U20" s="17">
        <v>440.2</v>
      </c>
      <c r="V20" s="15">
        <v>59.8</v>
      </c>
    </row>
    <row r="21" spans="1:22">
      <c r="A21" s="13" t="s">
        <v>56</v>
      </c>
      <c r="B21" s="15">
        <v>26</v>
      </c>
      <c r="C21" s="15">
        <v>62.6</v>
      </c>
      <c r="D21" s="16">
        <v>794</v>
      </c>
      <c r="E21" s="15">
        <v>122</v>
      </c>
      <c r="F21" s="15">
        <v>1072</v>
      </c>
      <c r="G21" s="15">
        <v>1056</v>
      </c>
      <c r="H21" s="15">
        <v>114.4</v>
      </c>
      <c r="I21" s="15">
        <v>109</v>
      </c>
      <c r="J21" s="15">
        <v>106.6</v>
      </c>
      <c r="K21" s="15">
        <v>1138</v>
      </c>
      <c r="L21" s="15">
        <v>82.3</v>
      </c>
      <c r="M21" s="15">
        <v>771</v>
      </c>
      <c r="N21" s="15">
        <v>98</v>
      </c>
      <c r="O21" s="16">
        <v>105.7</v>
      </c>
      <c r="P21" s="15">
        <v>1168</v>
      </c>
      <c r="Q21" s="15">
        <v>87.7</v>
      </c>
      <c r="R21" s="15">
        <v>95.9</v>
      </c>
      <c r="S21" s="14">
        <v>678</v>
      </c>
      <c r="T21" s="15">
        <v>412</v>
      </c>
      <c r="U21" s="17">
        <v>442.6</v>
      </c>
      <c r="V21" s="16">
        <v>55.3</v>
      </c>
    </row>
    <row r="22" spans="1:22">
      <c r="A22" s="13" t="s">
        <v>56</v>
      </c>
      <c r="B22" s="15">
        <v>28.4</v>
      </c>
      <c r="C22" s="15">
        <v>68.7</v>
      </c>
      <c r="D22" s="16">
        <v>833</v>
      </c>
      <c r="E22" s="15">
        <v>126.5</v>
      </c>
      <c r="F22" s="15">
        <v>1099</v>
      </c>
      <c r="G22" s="15">
        <v>1056</v>
      </c>
      <c r="H22" s="15">
        <v>111.4</v>
      </c>
      <c r="I22" s="15">
        <v>117.6</v>
      </c>
      <c r="J22" s="15">
        <v>129</v>
      </c>
      <c r="K22" s="15">
        <v>1130</v>
      </c>
      <c r="L22" s="15">
        <v>80.599999999999994</v>
      </c>
      <c r="M22" s="15">
        <v>771</v>
      </c>
      <c r="N22" s="15">
        <v>102.8</v>
      </c>
      <c r="O22" s="16">
        <v>131</v>
      </c>
      <c r="P22" s="15">
        <v>1182</v>
      </c>
      <c r="Q22" s="15">
        <v>108</v>
      </c>
      <c r="R22" s="15">
        <v>109.5</v>
      </c>
      <c r="S22" s="14">
        <v>700.7</v>
      </c>
      <c r="T22" s="15">
        <v>405</v>
      </c>
      <c r="U22" s="17">
        <v>440.3</v>
      </c>
      <c r="V22" s="15">
        <v>55.3</v>
      </c>
    </row>
    <row r="23" spans="1:22">
      <c r="A23" s="13" t="s">
        <v>56</v>
      </c>
      <c r="B23" s="15">
        <v>22.5</v>
      </c>
      <c r="C23" s="15">
        <v>58.6</v>
      </c>
      <c r="D23" s="16">
        <v>798</v>
      </c>
      <c r="E23" s="15">
        <v>122.9</v>
      </c>
      <c r="F23" s="15">
        <v>1093</v>
      </c>
      <c r="G23" s="15">
        <v>1069</v>
      </c>
      <c r="H23" s="15">
        <v>115.2</v>
      </c>
      <c r="I23" s="15">
        <v>105.5</v>
      </c>
      <c r="J23" s="15">
        <v>105</v>
      </c>
      <c r="K23" s="15">
        <v>1096</v>
      </c>
      <c r="L23" s="15">
        <v>82.6</v>
      </c>
      <c r="M23" s="15">
        <v>773</v>
      </c>
      <c r="N23" s="15">
        <v>104</v>
      </c>
      <c r="O23" s="16">
        <v>103</v>
      </c>
      <c r="P23" s="15">
        <v>1129</v>
      </c>
      <c r="Q23" s="15">
        <v>81.599999999999994</v>
      </c>
      <c r="R23" s="15">
        <v>89</v>
      </c>
      <c r="S23" s="14">
        <v>691.4</v>
      </c>
      <c r="T23" s="15">
        <v>411.7</v>
      </c>
      <c r="U23" s="17">
        <v>441</v>
      </c>
      <c r="V23" s="15">
        <v>62.1</v>
      </c>
    </row>
    <row r="24" spans="1:22">
      <c r="A24" s="13" t="s">
        <v>56</v>
      </c>
      <c r="B24" s="15">
        <v>21.8</v>
      </c>
      <c r="C24" s="15">
        <v>60.9</v>
      </c>
      <c r="D24" s="16">
        <v>794</v>
      </c>
      <c r="E24" s="15">
        <v>125</v>
      </c>
      <c r="F24" s="15">
        <v>1094</v>
      </c>
      <c r="G24" s="15">
        <v>1066</v>
      </c>
      <c r="H24" s="15">
        <v>109.8</v>
      </c>
      <c r="I24" s="15">
        <v>113</v>
      </c>
      <c r="J24" s="15">
        <v>116</v>
      </c>
      <c r="K24" s="15">
        <v>1112</v>
      </c>
      <c r="L24" s="15">
        <v>82.4</v>
      </c>
      <c r="M24" s="15">
        <v>738</v>
      </c>
      <c r="N24" s="15">
        <v>101.8</v>
      </c>
      <c r="O24" s="16">
        <v>113</v>
      </c>
      <c r="P24" s="15">
        <v>1154</v>
      </c>
      <c r="Q24" s="15">
        <v>91</v>
      </c>
      <c r="R24" s="15">
        <v>101</v>
      </c>
      <c r="S24" s="14">
        <v>694.2</v>
      </c>
      <c r="T24" s="15">
        <v>409.8</v>
      </c>
      <c r="U24" s="17">
        <v>441</v>
      </c>
      <c r="V24" s="18">
        <v>66.5</v>
      </c>
    </row>
    <row r="25" spans="1:22">
      <c r="A25" s="13" t="s">
        <v>56</v>
      </c>
      <c r="B25" s="15">
        <v>26</v>
      </c>
      <c r="C25" s="15">
        <v>62.6</v>
      </c>
      <c r="D25" s="16">
        <v>803</v>
      </c>
      <c r="E25" s="15">
        <v>122.6</v>
      </c>
      <c r="F25" s="15">
        <v>1092</v>
      </c>
      <c r="G25" s="15">
        <v>1069</v>
      </c>
      <c r="H25" s="15">
        <v>116.2</v>
      </c>
      <c r="I25" s="15">
        <v>111.9</v>
      </c>
      <c r="J25" s="15">
        <v>113.6</v>
      </c>
      <c r="K25" s="15">
        <v>1102</v>
      </c>
      <c r="L25" s="15">
        <v>81.900000000000006</v>
      </c>
      <c r="M25" s="15">
        <v>781</v>
      </c>
      <c r="N25" s="15">
        <v>102.2</v>
      </c>
      <c r="O25" s="16">
        <v>111.6</v>
      </c>
      <c r="P25" s="15">
        <v>1146</v>
      </c>
      <c r="Q25" s="15">
        <v>89.7</v>
      </c>
      <c r="R25" s="15">
        <v>101</v>
      </c>
      <c r="S25" s="14">
        <v>686.9</v>
      </c>
      <c r="T25" s="15">
        <v>410.3</v>
      </c>
      <c r="U25" s="17">
        <v>441.2</v>
      </c>
      <c r="V25" s="15">
        <v>56.1</v>
      </c>
    </row>
    <row r="26" spans="1:22">
      <c r="A26" s="13" t="s">
        <v>56</v>
      </c>
      <c r="B26" s="15">
        <v>25.7</v>
      </c>
      <c r="C26" s="15">
        <v>61.5</v>
      </c>
      <c r="D26" s="16">
        <v>813</v>
      </c>
      <c r="E26" s="15">
        <v>124.2</v>
      </c>
      <c r="F26" s="15">
        <v>1090</v>
      </c>
      <c r="G26" s="15">
        <v>1048</v>
      </c>
      <c r="H26" s="15">
        <v>112</v>
      </c>
      <c r="I26" s="15">
        <v>112</v>
      </c>
      <c r="J26" s="15">
        <v>115</v>
      </c>
      <c r="K26" s="15">
        <v>1121</v>
      </c>
      <c r="L26" s="15">
        <v>81.599999999999994</v>
      </c>
      <c r="M26" s="15">
        <v>765</v>
      </c>
      <c r="N26" s="15">
        <v>101.9</v>
      </c>
      <c r="O26" s="16">
        <v>113</v>
      </c>
      <c r="P26" s="15">
        <v>1159</v>
      </c>
      <c r="Q26" s="15">
        <v>93</v>
      </c>
      <c r="R26" s="15">
        <v>100.4</v>
      </c>
      <c r="S26" s="14">
        <v>701</v>
      </c>
      <c r="T26" s="15">
        <v>409.9</v>
      </c>
      <c r="U26" s="17">
        <v>440.7</v>
      </c>
      <c r="V26" s="15">
        <v>58.1</v>
      </c>
    </row>
    <row r="27" spans="1:22">
      <c r="A27" s="13" t="s">
        <v>56</v>
      </c>
      <c r="B27" s="15">
        <v>27</v>
      </c>
      <c r="C27" s="15">
        <v>64.599999999999994</v>
      </c>
      <c r="D27" s="16">
        <v>842</v>
      </c>
      <c r="E27" s="15">
        <v>126.7</v>
      </c>
      <c r="F27" s="15">
        <v>1101</v>
      </c>
      <c r="G27" s="15">
        <v>1090</v>
      </c>
      <c r="H27" s="15">
        <v>116.7</v>
      </c>
      <c r="I27" s="15">
        <v>111.2</v>
      </c>
      <c r="J27" s="15">
        <v>112</v>
      </c>
      <c r="K27" s="15">
        <v>1071</v>
      </c>
      <c r="L27" s="15">
        <v>82.3</v>
      </c>
      <c r="M27" s="15">
        <v>825</v>
      </c>
      <c r="N27" s="15">
        <v>102.3</v>
      </c>
      <c r="O27" s="16">
        <v>105</v>
      </c>
      <c r="P27" s="15">
        <v>1134</v>
      </c>
      <c r="Q27" s="15">
        <v>88</v>
      </c>
      <c r="R27" s="15">
        <v>95</v>
      </c>
      <c r="S27" s="14">
        <v>698.2</v>
      </c>
      <c r="T27" s="15">
        <v>409.8</v>
      </c>
      <c r="U27" s="17">
        <v>440.9</v>
      </c>
      <c r="V27" s="15">
        <v>54.2</v>
      </c>
    </row>
    <row r="28" spans="1:22">
      <c r="A28" s="13" t="s">
        <v>56</v>
      </c>
      <c r="B28" s="15">
        <v>22.6</v>
      </c>
      <c r="C28" s="15">
        <v>57.1</v>
      </c>
      <c r="D28" s="16">
        <v>788</v>
      </c>
      <c r="E28" s="15">
        <v>122.8</v>
      </c>
      <c r="F28" s="15">
        <v>1092</v>
      </c>
      <c r="G28" s="15">
        <v>1036</v>
      </c>
      <c r="H28" s="15">
        <v>113.7</v>
      </c>
      <c r="I28" s="15">
        <v>114</v>
      </c>
      <c r="J28" s="15">
        <v>121</v>
      </c>
      <c r="K28" s="15">
        <v>1133</v>
      </c>
      <c r="L28" s="15">
        <v>80.7</v>
      </c>
      <c r="M28" s="15">
        <v>727</v>
      </c>
      <c r="N28" s="15">
        <v>102.1</v>
      </c>
      <c r="O28" s="16">
        <v>156</v>
      </c>
      <c r="P28" s="15">
        <v>1160</v>
      </c>
      <c r="Q28" s="15">
        <v>100</v>
      </c>
      <c r="R28" s="15">
        <v>123</v>
      </c>
      <c r="S28" s="14">
        <v>685.4</v>
      </c>
      <c r="T28" s="15">
        <v>410.8</v>
      </c>
      <c r="U28" s="17">
        <v>441.7</v>
      </c>
      <c r="V28" s="15">
        <v>50.9</v>
      </c>
    </row>
    <row r="29" spans="1:22">
      <c r="A29" s="13" t="s">
        <v>56</v>
      </c>
      <c r="B29" s="15">
        <v>31.6</v>
      </c>
      <c r="C29" s="15">
        <v>61.7</v>
      </c>
      <c r="D29" s="16">
        <v>814</v>
      </c>
      <c r="E29" s="15">
        <v>124.9</v>
      </c>
      <c r="F29" s="15">
        <v>1093</v>
      </c>
      <c r="G29" s="15">
        <v>1073</v>
      </c>
      <c r="H29" s="15">
        <v>114.2</v>
      </c>
      <c r="I29" s="15">
        <v>112.2</v>
      </c>
      <c r="J29" s="15">
        <v>114</v>
      </c>
      <c r="K29" s="15">
        <v>1097</v>
      </c>
      <c r="L29" s="15">
        <v>83.3</v>
      </c>
      <c r="M29" s="15">
        <v>801</v>
      </c>
      <c r="N29" s="15">
        <v>102.7</v>
      </c>
      <c r="O29" s="16">
        <v>108</v>
      </c>
      <c r="P29" s="15">
        <v>1150</v>
      </c>
      <c r="Q29" s="15">
        <v>90</v>
      </c>
      <c r="R29" s="15">
        <v>97</v>
      </c>
      <c r="S29" s="14">
        <v>696.7</v>
      </c>
      <c r="T29" s="15">
        <v>408.9</v>
      </c>
      <c r="U29" s="17">
        <v>440.1</v>
      </c>
      <c r="V29" s="15">
        <v>69.900000000000006</v>
      </c>
    </row>
    <row r="30" spans="1:22">
      <c r="A30" s="13" t="s">
        <v>56</v>
      </c>
      <c r="B30" s="15">
        <v>23.7</v>
      </c>
      <c r="C30" s="15">
        <v>65.099999999999994</v>
      </c>
      <c r="D30" s="16">
        <v>822</v>
      </c>
      <c r="E30" s="15">
        <v>123.1</v>
      </c>
      <c r="F30" s="15">
        <v>1089</v>
      </c>
      <c r="G30" s="15">
        <v>1075</v>
      </c>
      <c r="H30" s="15">
        <v>115.2</v>
      </c>
      <c r="I30" s="15">
        <v>111.7</v>
      </c>
      <c r="J30" s="15">
        <v>115</v>
      </c>
      <c r="K30" s="15">
        <v>1080</v>
      </c>
      <c r="L30" s="15">
        <v>82.2</v>
      </c>
      <c r="M30" s="15">
        <v>762</v>
      </c>
      <c r="N30" s="15">
        <v>101.6</v>
      </c>
      <c r="O30" s="16">
        <v>111.2</v>
      </c>
      <c r="P30" s="15">
        <v>1143</v>
      </c>
      <c r="Q30" s="15">
        <v>87</v>
      </c>
      <c r="R30" s="15">
        <v>99.3</v>
      </c>
      <c r="S30" s="14">
        <v>692.1</v>
      </c>
      <c r="T30" s="15">
        <v>410</v>
      </c>
      <c r="U30" s="17">
        <v>441.1</v>
      </c>
      <c r="V30" s="15">
        <v>49.8</v>
      </c>
    </row>
    <row r="31" spans="1:22">
      <c r="A31" s="13" t="s">
        <v>56</v>
      </c>
      <c r="B31" s="15">
        <v>22.1</v>
      </c>
      <c r="C31" s="15">
        <v>60.7</v>
      </c>
      <c r="D31" s="16">
        <v>794</v>
      </c>
      <c r="E31" s="15">
        <v>124.4</v>
      </c>
      <c r="F31" s="15">
        <v>1095</v>
      </c>
      <c r="G31" s="15">
        <v>1061</v>
      </c>
      <c r="H31" s="15">
        <v>112.1</v>
      </c>
      <c r="I31" s="15">
        <v>113.7</v>
      </c>
      <c r="J31" s="15">
        <v>116</v>
      </c>
      <c r="K31" s="15">
        <v>1130</v>
      </c>
      <c r="L31" s="15">
        <v>81.2</v>
      </c>
      <c r="M31" s="15">
        <v>777</v>
      </c>
      <c r="N31" s="15">
        <v>102.8</v>
      </c>
      <c r="O31" s="16">
        <v>120</v>
      </c>
      <c r="P31" s="15">
        <v>1155</v>
      </c>
      <c r="Q31" s="15">
        <v>95</v>
      </c>
      <c r="R31" s="15">
        <v>105</v>
      </c>
      <c r="S31" s="14">
        <v>692.4</v>
      </c>
      <c r="T31" s="15">
        <v>410.1</v>
      </c>
      <c r="U31" s="17">
        <v>441.1</v>
      </c>
      <c r="V31" s="15">
        <v>65.400000000000006</v>
      </c>
    </row>
    <row r="32" spans="1:22">
      <c r="A32" s="13" t="s">
        <v>56</v>
      </c>
      <c r="B32" s="15">
        <v>18.100000000000001</v>
      </c>
      <c r="C32" s="15">
        <v>64</v>
      </c>
      <c r="D32" s="16">
        <v>789</v>
      </c>
      <c r="E32" s="15">
        <v>123.6</v>
      </c>
      <c r="F32" s="15">
        <v>1086</v>
      </c>
      <c r="G32" s="15">
        <v>1065</v>
      </c>
      <c r="H32" s="15">
        <v>115.9</v>
      </c>
      <c r="I32" s="15">
        <v>105.7</v>
      </c>
      <c r="J32" s="15">
        <v>115</v>
      </c>
      <c r="K32" s="15">
        <v>1098</v>
      </c>
      <c r="L32" s="15">
        <v>83.4</v>
      </c>
      <c r="M32" s="15">
        <v>781</v>
      </c>
      <c r="N32" s="15">
        <v>100.4</v>
      </c>
      <c r="O32" s="16">
        <v>97</v>
      </c>
      <c r="P32" s="15">
        <v>1129</v>
      </c>
      <c r="Q32" s="15">
        <v>106</v>
      </c>
      <c r="R32" s="15">
        <v>98</v>
      </c>
      <c r="S32" s="14">
        <v>702</v>
      </c>
      <c r="T32" s="15">
        <v>410.5</v>
      </c>
      <c r="U32" s="17">
        <v>440</v>
      </c>
      <c r="V32" s="15">
        <v>61.7</v>
      </c>
    </row>
    <row r="33" spans="1:22">
      <c r="A33" s="13" t="s">
        <v>56</v>
      </c>
      <c r="B33" s="15">
        <v>34.700000000000003</v>
      </c>
      <c r="C33" s="15">
        <v>58</v>
      </c>
      <c r="D33" s="16">
        <v>820</v>
      </c>
      <c r="E33" s="15">
        <v>123.4</v>
      </c>
      <c r="F33" s="15">
        <v>1093</v>
      </c>
      <c r="G33" s="15">
        <v>1057</v>
      </c>
      <c r="H33" s="15">
        <v>110.8</v>
      </c>
      <c r="I33" s="15">
        <v>127</v>
      </c>
      <c r="J33" s="15">
        <v>118</v>
      </c>
      <c r="K33" s="15">
        <v>1137</v>
      </c>
      <c r="L33" s="15">
        <v>79.900000000000006</v>
      </c>
      <c r="M33" s="15">
        <v>773</v>
      </c>
      <c r="N33" s="15">
        <v>105.8</v>
      </c>
      <c r="O33" s="16">
        <v>125</v>
      </c>
      <c r="P33" s="15">
        <v>1189</v>
      </c>
      <c r="Q33" s="15">
        <v>92</v>
      </c>
      <c r="R33" s="15">
        <v>103</v>
      </c>
      <c r="S33" s="14">
        <v>687</v>
      </c>
      <c r="T33" s="15">
        <v>409.9</v>
      </c>
      <c r="U33" s="17">
        <v>442.2</v>
      </c>
      <c r="V33" s="15">
        <v>55</v>
      </c>
    </row>
    <row r="34" spans="1:22">
      <c r="A34" s="13" t="s">
        <v>56</v>
      </c>
      <c r="B34" s="15">
        <v>25.5</v>
      </c>
      <c r="C34" s="15">
        <v>63</v>
      </c>
      <c r="D34" s="16">
        <v>825</v>
      </c>
      <c r="E34" s="15">
        <v>126.7</v>
      </c>
      <c r="F34" s="15">
        <v>1114</v>
      </c>
      <c r="G34" s="15">
        <v>1074</v>
      </c>
      <c r="H34" s="15">
        <v>114.9</v>
      </c>
      <c r="I34" s="15">
        <v>118.3</v>
      </c>
      <c r="J34" s="15">
        <v>109</v>
      </c>
      <c r="K34" s="15">
        <v>1089</v>
      </c>
      <c r="L34" s="15">
        <v>81.400000000000006</v>
      </c>
      <c r="M34" s="15">
        <v>751</v>
      </c>
      <c r="N34" s="15">
        <v>95.6</v>
      </c>
      <c r="O34" s="16">
        <v>154</v>
      </c>
      <c r="P34" s="15">
        <v>1132</v>
      </c>
      <c r="Q34" s="15">
        <v>81.400000000000006</v>
      </c>
      <c r="R34" s="15">
        <v>100</v>
      </c>
      <c r="S34" s="14">
        <v>684</v>
      </c>
      <c r="T34" s="15">
        <v>408.7</v>
      </c>
      <c r="U34" s="17">
        <v>440.1</v>
      </c>
      <c r="V34" s="15">
        <v>55.5</v>
      </c>
    </row>
    <row r="35" spans="1:22">
      <c r="A35" s="13" t="s">
        <v>56</v>
      </c>
      <c r="B35" s="15">
        <v>21.6</v>
      </c>
      <c r="C35" s="15">
        <v>62.4</v>
      </c>
      <c r="D35" s="16">
        <v>784</v>
      </c>
      <c r="E35" s="15">
        <v>122.3</v>
      </c>
      <c r="F35" s="15">
        <v>1077</v>
      </c>
      <c r="G35" s="15">
        <v>1059</v>
      </c>
      <c r="H35" s="15">
        <v>114.8</v>
      </c>
      <c r="I35" s="15">
        <v>109.9</v>
      </c>
      <c r="J35" s="15">
        <v>116</v>
      </c>
      <c r="K35" s="15">
        <v>1129</v>
      </c>
      <c r="L35" s="15">
        <v>83.3</v>
      </c>
      <c r="M35" s="15">
        <v>807</v>
      </c>
      <c r="N35" s="15">
        <v>103.3</v>
      </c>
      <c r="O35" s="16">
        <v>107</v>
      </c>
      <c r="P35" s="15">
        <v>1158</v>
      </c>
      <c r="Q35" s="15">
        <v>92</v>
      </c>
      <c r="R35" s="15">
        <v>100</v>
      </c>
      <c r="S35" s="14">
        <v>704</v>
      </c>
      <c r="T35" s="15">
        <v>411.2</v>
      </c>
      <c r="U35" s="17">
        <v>439.7</v>
      </c>
      <c r="V35" s="15">
        <v>60</v>
      </c>
    </row>
    <row r="36" spans="1:22">
      <c r="A36" s="13" t="s">
        <v>56</v>
      </c>
      <c r="B36" s="15">
        <v>80</v>
      </c>
      <c r="C36" s="15">
        <v>61</v>
      </c>
      <c r="D36" s="16">
        <v>740</v>
      </c>
      <c r="E36" s="15">
        <v>125</v>
      </c>
      <c r="F36" s="15">
        <v>1105</v>
      </c>
      <c r="G36" s="15">
        <v>1080</v>
      </c>
      <c r="H36" s="15">
        <v>109</v>
      </c>
      <c r="I36" s="15">
        <v>124</v>
      </c>
      <c r="J36" s="15">
        <v>160</v>
      </c>
      <c r="K36" s="15">
        <v>1110</v>
      </c>
      <c r="L36" s="15">
        <v>80</v>
      </c>
      <c r="M36" s="15">
        <v>763</v>
      </c>
      <c r="N36" s="15">
        <v>106</v>
      </c>
      <c r="O36" s="16">
        <v>160</v>
      </c>
      <c r="P36" s="15">
        <v>1158</v>
      </c>
      <c r="Q36" s="15">
        <v>159</v>
      </c>
      <c r="R36" s="15">
        <v>125</v>
      </c>
      <c r="S36" s="14">
        <v>692</v>
      </c>
      <c r="T36" s="15">
        <v>413</v>
      </c>
      <c r="U36" s="17">
        <v>442.2</v>
      </c>
      <c r="V36" s="15">
        <v>58.9</v>
      </c>
    </row>
    <row r="37" spans="1:22">
      <c r="A37" s="13" t="s">
        <v>56</v>
      </c>
      <c r="B37" s="15">
        <v>25</v>
      </c>
      <c r="C37" s="15">
        <v>56</v>
      </c>
      <c r="D37" s="16">
        <v>1070</v>
      </c>
      <c r="E37" s="15">
        <v>122</v>
      </c>
      <c r="F37" s="15">
        <v>1087</v>
      </c>
      <c r="G37" s="15">
        <v>1044</v>
      </c>
      <c r="H37" s="15">
        <v>118</v>
      </c>
      <c r="I37" s="15">
        <v>98</v>
      </c>
      <c r="J37" s="15">
        <v>79</v>
      </c>
      <c r="K37" s="15">
        <v>1121</v>
      </c>
      <c r="L37" s="15">
        <v>91</v>
      </c>
      <c r="M37" s="15">
        <v>779</v>
      </c>
      <c r="N37" s="15">
        <v>90</v>
      </c>
      <c r="O37" s="16">
        <v>83</v>
      </c>
      <c r="P37" s="15">
        <v>1136</v>
      </c>
      <c r="Q37" s="15">
        <v>85</v>
      </c>
      <c r="R37" s="15">
        <v>88</v>
      </c>
      <c r="S37" s="14">
        <v>711</v>
      </c>
      <c r="T37" s="15">
        <v>403.9</v>
      </c>
      <c r="U37" s="17">
        <v>440.2</v>
      </c>
      <c r="V37" s="15">
        <v>58.7</v>
      </c>
    </row>
    <row r="38" spans="1:22">
      <c r="A38" s="13" t="s">
        <v>56</v>
      </c>
      <c r="B38" s="15">
        <v>66</v>
      </c>
      <c r="C38" s="15">
        <v>74</v>
      </c>
      <c r="D38" s="16">
        <v>1220</v>
      </c>
      <c r="E38" s="15">
        <v>123</v>
      </c>
      <c r="F38" s="15">
        <v>1060</v>
      </c>
      <c r="G38" s="15">
        <v>1070</v>
      </c>
      <c r="H38" s="15">
        <v>123</v>
      </c>
      <c r="I38" s="15">
        <v>136</v>
      </c>
      <c r="J38" s="15">
        <v>112</v>
      </c>
      <c r="K38" s="15">
        <v>1103</v>
      </c>
      <c r="L38" s="15">
        <v>86</v>
      </c>
      <c r="M38" s="15">
        <v>804</v>
      </c>
      <c r="N38" s="15">
        <v>115</v>
      </c>
      <c r="O38" s="16">
        <v>132</v>
      </c>
      <c r="P38" s="15">
        <v>1180</v>
      </c>
      <c r="Q38" s="15">
        <v>118</v>
      </c>
      <c r="R38" s="15">
        <v>136</v>
      </c>
      <c r="S38" s="14">
        <v>667</v>
      </c>
      <c r="T38" s="15">
        <v>413</v>
      </c>
      <c r="U38" s="17">
        <v>438.9</v>
      </c>
      <c r="V38" s="15">
        <v>50.3</v>
      </c>
    </row>
    <row r="39" spans="1:22">
      <c r="A39" s="13" t="s">
        <v>56</v>
      </c>
      <c r="B39" s="15">
        <v>16</v>
      </c>
      <c r="C39" s="15">
        <v>30</v>
      </c>
      <c r="D39" s="16">
        <v>470</v>
      </c>
      <c r="E39" s="15">
        <v>134</v>
      </c>
      <c r="F39" s="15">
        <v>1150</v>
      </c>
      <c r="G39" s="15">
        <v>1068</v>
      </c>
      <c r="H39" s="15">
        <v>111</v>
      </c>
      <c r="I39" s="15">
        <v>112</v>
      </c>
      <c r="J39" s="15">
        <v>149</v>
      </c>
      <c r="K39" s="15">
        <v>1124</v>
      </c>
      <c r="L39" s="15">
        <v>79</v>
      </c>
      <c r="M39" s="15">
        <v>749</v>
      </c>
      <c r="N39" s="15">
        <v>98</v>
      </c>
      <c r="O39" s="16">
        <v>128</v>
      </c>
      <c r="P39" s="15">
        <v>1160</v>
      </c>
      <c r="Q39" s="15">
        <v>95</v>
      </c>
      <c r="R39" s="15">
        <v>109</v>
      </c>
      <c r="S39" s="14">
        <v>712</v>
      </c>
      <c r="T39" s="15">
        <v>409.4</v>
      </c>
      <c r="U39" s="17">
        <v>444</v>
      </c>
      <c r="V39" s="15">
        <v>61.9</v>
      </c>
    </row>
    <row r="40" spans="1:22">
      <c r="A40" s="13" t="s">
        <v>56</v>
      </c>
      <c r="B40" s="15">
        <v>27.7</v>
      </c>
      <c r="C40" s="15">
        <v>65.099999999999994</v>
      </c>
      <c r="D40" s="16">
        <v>821</v>
      </c>
      <c r="E40" s="15">
        <v>125.7</v>
      </c>
      <c r="F40" s="15">
        <v>1088</v>
      </c>
      <c r="G40" s="15">
        <v>1046</v>
      </c>
      <c r="H40" s="15">
        <v>112.9</v>
      </c>
      <c r="I40" s="15">
        <v>118</v>
      </c>
      <c r="J40" s="15">
        <v>170</v>
      </c>
      <c r="K40" s="15">
        <v>1130</v>
      </c>
      <c r="L40" s="15">
        <v>80.8</v>
      </c>
      <c r="M40" s="15">
        <v>771</v>
      </c>
      <c r="N40" s="15">
        <v>101.6</v>
      </c>
      <c r="O40" s="16">
        <v>124</v>
      </c>
      <c r="P40" s="15">
        <v>1168</v>
      </c>
      <c r="Q40" s="15">
        <v>114</v>
      </c>
      <c r="R40" s="15">
        <v>105</v>
      </c>
      <c r="S40" s="14">
        <v>694</v>
      </c>
      <c r="T40" s="15">
        <v>408.8</v>
      </c>
      <c r="U40" s="17">
        <v>440</v>
      </c>
      <c r="V40" s="15">
        <v>56.9</v>
      </c>
    </row>
    <row r="41" spans="1:22">
      <c r="A41" s="13" t="s">
        <v>56</v>
      </c>
      <c r="B41" s="15">
        <v>21.2</v>
      </c>
      <c r="C41" s="15">
        <v>61</v>
      </c>
      <c r="D41" s="16">
        <v>794</v>
      </c>
      <c r="E41" s="15">
        <v>121.7</v>
      </c>
      <c r="F41" s="15">
        <v>1100</v>
      </c>
      <c r="G41" s="15">
        <v>1069</v>
      </c>
      <c r="H41" s="15">
        <v>115</v>
      </c>
      <c r="I41" s="15">
        <v>109.3</v>
      </c>
      <c r="J41" s="15">
        <v>106</v>
      </c>
      <c r="K41" s="15">
        <v>1097</v>
      </c>
      <c r="L41" s="15">
        <v>83.7</v>
      </c>
      <c r="M41" s="15">
        <v>782</v>
      </c>
      <c r="N41" s="15">
        <v>102.6</v>
      </c>
      <c r="O41" s="16">
        <v>110</v>
      </c>
      <c r="P41" s="15">
        <v>1137</v>
      </c>
      <c r="Q41" s="15">
        <v>95</v>
      </c>
      <c r="R41" s="15">
        <v>99.8</v>
      </c>
      <c r="S41" s="14">
        <v>688.5</v>
      </c>
      <c r="T41" s="15">
        <v>410.2</v>
      </c>
      <c r="U41" s="17">
        <v>441.1</v>
      </c>
      <c r="V41" s="15">
        <v>57.7</v>
      </c>
    </row>
    <row r="42" spans="1:22">
      <c r="A42" s="13" t="s">
        <v>56</v>
      </c>
      <c r="B42" s="15">
        <v>22.6</v>
      </c>
      <c r="C42" s="15">
        <v>57.9</v>
      </c>
      <c r="D42" s="16">
        <v>795</v>
      </c>
      <c r="E42" s="15">
        <v>125.4</v>
      </c>
      <c r="F42" s="15">
        <v>1074</v>
      </c>
      <c r="G42" s="15">
        <v>1075</v>
      </c>
      <c r="H42" s="15">
        <v>112.6</v>
      </c>
      <c r="I42" s="15">
        <v>113.6</v>
      </c>
      <c r="J42" s="15">
        <v>111</v>
      </c>
      <c r="K42" s="15">
        <v>1126</v>
      </c>
      <c r="L42" s="15">
        <v>82</v>
      </c>
      <c r="M42" s="15">
        <v>753</v>
      </c>
      <c r="N42" s="15">
        <v>99.2</v>
      </c>
      <c r="O42" s="16">
        <v>108.8</v>
      </c>
      <c r="P42" s="15">
        <v>1178</v>
      </c>
      <c r="Q42" s="15">
        <v>81.900000000000006</v>
      </c>
      <c r="R42" s="15">
        <v>97.8</v>
      </c>
      <c r="S42" s="14">
        <v>690</v>
      </c>
      <c r="T42" s="15">
        <v>411.5</v>
      </c>
      <c r="U42" s="17">
        <v>442.3</v>
      </c>
      <c r="V42" s="15">
        <v>55.3</v>
      </c>
    </row>
    <row r="43" spans="1:22">
      <c r="A43" s="13" t="s">
        <v>56</v>
      </c>
      <c r="B43" s="15">
        <v>26.1</v>
      </c>
      <c r="C43" s="15">
        <v>67.400000000000006</v>
      </c>
      <c r="D43" s="16">
        <v>850</v>
      </c>
      <c r="E43" s="15">
        <v>128.4</v>
      </c>
      <c r="F43" s="15">
        <v>1148</v>
      </c>
      <c r="G43" s="15">
        <v>1094</v>
      </c>
      <c r="H43" s="15">
        <v>119.2</v>
      </c>
      <c r="I43" s="15">
        <v>139</v>
      </c>
      <c r="J43" s="15">
        <v>123</v>
      </c>
      <c r="K43" s="15">
        <v>1132</v>
      </c>
      <c r="L43" s="15">
        <v>84.4</v>
      </c>
      <c r="M43" s="15">
        <v>798</v>
      </c>
      <c r="N43" s="15">
        <v>110.1</v>
      </c>
      <c r="O43" s="16">
        <v>172</v>
      </c>
      <c r="P43" s="15">
        <v>1176</v>
      </c>
      <c r="Q43" s="15">
        <v>102</v>
      </c>
      <c r="R43" s="15">
        <v>136</v>
      </c>
      <c r="S43" s="14">
        <v>712</v>
      </c>
      <c r="T43" s="15">
        <v>411.1</v>
      </c>
      <c r="U43" s="17">
        <v>441.5</v>
      </c>
      <c r="V43" s="15">
        <v>62.8</v>
      </c>
    </row>
    <row r="44" spans="1:22">
      <c r="A44" s="13" t="s">
        <v>56</v>
      </c>
      <c r="B44" s="15">
        <v>26.2</v>
      </c>
      <c r="C44" s="15">
        <v>59.8</v>
      </c>
      <c r="D44" s="16">
        <v>800</v>
      </c>
      <c r="E44" s="15">
        <v>121.9</v>
      </c>
      <c r="F44" s="15">
        <v>1088</v>
      </c>
      <c r="G44" s="15">
        <v>1051</v>
      </c>
      <c r="H44" s="15">
        <v>111.8</v>
      </c>
      <c r="I44" s="15">
        <v>111.2</v>
      </c>
      <c r="J44" s="15">
        <v>124</v>
      </c>
      <c r="K44" s="15">
        <v>1104</v>
      </c>
      <c r="L44" s="15">
        <v>80.2</v>
      </c>
      <c r="M44" s="15">
        <v>769</v>
      </c>
      <c r="N44" s="15">
        <v>101.4</v>
      </c>
      <c r="O44" s="16">
        <v>109.9</v>
      </c>
      <c r="P44" s="15">
        <v>1139</v>
      </c>
      <c r="Q44" s="15">
        <v>93.3</v>
      </c>
      <c r="R44" s="15">
        <v>99.4</v>
      </c>
      <c r="S44" s="14">
        <v>684</v>
      </c>
      <c r="T44" s="15">
        <v>408.5</v>
      </c>
      <c r="U44" s="17">
        <v>439.2</v>
      </c>
      <c r="V44" s="15">
        <v>54.6</v>
      </c>
    </row>
    <row r="45" spans="1:22">
      <c r="A45" s="13" t="s">
        <v>56</v>
      </c>
      <c r="B45" s="15">
        <v>25</v>
      </c>
      <c r="C45" s="15">
        <v>62</v>
      </c>
      <c r="D45" s="16">
        <v>806</v>
      </c>
      <c r="E45" s="15">
        <v>124</v>
      </c>
      <c r="F45" s="15">
        <v>1092</v>
      </c>
      <c r="G45" s="15">
        <v>1062</v>
      </c>
      <c r="H45" s="15">
        <v>114</v>
      </c>
      <c r="I45" s="15">
        <v>112</v>
      </c>
      <c r="J45" s="15">
        <v>114</v>
      </c>
      <c r="K45" s="15">
        <v>1112</v>
      </c>
      <c r="L45" s="15">
        <v>82</v>
      </c>
      <c r="M45" s="15">
        <v>772</v>
      </c>
      <c r="N45" s="15">
        <v>102</v>
      </c>
      <c r="O45" s="16">
        <v>112</v>
      </c>
      <c r="P45" s="15">
        <v>1152</v>
      </c>
      <c r="Q45" s="15">
        <v>90</v>
      </c>
      <c r="R45" s="15">
        <v>100</v>
      </c>
      <c r="S45" s="14">
        <v>693</v>
      </c>
      <c r="T45" s="15">
        <v>410</v>
      </c>
      <c r="U45" s="17">
        <v>441</v>
      </c>
      <c r="V45" s="15">
        <v>57.1</v>
      </c>
    </row>
    <row r="46" spans="1:22">
      <c r="A46" s="13" t="s">
        <v>56</v>
      </c>
      <c r="B46" s="15">
        <v>25</v>
      </c>
      <c r="C46" s="15">
        <v>62</v>
      </c>
      <c r="D46" s="16">
        <v>805</v>
      </c>
      <c r="E46" s="15">
        <v>124.1</v>
      </c>
      <c r="F46" s="15">
        <v>1092</v>
      </c>
      <c r="G46" s="15">
        <v>1063</v>
      </c>
      <c r="H46" s="15">
        <v>114</v>
      </c>
      <c r="I46" s="15">
        <v>112.1</v>
      </c>
      <c r="J46" s="15">
        <v>114</v>
      </c>
      <c r="K46" s="15">
        <v>1113</v>
      </c>
      <c r="L46" s="15">
        <v>82</v>
      </c>
      <c r="M46" s="15">
        <v>772</v>
      </c>
      <c r="N46" s="15">
        <v>102.1</v>
      </c>
      <c r="O46" s="16">
        <v>112</v>
      </c>
      <c r="P46" s="15">
        <v>1152</v>
      </c>
      <c r="Q46" s="15">
        <v>89.7</v>
      </c>
      <c r="R46" s="15">
        <v>99.9</v>
      </c>
      <c r="S46" s="14">
        <v>693</v>
      </c>
      <c r="T46" s="15">
        <v>410.1</v>
      </c>
      <c r="U46" s="17">
        <v>441.1</v>
      </c>
      <c r="V46" s="15">
        <v>56.6</v>
      </c>
    </row>
    <row r="47" spans="1:22">
      <c r="A47" s="13" t="s">
        <v>56</v>
      </c>
      <c r="B47" s="15">
        <v>25</v>
      </c>
      <c r="C47" s="15">
        <v>62</v>
      </c>
      <c r="D47" s="16">
        <v>806</v>
      </c>
      <c r="E47" s="15">
        <v>124</v>
      </c>
      <c r="F47" s="15">
        <v>1092</v>
      </c>
      <c r="G47" s="15">
        <v>1062</v>
      </c>
      <c r="H47" s="15">
        <v>114</v>
      </c>
      <c r="I47" s="15">
        <v>112</v>
      </c>
      <c r="J47" s="15">
        <v>114</v>
      </c>
      <c r="K47" s="15">
        <v>1112</v>
      </c>
      <c r="L47" s="15">
        <v>82</v>
      </c>
      <c r="M47" s="15">
        <v>772</v>
      </c>
      <c r="N47" s="15">
        <v>102</v>
      </c>
      <c r="O47" s="16">
        <v>112</v>
      </c>
      <c r="P47" s="15">
        <v>1152</v>
      </c>
      <c r="Q47" s="15">
        <v>90</v>
      </c>
      <c r="R47" s="15">
        <v>100</v>
      </c>
      <c r="S47" s="14">
        <v>693</v>
      </c>
      <c r="T47" s="15">
        <v>410</v>
      </c>
      <c r="U47" s="17">
        <v>441</v>
      </c>
      <c r="V47" s="15">
        <v>57</v>
      </c>
    </row>
    <row r="48" spans="1:22">
      <c r="A48" s="13" t="s">
        <v>56</v>
      </c>
      <c r="B48" s="15">
        <v>26</v>
      </c>
      <c r="C48" s="15">
        <v>110</v>
      </c>
      <c r="D48" s="16">
        <v>670</v>
      </c>
      <c r="E48" s="15">
        <v>116</v>
      </c>
      <c r="F48" s="15">
        <v>1090</v>
      </c>
      <c r="G48" s="15">
        <v>1053</v>
      </c>
      <c r="H48" s="15">
        <v>111</v>
      </c>
      <c r="I48" s="15">
        <v>98</v>
      </c>
      <c r="J48" s="15">
        <v>103</v>
      </c>
      <c r="K48" s="15">
        <v>1071</v>
      </c>
      <c r="L48" s="15">
        <v>78</v>
      </c>
      <c r="M48" s="15">
        <v>747</v>
      </c>
      <c r="N48" s="15">
        <v>98</v>
      </c>
      <c r="O48" s="16">
        <v>102</v>
      </c>
      <c r="P48" s="15">
        <v>1121</v>
      </c>
      <c r="Q48" s="15">
        <v>88</v>
      </c>
      <c r="R48" s="15">
        <v>96</v>
      </c>
      <c r="S48" s="14">
        <v>691</v>
      </c>
      <c r="T48" s="15">
        <v>410.6</v>
      </c>
      <c r="U48" s="17">
        <v>441.3</v>
      </c>
      <c r="V48" s="15">
        <v>50.2</v>
      </c>
    </row>
    <row r="49" spans="1:22">
      <c r="A49" s="13" t="s">
        <v>56</v>
      </c>
      <c r="B49" s="15">
        <v>36</v>
      </c>
      <c r="C49" s="15">
        <v>90</v>
      </c>
      <c r="D49" s="16">
        <v>1140</v>
      </c>
      <c r="E49" s="15">
        <v>137</v>
      </c>
      <c r="F49" s="15">
        <v>1190</v>
      </c>
      <c r="G49" s="15">
        <v>1063</v>
      </c>
      <c r="H49" s="15">
        <v>120</v>
      </c>
      <c r="I49" s="15">
        <v>153</v>
      </c>
      <c r="J49" s="15">
        <v>203</v>
      </c>
      <c r="K49" s="15">
        <v>1219</v>
      </c>
      <c r="L49" s="15">
        <v>90</v>
      </c>
      <c r="M49" s="15">
        <v>782</v>
      </c>
      <c r="N49" s="15">
        <v>115</v>
      </c>
      <c r="O49" s="16">
        <v>190</v>
      </c>
      <c r="P49" s="15">
        <v>1178</v>
      </c>
      <c r="Q49" s="15">
        <v>158</v>
      </c>
      <c r="R49" s="15">
        <v>157</v>
      </c>
      <c r="S49" s="14">
        <v>720</v>
      </c>
      <c r="T49" s="15">
        <v>413</v>
      </c>
      <c r="U49" s="17">
        <v>444.2</v>
      </c>
      <c r="V49" s="15">
        <v>62.3</v>
      </c>
    </row>
    <row r="50" spans="1:22">
      <c r="A50" s="13" t="s">
        <v>56</v>
      </c>
      <c r="B50" s="15">
        <v>12</v>
      </c>
      <c r="C50" s="15">
        <v>74</v>
      </c>
      <c r="D50" s="16">
        <v>860</v>
      </c>
      <c r="E50" s="15">
        <v>121</v>
      </c>
      <c r="F50" s="15">
        <v>1035</v>
      </c>
      <c r="G50" s="15">
        <v>1084</v>
      </c>
      <c r="H50" s="15">
        <v>105</v>
      </c>
      <c r="I50" s="15">
        <v>98</v>
      </c>
      <c r="J50" s="15">
        <v>89</v>
      </c>
      <c r="K50" s="15">
        <v>1093</v>
      </c>
      <c r="L50" s="15">
        <v>84</v>
      </c>
      <c r="M50" s="15">
        <v>810</v>
      </c>
      <c r="N50" s="15">
        <v>93</v>
      </c>
      <c r="O50" s="16">
        <v>97</v>
      </c>
      <c r="P50" s="15">
        <v>1138</v>
      </c>
      <c r="Q50" s="15">
        <v>82</v>
      </c>
      <c r="R50" s="15">
        <v>94</v>
      </c>
      <c r="S50" s="14">
        <v>672</v>
      </c>
      <c r="T50" s="15">
        <v>404.3</v>
      </c>
      <c r="U50" s="17">
        <v>435.4</v>
      </c>
      <c r="V50" s="15">
        <v>54.3</v>
      </c>
    </row>
    <row r="51" spans="1:22" ht="24" customHeight="1">
      <c r="A51" s="12" t="s">
        <v>62</v>
      </c>
      <c r="B51" s="24">
        <f>AVERAGE(B8:B50)</f>
        <v>27.13255813953489</v>
      </c>
      <c r="C51" s="24">
        <f t="shared" ref="C51:V51" si="0">AVERAGE(C8:C50)</f>
        <v>63.423255813953496</v>
      </c>
      <c r="D51" s="24">
        <f t="shared" si="0"/>
        <v>819.32558139534888</v>
      </c>
      <c r="E51" s="24">
        <f t="shared" si="0"/>
        <v>124.37441860465115</v>
      </c>
      <c r="F51" s="24">
        <f t="shared" si="0"/>
        <v>1094.9767441860465</v>
      </c>
      <c r="G51" s="24">
        <f t="shared" si="0"/>
        <v>1063.8372093023256</v>
      </c>
      <c r="H51" s="24">
        <f t="shared" si="0"/>
        <v>113.94651162790697</v>
      </c>
      <c r="I51" s="24">
        <f t="shared" si="0"/>
        <v>114.11627906976744</v>
      </c>
      <c r="J51" s="24">
        <f t="shared" si="0"/>
        <v>118.21395348837208</v>
      </c>
      <c r="K51" s="24">
        <f t="shared" si="0"/>
        <v>1113.1627906976744</v>
      </c>
      <c r="L51" s="24">
        <f t="shared" si="0"/>
        <v>82.344186046511638</v>
      </c>
      <c r="M51" s="24">
        <f t="shared" si="0"/>
        <v>773.60465116279067</v>
      </c>
      <c r="N51" s="24">
        <f t="shared" si="0"/>
        <v>102.16744186046512</v>
      </c>
      <c r="O51" s="24">
        <f t="shared" si="0"/>
        <v>118.31627906976743</v>
      </c>
      <c r="P51" s="24">
        <f t="shared" si="0"/>
        <v>1153.1162790697674</v>
      </c>
      <c r="Q51" s="24">
        <f t="shared" si="0"/>
        <v>95.481395348837225</v>
      </c>
      <c r="R51" s="24">
        <f t="shared" si="0"/>
        <v>104.10697674418606</v>
      </c>
      <c r="S51" s="30">
        <f t="shared" si="0"/>
        <v>693.52790697674425</v>
      </c>
      <c r="T51" s="24">
        <f t="shared" si="0"/>
        <v>409.85581395348834</v>
      </c>
      <c r="U51" s="31">
        <f t="shared" si="0"/>
        <v>440.96279069767456</v>
      </c>
      <c r="V51" s="24">
        <f t="shared" si="0"/>
        <v>57.525581395348844</v>
      </c>
    </row>
    <row r="52" spans="1:22" ht="26" customHeight="1">
      <c r="A52" s="12" t="s">
        <v>57</v>
      </c>
      <c r="B52" s="24">
        <v>25</v>
      </c>
      <c r="C52" s="24">
        <v>62</v>
      </c>
      <c r="D52" s="25">
        <v>806</v>
      </c>
      <c r="E52" s="24">
        <v>124</v>
      </c>
      <c r="F52" s="24">
        <v>1092</v>
      </c>
      <c r="G52" s="24">
        <v>1062</v>
      </c>
      <c r="H52" s="24">
        <v>114</v>
      </c>
      <c r="I52" s="24">
        <v>112</v>
      </c>
      <c r="J52" s="24">
        <v>114</v>
      </c>
      <c r="K52" s="24">
        <v>1112</v>
      </c>
      <c r="L52" s="24">
        <v>82</v>
      </c>
      <c r="M52" s="24">
        <v>772</v>
      </c>
      <c r="N52" s="24">
        <v>102</v>
      </c>
      <c r="O52" s="25">
        <v>112</v>
      </c>
      <c r="P52" s="24">
        <v>1152</v>
      </c>
      <c r="Q52" s="24">
        <v>90</v>
      </c>
      <c r="R52" s="24">
        <v>100</v>
      </c>
      <c r="S52" s="30">
        <v>693</v>
      </c>
      <c r="T52" s="24">
        <v>410</v>
      </c>
      <c r="U52" s="31">
        <v>441</v>
      </c>
      <c r="V52" s="24">
        <v>57</v>
      </c>
    </row>
    <row r="53" spans="1:22" s="9" customFormat="1" ht="31" customHeight="1">
      <c r="A53" s="26" t="s">
        <v>63</v>
      </c>
      <c r="B53" s="27">
        <v>41.02770497444353</v>
      </c>
      <c r="C53" s="27">
        <v>16.473860753450968</v>
      </c>
      <c r="D53" s="27">
        <v>13.203235037984509</v>
      </c>
      <c r="E53" s="27">
        <v>2.5786782226708973</v>
      </c>
      <c r="F53" s="27">
        <v>2.14775875944779</v>
      </c>
      <c r="G53" s="27">
        <v>1.0911966918824902</v>
      </c>
      <c r="H53" s="27">
        <v>2.5829843178744549</v>
      </c>
      <c r="I53" s="27">
        <v>8.6275568592425813</v>
      </c>
      <c r="J53" s="27">
        <v>16.789572039946371</v>
      </c>
      <c r="K53" s="27">
        <v>2.0962758511555304</v>
      </c>
      <c r="L53" s="27">
        <v>2.8047339481327067</v>
      </c>
      <c r="M53" s="27">
        <v>2.3837189003048613</v>
      </c>
      <c r="N53" s="27">
        <v>4.237873315159276</v>
      </c>
      <c r="O53" s="27">
        <v>17.148289046411286</v>
      </c>
      <c r="P53" s="27">
        <v>1.3536032885951643</v>
      </c>
      <c r="Q53" s="27">
        <v>16.860781450220504</v>
      </c>
      <c r="R53" s="27">
        <v>12.468412308099325</v>
      </c>
      <c r="S53" s="32">
        <v>1.471162863340123</v>
      </c>
      <c r="T53" s="27">
        <v>0.52522420830767358</v>
      </c>
      <c r="U53" s="33">
        <v>0.33872268536586597</v>
      </c>
      <c r="V53" s="27">
        <v>7.2529580053126237</v>
      </c>
    </row>
    <row r="56" spans="1:22">
      <c r="B56" s="19"/>
      <c r="C56" s="19"/>
      <c r="D56" s="19"/>
      <c r="E56" s="19"/>
      <c r="F56" s="19"/>
      <c r="G56" s="19"/>
      <c r="H56" s="19"/>
      <c r="I56" s="19"/>
      <c r="J56" s="19"/>
      <c r="K56" s="19"/>
      <c r="L56" s="19"/>
      <c r="M56" s="19"/>
      <c r="N56" s="19"/>
      <c r="O56" s="19"/>
      <c r="P56" s="19"/>
      <c r="Q56" s="19"/>
      <c r="R56" s="19"/>
      <c r="S56" s="19"/>
      <c r="T56" s="19"/>
      <c r="U56" s="19"/>
      <c r="V56" s="19"/>
    </row>
    <row r="57" spans="1:22" ht="15.7">
      <c r="A57" s="42" t="s">
        <v>68</v>
      </c>
    </row>
  </sheetData>
  <mergeCells count="3">
    <mergeCell ref="B6:R6"/>
    <mergeCell ref="S6:U6"/>
    <mergeCell ref="A4:V5"/>
  </mergeCells>
  <phoneticPr fontId="1" type="noConversion"/>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Ming deposit</vt:lpstr>
      <vt:lpstr>Boliden deposit</vt:lpstr>
      <vt:lpstr>Pecision of LA-ICP-MS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Christine Elrod</cp:lastModifiedBy>
  <dcterms:created xsi:type="dcterms:W3CDTF">2019-09-16T14:26:37Z</dcterms:created>
  <dcterms:modified xsi:type="dcterms:W3CDTF">2021-07-29T14:56:11Z</dcterms:modified>
</cp:coreProperties>
</file>