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7900" windowHeight="17480"/>
  </bookViews>
  <sheets>
    <sheet name="SM-Tbl4-Ox" sheetId="1" r:id="rId1"/>
  </sheets>
  <definedNames>
    <definedName name="_xlnm.Print_Area" localSheetId="0">'SM-Tbl4-Ox'!$A$3:$S$35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2" i="1"/>
  <c r="H19" i="1"/>
  <c r="H18" i="1"/>
  <c r="H17" i="1"/>
  <c r="H16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<sst xmlns="http://schemas.openxmlformats.org/spreadsheetml/2006/main" count="79" uniqueCount="65">
  <si>
    <r>
      <rPr>
        <b/>
        <sz val="8"/>
        <color theme="1"/>
        <rFont val="Times New Roman"/>
        <family val="1"/>
      </rPr>
      <t xml:space="preserve">Supplementary Materials Table 4 </t>
    </r>
    <r>
      <rPr>
        <sz val="8"/>
        <color theme="1"/>
        <rFont val="Times New Roman"/>
        <family val="1"/>
      </rPr>
      <t xml:space="preserve">   </t>
    </r>
  </si>
  <si>
    <r>
      <t>Representative EMP Fe-Ti and Cr oxides major and minor element concentrations (wt%) and respective whole rock ƒO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 xml:space="preserve"> conditions</t>
    </r>
  </si>
  <si>
    <t xml:space="preserve">calculated using ilmenite and magnatite pairs </t>
  </si>
  <si>
    <t>Cr-spinel</t>
  </si>
  <si>
    <t>Fe-Ti oxides</t>
  </si>
  <si>
    <t>Label</t>
  </si>
  <si>
    <r>
      <t>Cr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>3</t>
    </r>
  </si>
  <si>
    <r>
      <t>Al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>3</t>
    </r>
  </si>
  <si>
    <r>
      <t>TiO</t>
    </r>
    <r>
      <rPr>
        <b/>
        <vertAlign val="subscript"/>
        <sz val="8"/>
        <rFont val="Times New Roman"/>
        <family val="1"/>
      </rPr>
      <t>2</t>
    </r>
  </si>
  <si>
    <r>
      <t>V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>3</t>
    </r>
  </si>
  <si>
    <t>MgO</t>
  </si>
  <si>
    <t>FeO</t>
  </si>
  <si>
    <t>Cr#</t>
  </si>
  <si>
    <t>Mg#</t>
  </si>
  <si>
    <r>
      <t>Mg#</t>
    </r>
    <r>
      <rPr>
        <b/>
        <vertAlign val="subscript"/>
        <sz val="8"/>
        <rFont val="Times New Roman"/>
        <family val="1"/>
      </rPr>
      <t>HOC</t>
    </r>
  </si>
  <si>
    <t>MnO</t>
  </si>
  <si>
    <r>
      <t>ƒO</t>
    </r>
    <r>
      <rPr>
        <b/>
        <vertAlign val="subscript"/>
        <sz val="8"/>
        <rFont val="Times New Roman"/>
        <family val="1"/>
      </rPr>
      <t>2 WR</t>
    </r>
  </si>
  <si>
    <t>Tarn Plateau HMBA</t>
  </si>
  <si>
    <t xml:space="preserve">2_1_1 </t>
  </si>
  <si>
    <t xml:space="preserve">2_1i </t>
  </si>
  <si>
    <t xml:space="preserve">2_2_1 </t>
  </si>
  <si>
    <t>2_2m</t>
  </si>
  <si>
    <t xml:space="preserve">3_3_1 </t>
  </si>
  <si>
    <t>3_2i</t>
  </si>
  <si>
    <t xml:space="preserve">4_6_1 </t>
  </si>
  <si>
    <t>3_3m</t>
  </si>
  <si>
    <t xml:space="preserve">6_2_1 </t>
  </si>
  <si>
    <t>4_3i</t>
  </si>
  <si>
    <t xml:space="preserve">6_1_1 </t>
  </si>
  <si>
    <t>4_4m</t>
  </si>
  <si>
    <t>6_1i</t>
  </si>
  <si>
    <t>Glacier Creek HMA</t>
  </si>
  <si>
    <t>6_2m</t>
  </si>
  <si>
    <t xml:space="preserve">5_3_1 </t>
  </si>
  <si>
    <t xml:space="preserve">7_7_1 </t>
  </si>
  <si>
    <t>12_5_1*</t>
  </si>
  <si>
    <t>5_3i</t>
  </si>
  <si>
    <t xml:space="preserve">12_5_2* </t>
  </si>
  <si>
    <t>5_1m</t>
  </si>
  <si>
    <t>5_4i</t>
  </si>
  <si>
    <t>Lightning Creek HMBA</t>
  </si>
  <si>
    <t>5_2m</t>
  </si>
  <si>
    <t xml:space="preserve">1_2_1 </t>
  </si>
  <si>
    <t>12_1i</t>
  </si>
  <si>
    <t xml:space="preserve">1_3_1 </t>
  </si>
  <si>
    <t>12_3m</t>
  </si>
  <si>
    <t xml:space="preserve">2_5_1 </t>
  </si>
  <si>
    <t>1_1m</t>
  </si>
  <si>
    <t>--</t>
  </si>
  <si>
    <t xml:space="preserve">6_7_1 </t>
  </si>
  <si>
    <t>1_2m</t>
  </si>
  <si>
    <t xml:space="preserve">12_1_1 </t>
  </si>
  <si>
    <t>2_1m</t>
  </si>
  <si>
    <t xml:space="preserve">12_2_1 </t>
  </si>
  <si>
    <t>2_3m</t>
  </si>
  <si>
    <t>Labels for Cr-spinel are as follows: sample#_hostolivine#_oxide#. For example, 2_1_1 means sample 2, olivine #1, Cr-spinel #1.</t>
  </si>
  <si>
    <r>
      <t xml:space="preserve">Labels for Fe-Ti oxides are as follows: sample#_oxide#, </t>
    </r>
    <r>
      <rPr>
        <i/>
        <sz val="8"/>
        <color theme="1"/>
        <rFont val="Times New Roman"/>
        <family val="1"/>
      </rPr>
      <t>i</t>
    </r>
    <r>
      <rPr>
        <sz val="8"/>
        <color theme="1"/>
        <rFont val="Times New Roman"/>
        <family val="1"/>
      </rPr>
      <t xml:space="preserve">: ilmenite, </t>
    </r>
    <r>
      <rPr>
        <i/>
        <sz val="8"/>
        <color theme="1"/>
        <rFont val="Times New Roman"/>
        <family val="1"/>
      </rPr>
      <t>m</t>
    </r>
    <r>
      <rPr>
        <sz val="8"/>
        <color theme="1"/>
        <rFont val="Times New Roman"/>
        <family val="1"/>
      </rPr>
      <t xml:space="preserve">: magnetite. For example. 2_1i means sample 2, ilmenite #1. </t>
    </r>
  </si>
  <si>
    <r>
      <rPr>
        <i/>
        <sz val="8"/>
        <color theme="1"/>
        <rFont val="Times New Roman"/>
        <family val="1"/>
      </rPr>
      <t>HOC</t>
    </r>
    <r>
      <rPr>
        <sz val="8"/>
        <color theme="1"/>
        <rFont val="Times New Roman"/>
        <family val="1"/>
      </rPr>
      <t>: host olivine core</t>
    </r>
  </si>
  <si>
    <t>*Spinels affected by alteration</t>
  </si>
  <si>
    <t>Analyses done at University of Washington.</t>
  </si>
  <si>
    <t>-- Data not available</t>
  </si>
  <si>
    <r>
      <t>ƒO</t>
    </r>
    <r>
      <rPr>
        <vertAlign val="subscript"/>
        <sz val="8"/>
        <color theme="1"/>
        <rFont val="Times New Roman"/>
        <family val="1"/>
      </rPr>
      <t>2 WR</t>
    </r>
    <r>
      <rPr>
        <sz val="8"/>
        <color theme="1"/>
        <rFont val="Times New Roman"/>
        <family val="1"/>
      </rPr>
      <t xml:space="preserve">: respective whole rock oxygen fugacity, calculated using ILMAT by Lepage (2003) and QUILF techniques per Andersen and Lindsley (1988) and </t>
    </r>
  </si>
  <si>
    <t>Andersen et al. (1993), i/m oxide pairs used are listed consecutively.</t>
  </si>
  <si>
    <t>American Mineralogist: May 2017 Deposit AM-17-55756</t>
  </si>
  <si>
    <t xml:space="preserve">SAS ET AL.: ORIGIN OF NORTHERN CASCADE ARC HIGH-MG LAVAS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</si>
</sst>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i/>
      <sz val="8"/>
      <name val="Times New Roman"/>
      <family val="1"/>
    </font>
    <font>
      <i/>
      <sz val="8"/>
      <color theme="1"/>
      <name val="Times New Roman"/>
      <family val="1"/>
    </font>
    <font>
      <b/>
      <sz val="8"/>
      <color rgb="FF000000"/>
      <name val="Lucida Grande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0" xfId="0" applyNumberFormat="1" applyFont="1" applyFill="1" applyBorder="1"/>
    <xf numFmtId="0" fontId="1" fillId="0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9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4" fillId="2" borderId="3" xfId="0" applyFont="1" applyFill="1" applyBorder="1"/>
    <xf numFmtId="0" fontId="4" fillId="0" borderId="0" xfId="0" applyFont="1" applyFill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4" fillId="2" borderId="0" xfId="0" applyFont="1" applyFill="1"/>
    <xf numFmtId="0" fontId="4" fillId="2" borderId="0" xfId="0" applyFont="1" applyFill="1" applyBorder="1" applyAlignment="1"/>
    <xf numFmtId="164" fontId="4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2" fontId="4" fillId="2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/>
    <xf numFmtId="164" fontId="4" fillId="2" borderId="0" xfId="0" applyNumberFormat="1" applyFont="1" applyFill="1"/>
    <xf numFmtId="0" fontId="4" fillId="2" borderId="0" xfId="0" quotePrefix="1" applyFont="1" applyFill="1" applyAlignment="1">
      <alignment horizontal="center"/>
    </xf>
    <xf numFmtId="0" fontId="1" fillId="2" borderId="4" xfId="0" applyFont="1" applyFill="1" applyBorder="1"/>
    <xf numFmtId="0" fontId="1" fillId="2" borderId="0" xfId="0" quotePrefix="1" applyFont="1" applyFill="1" applyBorder="1"/>
    <xf numFmtId="2" fontId="1" fillId="2" borderId="0" xfId="0" applyNumberFormat="1" applyFont="1" applyFill="1" applyBorder="1"/>
    <xf numFmtId="49" fontId="1" fillId="2" borderId="2" xfId="0" applyNumberFormat="1" applyFont="1" applyFill="1" applyBorder="1"/>
    <xf numFmtId="2" fontId="1" fillId="2" borderId="2" xfId="0" applyNumberFormat="1" applyFont="1" applyFill="1" applyBorder="1" applyAlignment="1">
      <alignment horizontal="center"/>
    </xf>
    <xf numFmtId="0" fontId="1" fillId="2" borderId="2" xfId="0" quotePrefix="1" applyFont="1" applyFill="1" applyBorder="1"/>
    <xf numFmtId="0" fontId="1" fillId="0" borderId="0" xfId="0" quotePrefix="1" applyFont="1" applyFill="1" applyBorder="1"/>
    <xf numFmtId="0" fontId="9" fillId="0" borderId="0" xfId="0" applyFont="1" applyAlignment="1">
      <alignment vertic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F44"/>
  <sheetViews>
    <sheetView tabSelected="1" zoomScale="120" zoomScaleNormal="120" zoomScalePageLayoutView="120" workbookViewId="0">
      <selection sqref="A1:A2"/>
    </sheetView>
  </sheetViews>
  <sheetFormatPr baseColWidth="10" defaultColWidth="8.83203125" defaultRowHeight="9" customHeight="1" x14ac:dyDescent="0"/>
  <cols>
    <col min="1" max="1" width="6" style="2" customWidth="1"/>
    <col min="2" max="7" width="5.5" style="2" customWidth="1"/>
    <col min="8" max="9" width="4.33203125" style="2" customWidth="1"/>
    <col min="10" max="10" width="6.6640625" style="2" customWidth="1"/>
    <col min="11" max="11" width="1.33203125" style="2" customWidth="1"/>
    <col min="12" max="12" width="5.33203125" style="2" customWidth="1"/>
    <col min="13" max="18" width="5.5" style="2" customWidth="1"/>
    <col min="19" max="19" width="6" style="2" customWidth="1"/>
    <col min="20" max="16384" width="8.83203125" style="2"/>
  </cols>
  <sheetData>
    <row r="1" spans="1:32" ht="9" customHeight="1">
      <c r="A1" s="48" t="s">
        <v>63</v>
      </c>
    </row>
    <row r="2" spans="1:32" ht="9" customHeight="1">
      <c r="A2" s="49" t="s">
        <v>64</v>
      </c>
    </row>
    <row r="3" spans="1:32" ht="12" customHeight="1">
      <c r="A3" s="1" t="s">
        <v>0</v>
      </c>
      <c r="C3" s="3"/>
      <c r="D3" s="3"/>
      <c r="E3" s="3" t="s">
        <v>1</v>
      </c>
      <c r="F3" s="3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3"/>
    </row>
    <row r="4" spans="1:32" s="9" customFormat="1" ht="12" customHeight="1" thickBot="1">
      <c r="A4" s="5"/>
      <c r="B4" s="6"/>
      <c r="C4" s="6"/>
      <c r="D4" s="6"/>
      <c r="E4" s="7" t="s">
        <v>2</v>
      </c>
      <c r="F4" s="6"/>
      <c r="G4" s="6"/>
      <c r="H4" s="6"/>
      <c r="I4" s="6"/>
      <c r="J4" s="6"/>
      <c r="K4" s="6"/>
      <c r="L4" s="6"/>
      <c r="M4" s="8"/>
      <c r="N4" s="8"/>
      <c r="O4" s="8"/>
      <c r="P4" s="8"/>
      <c r="Q4" s="8"/>
      <c r="R4" s="8"/>
      <c r="S4" s="6"/>
    </row>
    <row r="5" spans="1:32" ht="12" customHeight="1" thickTop="1">
      <c r="A5" s="1"/>
      <c r="B5" s="10"/>
      <c r="C5" s="10"/>
      <c r="D5" s="11" t="s">
        <v>3</v>
      </c>
      <c r="E5" s="11"/>
      <c r="F5" s="11"/>
      <c r="G5" s="11"/>
      <c r="H5" s="11"/>
      <c r="I5" s="11"/>
      <c r="J5" s="11"/>
      <c r="K5" s="12"/>
      <c r="L5" s="12"/>
      <c r="M5" s="13"/>
      <c r="N5" s="13"/>
      <c r="O5" s="13" t="s">
        <v>4</v>
      </c>
      <c r="P5" s="13"/>
      <c r="Q5" s="14"/>
      <c r="R5" s="14"/>
      <c r="S5" s="10"/>
    </row>
    <row r="6" spans="1:32" ht="12" customHeight="1">
      <c r="A6" s="15" t="s">
        <v>5</v>
      </c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  <c r="H6" s="17" t="s">
        <v>12</v>
      </c>
      <c r="I6" s="17" t="s">
        <v>13</v>
      </c>
      <c r="J6" s="16" t="s">
        <v>14</v>
      </c>
      <c r="K6" s="16"/>
      <c r="L6" s="18" t="s">
        <v>5</v>
      </c>
      <c r="M6" s="16" t="s">
        <v>8</v>
      </c>
      <c r="N6" s="16" t="s">
        <v>11</v>
      </c>
      <c r="O6" s="16" t="s">
        <v>7</v>
      </c>
      <c r="P6" s="16" t="s">
        <v>15</v>
      </c>
      <c r="Q6" s="16" t="s">
        <v>10</v>
      </c>
      <c r="R6" s="16" t="s">
        <v>11</v>
      </c>
      <c r="S6" s="17" t="s">
        <v>16</v>
      </c>
      <c r="T6" s="19"/>
    </row>
    <row r="7" spans="1:32" ht="10" customHeight="1">
      <c r="A7" s="20" t="s">
        <v>17</v>
      </c>
      <c r="B7" s="21"/>
      <c r="C7" s="21"/>
      <c r="D7" s="21"/>
      <c r="E7" s="21"/>
      <c r="F7" s="21"/>
      <c r="G7" s="21"/>
      <c r="H7" s="22"/>
      <c r="I7" s="22"/>
      <c r="J7" s="21"/>
      <c r="K7" s="21"/>
      <c r="L7" s="23" t="s">
        <v>17</v>
      </c>
      <c r="M7" s="24"/>
      <c r="N7" s="24"/>
      <c r="O7" s="24"/>
      <c r="P7" s="24"/>
      <c r="Q7" s="24"/>
      <c r="R7" s="24"/>
      <c r="S7" s="24"/>
      <c r="T7" s="19"/>
    </row>
    <row r="8" spans="1:32" ht="9.5" customHeight="1">
      <c r="A8" s="25" t="s">
        <v>18</v>
      </c>
      <c r="B8" s="26">
        <v>33.54</v>
      </c>
      <c r="C8" s="26">
        <v>12.63</v>
      </c>
      <c r="D8" s="26">
        <v>1.0145</v>
      </c>
      <c r="E8" s="27">
        <v>1.4306607499999999</v>
      </c>
      <c r="F8" s="27">
        <v>5.86</v>
      </c>
      <c r="G8" s="27">
        <v>40.39</v>
      </c>
      <c r="H8" s="28">
        <f t="shared" ref="H8:H10" si="0">((B8/151.99)/((B8/151.99)+(C8/101.96))*100)</f>
        <v>64.047575931259786</v>
      </c>
      <c r="I8" s="28">
        <v>30</v>
      </c>
      <c r="J8" s="28">
        <v>79.319999999999993</v>
      </c>
      <c r="K8" s="28"/>
      <c r="L8" s="29" t="s">
        <v>19</v>
      </c>
      <c r="M8" s="26">
        <v>44.5</v>
      </c>
      <c r="N8" s="26">
        <v>49.6</v>
      </c>
      <c r="O8" s="26">
        <v>5.4399999999999997E-2</v>
      </c>
      <c r="P8" s="26">
        <v>0.36049999999999999</v>
      </c>
      <c r="Q8" s="26">
        <v>0.745</v>
      </c>
      <c r="R8" s="26">
        <v>49.6</v>
      </c>
      <c r="S8" s="30">
        <v>-12.99</v>
      </c>
      <c r="T8" s="31"/>
    </row>
    <row r="9" spans="1:32" ht="9.5" customHeight="1">
      <c r="A9" s="25" t="s">
        <v>20</v>
      </c>
      <c r="B9" s="26">
        <v>37.97</v>
      </c>
      <c r="C9" s="26">
        <v>18.920000000000002</v>
      </c>
      <c r="D9" s="26">
        <v>0.74260000000000004</v>
      </c>
      <c r="E9" s="27">
        <v>0.62094709999999997</v>
      </c>
      <c r="F9" s="27">
        <v>9.3000000000000007</v>
      </c>
      <c r="G9" s="27">
        <v>30.86</v>
      </c>
      <c r="H9" s="28">
        <f t="shared" si="0"/>
        <v>57.379278003851141</v>
      </c>
      <c r="I9" s="28">
        <v>44</v>
      </c>
      <c r="J9" s="28">
        <v>84.02</v>
      </c>
      <c r="K9" s="28"/>
      <c r="L9" s="29" t="s">
        <v>21</v>
      </c>
      <c r="M9" s="26">
        <v>9.3800000000000008</v>
      </c>
      <c r="N9" s="26">
        <v>80.959999999999994</v>
      </c>
      <c r="O9" s="26">
        <v>0.81889999999999996</v>
      </c>
      <c r="P9" s="26">
        <v>0.1988</v>
      </c>
      <c r="Q9" s="26">
        <v>0.51049999999999995</v>
      </c>
      <c r="R9" s="26">
        <v>80.959999999999994</v>
      </c>
      <c r="S9" s="30"/>
      <c r="T9" s="31"/>
    </row>
    <row r="10" spans="1:32" ht="9.5" customHeight="1">
      <c r="A10" s="25" t="s">
        <v>22</v>
      </c>
      <c r="B10" s="26">
        <v>33.4</v>
      </c>
      <c r="C10" s="26">
        <v>22.83</v>
      </c>
      <c r="D10" s="26">
        <v>1.1993</v>
      </c>
      <c r="E10" s="27">
        <v>1.2227115500000001</v>
      </c>
      <c r="F10" s="27">
        <v>10.11</v>
      </c>
      <c r="G10" s="27">
        <v>28.91</v>
      </c>
      <c r="H10" s="28">
        <f t="shared" si="0"/>
        <v>49.531170984093315</v>
      </c>
      <c r="I10" s="28">
        <v>47</v>
      </c>
      <c r="J10" s="28">
        <v>80.03</v>
      </c>
      <c r="K10" s="28"/>
      <c r="L10" s="29" t="s">
        <v>23</v>
      </c>
      <c r="M10" s="26">
        <v>45.08</v>
      </c>
      <c r="N10" s="26">
        <v>47.51</v>
      </c>
      <c r="O10" s="26">
        <v>7.6200000000000004E-2</v>
      </c>
      <c r="P10" s="26">
        <v>0.39910000000000001</v>
      </c>
      <c r="Q10" s="26">
        <v>2.1665999999999999</v>
      </c>
      <c r="R10" s="26">
        <v>47.51</v>
      </c>
      <c r="S10" s="30">
        <v>-11.06</v>
      </c>
      <c r="T10" s="31"/>
    </row>
    <row r="11" spans="1:32" ht="9.5" customHeight="1">
      <c r="A11" s="25" t="s">
        <v>24</v>
      </c>
      <c r="B11" s="26">
        <v>29.67</v>
      </c>
      <c r="C11" s="26">
        <v>22.14</v>
      </c>
      <c r="D11" s="26">
        <v>0.85799999999999998</v>
      </c>
      <c r="E11" s="27">
        <v>1.1577430000000002</v>
      </c>
      <c r="F11" s="27">
        <v>8.82</v>
      </c>
      <c r="G11" s="27">
        <v>34.54</v>
      </c>
      <c r="H11" s="28">
        <f>((B11/151.99)/((B11/151.99)+(C11/101.96))*100)</f>
        <v>47.340421486499082</v>
      </c>
      <c r="I11" s="28">
        <v>42</v>
      </c>
      <c r="J11" s="28">
        <v>84.07</v>
      </c>
      <c r="K11" s="28"/>
      <c r="L11" s="29" t="s">
        <v>25</v>
      </c>
      <c r="M11" s="26">
        <v>16.5</v>
      </c>
      <c r="N11" s="26">
        <v>73.83</v>
      </c>
      <c r="O11" s="26">
        <v>0.92810000000000004</v>
      </c>
      <c r="P11" s="26">
        <v>0.38669999999999999</v>
      </c>
      <c r="Q11" s="26">
        <v>1.1920999999999999</v>
      </c>
      <c r="R11" s="26">
        <v>73.83</v>
      </c>
      <c r="S11" s="30"/>
    </row>
    <row r="12" spans="1:32" ht="9.5" customHeight="1">
      <c r="A12" s="25" t="s">
        <v>26</v>
      </c>
      <c r="B12" s="26">
        <v>37.35</v>
      </c>
      <c r="C12" s="26">
        <v>16.190000000000001</v>
      </c>
      <c r="D12" s="26">
        <v>0.4798</v>
      </c>
      <c r="E12" s="27">
        <v>0.58538329999999994</v>
      </c>
      <c r="F12" s="27">
        <v>7.23</v>
      </c>
      <c r="G12" s="27">
        <v>36.01</v>
      </c>
      <c r="H12" s="28">
        <f>((B12/151.99)/((B12/151.99)+(C12/101.96))*100)</f>
        <v>60.74736173628262</v>
      </c>
      <c r="I12" s="28">
        <v>36</v>
      </c>
      <c r="J12" s="28">
        <v>78.42</v>
      </c>
      <c r="K12" s="28"/>
      <c r="L12" s="29" t="s">
        <v>27</v>
      </c>
      <c r="M12" s="26">
        <v>35.479999999999997</v>
      </c>
      <c r="N12" s="26">
        <v>56.15</v>
      </c>
      <c r="O12" s="26">
        <v>0.1573</v>
      </c>
      <c r="P12" s="26">
        <v>0.48380000000000001</v>
      </c>
      <c r="Q12" s="26">
        <v>1.2666999999999999</v>
      </c>
      <c r="R12" s="26">
        <v>56.15</v>
      </c>
      <c r="S12" s="30">
        <v>-10.91</v>
      </c>
    </row>
    <row r="13" spans="1:32" ht="9.5" customHeight="1">
      <c r="A13" s="25" t="s">
        <v>28</v>
      </c>
      <c r="B13" s="26">
        <v>36.799999999999997</v>
      </c>
      <c r="C13" s="26">
        <v>12.69</v>
      </c>
      <c r="D13" s="26">
        <v>1.0014000000000001</v>
      </c>
      <c r="E13" s="27">
        <v>0.95447689999999996</v>
      </c>
      <c r="F13" s="27">
        <v>5.71</v>
      </c>
      <c r="G13" s="27">
        <v>38.86</v>
      </c>
      <c r="H13" s="28">
        <f>((B13/151.99)/((B13/151.99)+(C13/101.96))*100)</f>
        <v>66.048345915917878</v>
      </c>
      <c r="I13" s="28">
        <v>29</v>
      </c>
      <c r="J13" s="28">
        <v>78.67</v>
      </c>
      <c r="K13" s="28"/>
      <c r="L13" s="29" t="s">
        <v>29</v>
      </c>
      <c r="M13" s="26">
        <v>7.58</v>
      </c>
      <c r="N13" s="26">
        <v>81.010000000000005</v>
      </c>
      <c r="O13" s="26">
        <v>0.92630000000000001</v>
      </c>
      <c r="P13" s="26">
        <v>0.35020000000000001</v>
      </c>
      <c r="Q13" s="26">
        <v>0.92169999999999996</v>
      </c>
      <c r="R13" s="26">
        <v>81</v>
      </c>
      <c r="S13" s="30"/>
    </row>
    <row r="14" spans="1:32" ht="9.5" customHeight="1">
      <c r="A14" s="32"/>
      <c r="B14" s="33"/>
      <c r="C14" s="33"/>
      <c r="D14" s="33"/>
      <c r="E14" s="33"/>
      <c r="F14" s="33"/>
      <c r="G14" s="33"/>
      <c r="H14" s="32"/>
      <c r="I14" s="32"/>
      <c r="J14" s="32"/>
      <c r="K14" s="28"/>
      <c r="L14" s="29" t="s">
        <v>30</v>
      </c>
      <c r="M14" s="26">
        <v>37.35</v>
      </c>
      <c r="N14" s="26">
        <v>53.29</v>
      </c>
      <c r="O14" s="26">
        <v>0.14680000000000001</v>
      </c>
      <c r="P14" s="26">
        <v>0.27210000000000001</v>
      </c>
      <c r="Q14" s="26">
        <v>2.0539999999999998</v>
      </c>
      <c r="R14" s="26">
        <v>53.29</v>
      </c>
      <c r="S14" s="30">
        <v>-10.34</v>
      </c>
      <c r="AA14" s="9"/>
      <c r="AB14" s="9"/>
      <c r="AC14" s="9"/>
      <c r="AD14" s="9"/>
      <c r="AE14" s="9"/>
      <c r="AF14" s="9"/>
    </row>
    <row r="15" spans="1:32" ht="9.5" customHeight="1">
      <c r="A15" s="20" t="s">
        <v>31</v>
      </c>
      <c r="B15" s="26"/>
      <c r="C15" s="26"/>
      <c r="D15" s="26"/>
      <c r="E15" s="26"/>
      <c r="F15" s="26"/>
      <c r="G15" s="26"/>
      <c r="H15" s="28"/>
      <c r="I15" s="28"/>
      <c r="J15" s="28"/>
      <c r="K15" s="28"/>
      <c r="L15" s="29" t="s">
        <v>32</v>
      </c>
      <c r="M15" s="26">
        <v>11.19</v>
      </c>
      <c r="N15" s="26">
        <v>78.010000000000005</v>
      </c>
      <c r="O15" s="26">
        <v>0.54459999999999997</v>
      </c>
      <c r="P15" s="26">
        <v>0.28460000000000002</v>
      </c>
      <c r="Q15" s="26">
        <v>0.8921</v>
      </c>
      <c r="R15" s="26">
        <v>78.010000000000005</v>
      </c>
      <c r="S15" s="30"/>
      <c r="AA15" s="34"/>
      <c r="AB15" s="34"/>
      <c r="AC15" s="34"/>
      <c r="AD15" s="35"/>
      <c r="AE15" s="34"/>
      <c r="AF15" s="34"/>
    </row>
    <row r="16" spans="1:32" ht="9.5" customHeight="1">
      <c r="A16" s="25" t="s">
        <v>33</v>
      </c>
      <c r="B16" s="26">
        <v>40.74</v>
      </c>
      <c r="C16" s="26">
        <v>16.72</v>
      </c>
      <c r="D16" s="26">
        <v>0.83799999999999997</v>
      </c>
      <c r="E16" s="27">
        <v>0.92467299999999997</v>
      </c>
      <c r="F16" s="27">
        <v>9.43</v>
      </c>
      <c r="G16" s="27">
        <v>29.45</v>
      </c>
      <c r="H16" s="28">
        <f t="shared" ref="H16:H17" si="1">((B16/151.99)/((B16/151.99)+(C16/101.96))*100)</f>
        <v>62.04292700692946</v>
      </c>
      <c r="I16" s="28">
        <v>45</v>
      </c>
      <c r="J16" s="28">
        <v>86.79</v>
      </c>
      <c r="K16" s="28"/>
      <c r="L16" s="32"/>
      <c r="M16" s="33"/>
      <c r="N16" s="27"/>
      <c r="O16" s="33"/>
      <c r="P16" s="33"/>
      <c r="Q16" s="33"/>
      <c r="R16" s="33"/>
      <c r="S16" s="32"/>
      <c r="AA16" s="34"/>
      <c r="AB16" s="34"/>
      <c r="AC16" s="34"/>
      <c r="AD16" s="35"/>
      <c r="AE16" s="34"/>
      <c r="AF16" s="34"/>
    </row>
    <row r="17" spans="1:32" ht="9.5" customHeight="1">
      <c r="A17" s="25" t="s">
        <v>34</v>
      </c>
      <c r="B17" s="26">
        <v>37.229999999999997</v>
      </c>
      <c r="C17" s="26">
        <v>16.66</v>
      </c>
      <c r="D17" s="26">
        <v>1.1472</v>
      </c>
      <c r="E17" s="27">
        <v>0.97567120000000007</v>
      </c>
      <c r="F17" s="27">
        <v>9.6300000000000008</v>
      </c>
      <c r="G17" s="27">
        <v>31.34</v>
      </c>
      <c r="H17" s="28">
        <f t="shared" si="1"/>
        <v>59.985718990787198</v>
      </c>
      <c r="I17" s="28">
        <v>46</v>
      </c>
      <c r="J17" s="28">
        <v>83.26</v>
      </c>
      <c r="K17" s="28"/>
      <c r="L17" s="23" t="s">
        <v>31</v>
      </c>
      <c r="M17" s="36"/>
      <c r="N17" s="36"/>
      <c r="O17" s="36"/>
      <c r="P17" s="36"/>
      <c r="Q17" s="36"/>
      <c r="R17" s="36"/>
      <c r="S17" s="30"/>
      <c r="AA17" s="34"/>
      <c r="AB17" s="34"/>
      <c r="AC17" s="34"/>
      <c r="AD17" s="35"/>
      <c r="AE17" s="34"/>
      <c r="AF17" s="34"/>
    </row>
    <row r="18" spans="1:32" ht="9.5" customHeight="1">
      <c r="A18" s="25" t="s">
        <v>35</v>
      </c>
      <c r="B18" s="26">
        <v>30.01</v>
      </c>
      <c r="C18" s="26">
        <v>9.84</v>
      </c>
      <c r="D18" s="26">
        <v>0.99209999999999998</v>
      </c>
      <c r="E18" s="27">
        <v>1.6527303500000001</v>
      </c>
      <c r="F18" s="27">
        <v>3.79</v>
      </c>
      <c r="G18" s="27">
        <v>49.34</v>
      </c>
      <c r="H18" s="28">
        <f>((B18/151.99)/((B18/151.99)+(C18/101.96))*100)</f>
        <v>67.169047591241792</v>
      </c>
      <c r="I18" s="28">
        <v>20</v>
      </c>
      <c r="J18" s="28">
        <v>74.48</v>
      </c>
      <c r="K18" s="28"/>
      <c r="L18" s="29" t="s">
        <v>36</v>
      </c>
      <c r="M18" s="26">
        <v>43.9</v>
      </c>
      <c r="N18" s="26">
        <v>47.09</v>
      </c>
      <c r="O18" s="26">
        <v>7.22E-2</v>
      </c>
      <c r="P18" s="26">
        <v>0.42870000000000003</v>
      </c>
      <c r="Q18" s="26">
        <v>1.2236</v>
      </c>
      <c r="R18" s="26">
        <v>47.09</v>
      </c>
      <c r="S18" s="30">
        <v>-12.6</v>
      </c>
      <c r="AA18" s="34"/>
      <c r="AB18" s="34"/>
      <c r="AC18" s="34"/>
      <c r="AD18" s="35"/>
      <c r="AE18" s="34"/>
      <c r="AF18" s="34"/>
    </row>
    <row r="19" spans="1:32" ht="9.5" customHeight="1">
      <c r="A19" s="25" t="s">
        <v>37</v>
      </c>
      <c r="B19" s="26">
        <v>24.46</v>
      </c>
      <c r="C19" s="26">
        <v>5.45</v>
      </c>
      <c r="D19" s="26">
        <v>1.3689</v>
      </c>
      <c r="E19" s="27">
        <v>1.7345131500000002</v>
      </c>
      <c r="F19" s="27">
        <v>8.82</v>
      </c>
      <c r="G19" s="27">
        <v>43.57</v>
      </c>
      <c r="H19" s="28">
        <f>((B19/151.99)/((B19/151.99)+(C19/101.96))*100)</f>
        <v>75.067010313467492</v>
      </c>
      <c r="I19" s="28">
        <v>33</v>
      </c>
      <c r="J19" s="28">
        <v>75.84</v>
      </c>
      <c r="K19" s="28"/>
      <c r="L19" s="29" t="s">
        <v>38</v>
      </c>
      <c r="M19" s="26">
        <v>12.57</v>
      </c>
      <c r="N19" s="26">
        <v>78.569999999999993</v>
      </c>
      <c r="O19" s="26">
        <v>0.84740000000000004</v>
      </c>
      <c r="P19" s="26">
        <v>0.44979999999999998</v>
      </c>
      <c r="Q19" s="26">
        <v>0.44919999999999999</v>
      </c>
      <c r="R19" s="26">
        <v>78.569999999999993</v>
      </c>
      <c r="S19" s="30"/>
      <c r="AA19" s="34"/>
      <c r="AB19" s="34"/>
      <c r="AC19" s="34"/>
      <c r="AD19" s="35"/>
      <c r="AE19" s="34"/>
      <c r="AF19" s="34"/>
    </row>
    <row r="20" spans="1:32" ht="9.5" customHeight="1">
      <c r="A20" s="32"/>
      <c r="B20" s="33"/>
      <c r="C20" s="33"/>
      <c r="D20" s="33"/>
      <c r="E20" s="33"/>
      <c r="F20" s="33"/>
      <c r="G20" s="33"/>
      <c r="H20" s="32"/>
      <c r="I20" s="32"/>
      <c r="J20" s="32"/>
      <c r="K20" s="28"/>
      <c r="L20" s="29" t="s">
        <v>39</v>
      </c>
      <c r="M20" s="26">
        <v>43.11</v>
      </c>
      <c r="N20" s="26">
        <v>49.42</v>
      </c>
      <c r="O20" s="26">
        <v>0.1246</v>
      </c>
      <c r="P20" s="26">
        <v>0.42280000000000001</v>
      </c>
      <c r="Q20" s="26">
        <v>1.6386000000000001</v>
      </c>
      <c r="R20" s="26">
        <v>49.42</v>
      </c>
      <c r="S20" s="30">
        <v>-12.44</v>
      </c>
      <c r="AA20" s="9"/>
      <c r="AB20" s="9"/>
      <c r="AC20" s="9"/>
      <c r="AD20" s="9"/>
      <c r="AE20" s="9"/>
      <c r="AF20" s="9"/>
    </row>
    <row r="21" spans="1:32" ht="9.5" customHeight="1">
      <c r="A21" s="20" t="s">
        <v>40</v>
      </c>
      <c r="B21" s="26"/>
      <c r="C21" s="26"/>
      <c r="D21" s="26"/>
      <c r="E21" s="26"/>
      <c r="F21" s="26"/>
      <c r="G21" s="26"/>
      <c r="H21" s="28"/>
      <c r="I21" s="28"/>
      <c r="J21" s="28"/>
      <c r="K21" s="28"/>
      <c r="L21" s="29" t="s">
        <v>41</v>
      </c>
      <c r="M21" s="26">
        <v>7.85</v>
      </c>
      <c r="N21" s="26">
        <v>81.56</v>
      </c>
      <c r="O21" s="26">
        <v>0.66910000000000003</v>
      </c>
      <c r="P21" s="26">
        <v>0.28889999999999999</v>
      </c>
      <c r="Q21" s="26">
        <v>0.19259999999999999</v>
      </c>
      <c r="R21" s="26">
        <v>81.56</v>
      </c>
      <c r="S21" s="30"/>
      <c r="T21" s="37"/>
      <c r="V21" s="38"/>
      <c r="W21" s="38"/>
    </row>
    <row r="22" spans="1:32" ht="9.5" customHeight="1">
      <c r="A22" s="25" t="s">
        <v>42</v>
      </c>
      <c r="B22" s="26">
        <v>38.909999999999997</v>
      </c>
      <c r="C22" s="26">
        <v>23.49</v>
      </c>
      <c r="D22" s="26">
        <v>0.75129999999999997</v>
      </c>
      <c r="E22" s="27">
        <v>0.55110355</v>
      </c>
      <c r="F22" s="27">
        <v>13.17</v>
      </c>
      <c r="G22" s="27">
        <v>22</v>
      </c>
      <c r="H22" s="28">
        <f t="shared" ref="H22:H23" si="2">((B22/151.99)/((B22/151.99)+(C22/101.96))*100)</f>
        <v>52.633618850748384</v>
      </c>
      <c r="I22" s="28">
        <v>60</v>
      </c>
      <c r="J22" s="28">
        <v>89.19</v>
      </c>
      <c r="K22" s="28"/>
      <c r="L22" s="29" t="s">
        <v>43</v>
      </c>
      <c r="M22" s="26">
        <v>44.44</v>
      </c>
      <c r="N22" s="26">
        <v>47.93</v>
      </c>
      <c r="O22" s="26">
        <v>5.7000000000000002E-2</v>
      </c>
      <c r="P22" s="26">
        <v>0.54869999999999997</v>
      </c>
      <c r="Q22" s="26">
        <v>1.5329999999999999</v>
      </c>
      <c r="R22" s="26">
        <v>47.93</v>
      </c>
      <c r="S22" s="30">
        <v>-13.71</v>
      </c>
      <c r="T22" s="31"/>
    </row>
    <row r="23" spans="1:32" ht="9.5" customHeight="1">
      <c r="A23" s="25" t="s">
        <v>44</v>
      </c>
      <c r="B23" s="26">
        <v>39.31</v>
      </c>
      <c r="C23" s="26">
        <v>20.6</v>
      </c>
      <c r="D23" s="26">
        <v>0.83209999999999995</v>
      </c>
      <c r="E23" s="27">
        <v>0.6239703499999999</v>
      </c>
      <c r="F23" s="27">
        <v>11.93</v>
      </c>
      <c r="G23" s="27">
        <v>24.5</v>
      </c>
      <c r="H23" s="28">
        <f t="shared" si="2"/>
        <v>56.14265645965699</v>
      </c>
      <c r="I23" s="28">
        <v>55</v>
      </c>
      <c r="J23" s="28">
        <v>90.14</v>
      </c>
      <c r="K23" s="28"/>
      <c r="L23" s="29" t="s">
        <v>45</v>
      </c>
      <c r="M23" s="26">
        <v>4.67</v>
      </c>
      <c r="N23" s="26">
        <v>80.48</v>
      </c>
      <c r="O23" s="26">
        <v>0.76160000000000005</v>
      </c>
      <c r="P23" s="26">
        <v>0.21510000000000001</v>
      </c>
      <c r="Q23" s="26">
        <v>0.31259999999999999</v>
      </c>
      <c r="R23" s="26">
        <v>80.48</v>
      </c>
      <c r="S23" s="30"/>
      <c r="T23" s="31"/>
    </row>
    <row r="24" spans="1:32" ht="9.5" customHeight="1">
      <c r="A24" s="25" t="s">
        <v>46</v>
      </c>
      <c r="B24" s="26">
        <v>41.79</v>
      </c>
      <c r="C24" s="26">
        <v>20.61</v>
      </c>
      <c r="D24" s="26">
        <v>0.83650000000000002</v>
      </c>
      <c r="E24" s="27">
        <v>0.53509774999999993</v>
      </c>
      <c r="F24" s="27">
        <v>13.13</v>
      </c>
      <c r="G24" s="27">
        <v>21.51</v>
      </c>
      <c r="H24" s="28">
        <v>57.631070255516171</v>
      </c>
      <c r="I24" s="28">
        <v>60</v>
      </c>
      <c r="J24" s="28">
        <v>90.15</v>
      </c>
      <c r="K24" s="28"/>
      <c r="L24" s="32"/>
      <c r="M24" s="33"/>
      <c r="N24" s="27"/>
      <c r="O24" s="33"/>
      <c r="P24" s="33"/>
      <c r="Q24" s="33"/>
      <c r="R24" s="33"/>
      <c r="S24" s="32"/>
      <c r="T24" s="31"/>
    </row>
    <row r="25" spans="1:32" ht="9.5" customHeight="1">
      <c r="A25" s="25" t="s">
        <v>26</v>
      </c>
      <c r="B25" s="26">
        <v>35.590000000000003</v>
      </c>
      <c r="C25" s="26">
        <v>25.81</v>
      </c>
      <c r="D25" s="26">
        <v>0.72509999999999997</v>
      </c>
      <c r="E25" s="27">
        <v>0.40603584999999998</v>
      </c>
      <c r="F25" s="27">
        <v>13.03</v>
      </c>
      <c r="G25" s="27">
        <v>22.53</v>
      </c>
      <c r="H25" s="28">
        <v>48.052698849993519</v>
      </c>
      <c r="I25" s="28">
        <v>60</v>
      </c>
      <c r="J25" s="28">
        <v>88.13</v>
      </c>
      <c r="K25" s="28"/>
      <c r="L25" s="23" t="s">
        <v>40</v>
      </c>
      <c r="M25" s="39"/>
      <c r="N25" s="36"/>
      <c r="O25" s="39"/>
      <c r="P25" s="39"/>
      <c r="Q25" s="39"/>
      <c r="R25" s="39"/>
      <c r="S25" s="24"/>
      <c r="T25" s="31"/>
    </row>
    <row r="26" spans="1:32" ht="9.5" customHeight="1">
      <c r="A26" s="25" t="s">
        <v>28</v>
      </c>
      <c r="B26" s="26">
        <v>41.89</v>
      </c>
      <c r="C26" s="26">
        <v>20.59</v>
      </c>
      <c r="D26" s="26">
        <v>0.73140000000000005</v>
      </c>
      <c r="E26" s="27">
        <v>0.4957319</v>
      </c>
      <c r="F26" s="27">
        <v>12.04</v>
      </c>
      <c r="G26" s="27">
        <v>21.99</v>
      </c>
      <c r="H26" s="28">
        <v>57.713115265245818</v>
      </c>
      <c r="I26" s="28">
        <v>56</v>
      </c>
      <c r="J26" s="28">
        <v>89.36</v>
      </c>
      <c r="K26" s="28"/>
      <c r="L26" s="29" t="s">
        <v>47</v>
      </c>
      <c r="M26" s="26">
        <v>21.68</v>
      </c>
      <c r="N26" s="27">
        <v>69.819999999999993</v>
      </c>
      <c r="O26" s="26">
        <v>1.2112000000000001</v>
      </c>
      <c r="P26" s="26">
        <v>0.49940000000000001</v>
      </c>
      <c r="Q26" s="26">
        <v>1.7517</v>
      </c>
      <c r="R26" s="26">
        <v>69.819999999999993</v>
      </c>
      <c r="S26" s="40" t="s">
        <v>48</v>
      </c>
      <c r="T26" s="31"/>
    </row>
    <row r="27" spans="1:32" ht="9.5" customHeight="1">
      <c r="A27" s="25" t="s">
        <v>49</v>
      </c>
      <c r="B27" s="26">
        <v>41.17</v>
      </c>
      <c r="C27" s="26">
        <v>19.96</v>
      </c>
      <c r="D27" s="26">
        <v>0.79820000000000002</v>
      </c>
      <c r="E27" s="27">
        <v>0.45792969999999994</v>
      </c>
      <c r="F27" s="27">
        <v>10.8</v>
      </c>
      <c r="G27" s="27">
        <v>24.7</v>
      </c>
      <c r="H27" s="28">
        <v>58.048030885690174</v>
      </c>
      <c r="I27" s="28">
        <v>51</v>
      </c>
      <c r="J27" s="28">
        <v>89.1</v>
      </c>
      <c r="K27" s="28"/>
      <c r="L27" s="29" t="s">
        <v>50</v>
      </c>
      <c r="M27" s="26">
        <v>21.65</v>
      </c>
      <c r="N27" s="27">
        <v>69.41</v>
      </c>
      <c r="O27" s="26">
        <v>1.1691</v>
      </c>
      <c r="P27" s="26">
        <v>0.55689999999999995</v>
      </c>
      <c r="Q27" s="26">
        <v>1.6944999999999999</v>
      </c>
      <c r="R27" s="26">
        <v>69.41</v>
      </c>
      <c r="S27" s="40" t="s">
        <v>48</v>
      </c>
      <c r="T27" s="31"/>
    </row>
    <row r="28" spans="1:32" ht="9.5" customHeight="1">
      <c r="A28" s="25" t="s">
        <v>51</v>
      </c>
      <c r="B28" s="26">
        <v>37.869999999999997</v>
      </c>
      <c r="C28" s="26">
        <v>25.36</v>
      </c>
      <c r="D28" s="26">
        <v>0.6915</v>
      </c>
      <c r="E28" s="27">
        <v>0.43199024999999996</v>
      </c>
      <c r="F28" s="27">
        <v>13.69</v>
      </c>
      <c r="G28" s="27">
        <v>19.45</v>
      </c>
      <c r="H28" s="28">
        <v>50.043799054902607</v>
      </c>
      <c r="I28" s="28">
        <v>62</v>
      </c>
      <c r="J28" s="28">
        <v>89.24</v>
      </c>
      <c r="K28" s="28"/>
      <c r="L28" s="29" t="s">
        <v>52</v>
      </c>
      <c r="M28" s="26">
        <v>20.65</v>
      </c>
      <c r="N28" s="27">
        <v>69.069999999999993</v>
      </c>
      <c r="O28" s="26">
        <v>1.4762999999999999</v>
      </c>
      <c r="P28" s="26">
        <v>0.6069</v>
      </c>
      <c r="Q28" s="26">
        <v>2.1046</v>
      </c>
      <c r="R28" s="26">
        <v>69.069999999999993</v>
      </c>
      <c r="S28" s="40" t="s">
        <v>48</v>
      </c>
      <c r="T28" s="37"/>
    </row>
    <row r="29" spans="1:32" ht="9.5" customHeight="1">
      <c r="A29" s="25" t="s">
        <v>53</v>
      </c>
      <c r="B29" s="26">
        <v>42.46</v>
      </c>
      <c r="C29" s="26">
        <v>20.260000000000002</v>
      </c>
      <c r="D29" s="26">
        <v>0.9083</v>
      </c>
      <c r="E29" s="27">
        <v>0.82981304999999994</v>
      </c>
      <c r="F29" s="27">
        <v>12.19</v>
      </c>
      <c r="G29" s="27">
        <v>21.67</v>
      </c>
      <c r="H29" s="28">
        <v>58.435564690959986</v>
      </c>
      <c r="I29" s="28">
        <v>56</v>
      </c>
      <c r="J29" s="28">
        <v>89.86</v>
      </c>
      <c r="K29" s="28"/>
      <c r="L29" s="29" t="s">
        <v>54</v>
      </c>
      <c r="M29" s="26">
        <v>19.89</v>
      </c>
      <c r="N29" s="27">
        <v>69.75</v>
      </c>
      <c r="O29" s="26">
        <v>1.6875</v>
      </c>
      <c r="P29" s="26">
        <v>0.54100000000000004</v>
      </c>
      <c r="Q29" s="26">
        <v>1.9561999999999999</v>
      </c>
      <c r="R29" s="26">
        <v>69.75</v>
      </c>
      <c r="S29" s="40" t="s">
        <v>48</v>
      </c>
      <c r="T29" s="37"/>
    </row>
    <row r="30" spans="1:32" ht="11" customHeight="1">
      <c r="A30" s="41" t="s">
        <v>55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31"/>
    </row>
    <row r="31" spans="1:32" ht="11" customHeight="1">
      <c r="A31" s="3" t="s">
        <v>56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1"/>
    </row>
    <row r="32" spans="1:32" ht="11" customHeight="1">
      <c r="A32" s="3" t="s">
        <v>61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1"/>
    </row>
    <row r="33" spans="1:20" ht="11" customHeight="1">
      <c r="A33" s="3" t="s">
        <v>62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2"/>
      <c r="Q33" s="3"/>
      <c r="R33" s="3"/>
      <c r="S33" s="3"/>
      <c r="T33" s="31"/>
    </row>
    <row r="34" spans="1:20" ht="11" customHeight="1">
      <c r="A34" s="3" t="s">
        <v>57</v>
      </c>
      <c r="B34" s="3"/>
      <c r="C34" s="3"/>
      <c r="D34" s="3"/>
      <c r="E34" s="3"/>
      <c r="F34" s="3"/>
      <c r="G34" s="3"/>
      <c r="H34" s="3"/>
      <c r="I34" s="3"/>
      <c r="J34" s="4"/>
      <c r="K34" s="43"/>
      <c r="L34" s="3" t="s">
        <v>58</v>
      </c>
      <c r="M34" s="3"/>
      <c r="N34" s="3"/>
      <c r="O34" s="3"/>
      <c r="P34" s="3"/>
      <c r="Q34" s="3"/>
      <c r="R34" s="3"/>
      <c r="S34" s="3"/>
      <c r="T34" s="31"/>
    </row>
    <row r="35" spans="1:20" ht="9.5" customHeight="1">
      <c r="A35" s="44" t="s">
        <v>59</v>
      </c>
      <c r="B35" s="14"/>
      <c r="C35" s="14"/>
      <c r="D35" s="14"/>
      <c r="E35" s="14"/>
      <c r="F35" s="14"/>
      <c r="G35" s="14"/>
      <c r="H35" s="45"/>
      <c r="I35" s="14"/>
      <c r="J35" s="10"/>
      <c r="K35" s="10"/>
      <c r="L35" s="46" t="s">
        <v>60</v>
      </c>
      <c r="M35" s="10"/>
      <c r="N35" s="10"/>
      <c r="O35" s="10"/>
      <c r="P35" s="46"/>
      <c r="Q35" s="10"/>
      <c r="R35" s="10"/>
      <c r="S35" s="10"/>
      <c r="T35" s="31"/>
    </row>
    <row r="36" spans="1:20" ht="12" customHeight="1"/>
    <row r="37" spans="1:20" ht="12" customHeight="1"/>
    <row r="38" spans="1:20" ht="12" customHeight="1"/>
    <row r="39" spans="1:20" ht="12" customHeight="1">
      <c r="M39" s="9"/>
      <c r="N39" s="9"/>
      <c r="O39" s="9"/>
      <c r="P39" s="9"/>
      <c r="Q39" s="9"/>
      <c r="R39" s="9"/>
      <c r="S39" s="9"/>
    </row>
    <row r="40" spans="1:20" ht="12" customHeight="1">
      <c r="L40" s="9"/>
      <c r="M40" s="9"/>
      <c r="N40" s="9"/>
      <c r="O40" s="9"/>
      <c r="P40" s="9"/>
      <c r="Q40" s="9"/>
      <c r="R40" s="9"/>
      <c r="S40" s="9"/>
    </row>
    <row r="41" spans="1:20" ht="10" customHeight="1">
      <c r="M41" s="9"/>
      <c r="N41" s="9"/>
      <c r="O41" s="9"/>
      <c r="P41" s="9"/>
      <c r="Q41" s="9"/>
      <c r="R41" s="9"/>
      <c r="S41" s="9"/>
    </row>
    <row r="42" spans="1:20" ht="10" customHeight="1">
      <c r="L42" s="9"/>
      <c r="M42" s="9"/>
      <c r="N42" s="9"/>
      <c r="O42" s="9"/>
      <c r="P42" s="9"/>
      <c r="Q42" s="9"/>
      <c r="R42" s="9"/>
      <c r="S42" s="9"/>
    </row>
    <row r="43" spans="1:20" ht="10" customHeight="1">
      <c r="L43" s="47"/>
      <c r="M43" s="9"/>
      <c r="N43" s="9"/>
      <c r="O43" s="9"/>
      <c r="P43" s="9"/>
      <c r="Q43" s="9"/>
      <c r="R43" s="9"/>
      <c r="S43" s="9"/>
    </row>
    <row r="44" spans="1:20" ht="9" customHeight="1">
      <c r="L44" s="9"/>
      <c r="M44" s="9"/>
      <c r="N44" s="9"/>
      <c r="O44" s="9"/>
      <c r="P44" s="9"/>
      <c r="Q44" s="9"/>
      <c r="R44" s="9"/>
      <c r="S44" s="9"/>
    </row>
  </sheetData>
  <printOptions horizontalCentered="1"/>
  <pageMargins left="1" right="1" top="1" bottom="1" header="0.5" footer="0.5"/>
  <pageSetup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SM-Tbl4-Ox</vt:lpstr>
    </vt:vector>
  </TitlesOfParts>
  <Company>The University of Auckland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Sas</dc:creator>
  <cp:lastModifiedBy>Editorial Assistant</cp:lastModifiedBy>
  <dcterms:created xsi:type="dcterms:W3CDTF">2017-02-22T22:08:28Z</dcterms:created>
  <dcterms:modified xsi:type="dcterms:W3CDTF">2017-02-23T15:23:52Z</dcterms:modified>
</cp:coreProperties>
</file>