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2120" windowHeight="912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<sst xmlns="http://schemas.openxmlformats.org/spreadsheetml/2006/main" count="28" uniqueCount="23">
  <si>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Sample ID</t>
  </si>
  <si>
    <t>Total N(%)</t>
  </si>
  <si>
    <t>%N error</t>
  </si>
  <si>
    <t>Godovikovite</t>
  </si>
  <si>
    <t>Molecular Weight</t>
  </si>
  <si>
    <t>%N</t>
  </si>
  <si>
    <t>Salammoniac</t>
  </si>
  <si>
    <t>% Godovikovite</t>
  </si>
  <si>
    <t>% Salammoniac</t>
  </si>
  <si>
    <t>Tschermigite</t>
  </si>
  <si>
    <t>% Tschermigite</t>
  </si>
  <si>
    <t>New mineral occurrences and mineralization processes: Wuda coal-fire gas vents of Inner Mongolia</t>
  </si>
  <si>
    <t>Glenn B. Stracher, Anupma Prakash, Paul Schroeder, John McCormack, Xiangmin Zhang, Paul Van Dik, and Donald Blake</t>
  </si>
  <si>
    <r>
      <t>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(Al,Fe)(SO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2</t>
    </r>
  </si>
  <si>
    <r>
      <t>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Cl</t>
    </r>
  </si>
  <si>
    <r>
      <t>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Al(SO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2</t>
    </r>
    <r>
      <rPr>
        <b/>
        <vertAlign val="superscript"/>
        <sz val="12"/>
        <rFont val="Arial"/>
        <family val="2"/>
      </rPr>
      <t>.</t>
    </r>
    <r>
      <rPr>
        <sz val="12"/>
        <rFont val="Arial"/>
        <family val="2"/>
      </rPr>
      <t>12H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</si>
  <si>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American Mineralogist, 2005 (Nov.-Dec.), V. 90, no. 11-12, Article 1729. p. 1729-1739.</t>
  </si>
  <si>
    <t>Gas Vent 4 (CD2)</t>
  </si>
  <si>
    <t>Gas Vent 1 (CD-5)</t>
  </si>
  <si>
    <t>Tschermigite (not godovikovite or salammoniac) found at vent 4.</t>
  </si>
  <si>
    <t>Micro-Dumas Carbon-Nitrogen Analyses*</t>
  </si>
  <si>
    <t xml:space="preserve">*Note: All percentages are by weight including theoretical values for mineral phases: </t>
  </si>
  <si>
    <t>Godovikovite (not salammoniac or tschermigite) found at vent 1,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</si>
</sst>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Arial"/>
      <family val="0"/>
    </font>
    <font>
      <b/>
      <sz val="12"/>
      <name val="Arial"/>
      <family val="2"/>
    </font>
    <font>
      <vertAlign val="subscript"/>
      <sz val="12"/>
      <name val="Arial"/>
      <family val="2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2" fontId="6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17.75390625" style="2" customWidth="1"/>
    <col min="2" max="3" width="10.75390625" style="2" customWidth="1"/>
    <col min="4" max="4" width="16.75390625" style="3" customWidth="1"/>
    <col min="5" max="5" width="17.00390625" style="3" customWidth="1"/>
    <col min="6" max="6" width="18.375" style="2" customWidth="1"/>
    <col min="7" max="16384" width="10.75390625" style="2" customWidth="1"/>
  </cols>
  <sheetData>
    <row r="1" spans="1:8" ht="15.75">
      <c r="A1" s="18" t="s">
        <v>11</v>
      </c>
      <c r="B1" s="20"/>
      <c r="C1" s="20"/>
      <c r="D1" s="20"/>
      <c r="E1" s="20"/>
      <c r="F1" s="20"/>
      <c r="G1" s="20"/>
      <c r="H1" s="6"/>
    </row>
    <row r="2" spans="1:9" ht="15">
      <c r="A2" s="19" t="s">
        <v>12</v>
      </c>
      <c r="B2" s="19"/>
      <c r="C2" s="19"/>
      <c r="D2" s="19"/>
      <c r="E2" s="19"/>
      <c r="F2" s="19"/>
      <c r="G2" s="19"/>
      <c r="H2" s="19"/>
      <c r="I2" s="5"/>
    </row>
    <row r="3" spans="1:8" ht="15">
      <c r="A3" s="19" t="s">
        <v>16</v>
      </c>
      <c r="B3" s="19"/>
      <c r="C3" s="19"/>
      <c r="D3" s="19"/>
      <c r="E3" s="19"/>
      <c r="F3" s="19"/>
      <c r="G3" s="6"/>
      <c r="H3" s="6"/>
    </row>
    <row r="4" spans="1:8" ht="15">
      <c r="A4" s="6"/>
      <c r="B4" s="6"/>
      <c r="C4" s="6"/>
      <c r="D4" s="6"/>
      <c r="E4" s="6"/>
      <c r="F4" s="6"/>
      <c r="G4" s="6"/>
      <c r="H4" s="6"/>
    </row>
    <row r="5" spans="1:8" ht="15.75">
      <c r="A5" s="18" t="s">
        <v>20</v>
      </c>
      <c r="B5" s="20"/>
      <c r="C5" s="20"/>
      <c r="D5" s="20"/>
      <c r="E5" s="8"/>
      <c r="F5" s="7"/>
      <c r="G5" s="7"/>
      <c r="H5" s="7"/>
    </row>
    <row r="6" spans="1:8" s="1" customFormat="1" ht="15.75" thickBot="1">
      <c r="A6" s="9" t="s">
        <v>0</v>
      </c>
      <c r="B6" s="9" t="s">
        <v>1</v>
      </c>
      <c r="C6" s="9" t="s">
        <v>2</v>
      </c>
      <c r="D6" s="10" t="s">
        <v>7</v>
      </c>
      <c r="E6" s="10" t="s">
        <v>8</v>
      </c>
      <c r="F6" s="9" t="s">
        <v>10</v>
      </c>
      <c r="G6" s="11"/>
      <c r="H6" s="11"/>
    </row>
    <row r="7" spans="1:8" s="4" customFormat="1" ht="15">
      <c r="A7" s="21" t="s">
        <v>18</v>
      </c>
      <c r="B7" s="13">
        <v>0.32908675780397356</v>
      </c>
      <c r="C7" s="12">
        <v>0.023206800000000003</v>
      </c>
      <c r="D7" s="14">
        <f>100*B7/$D$16</f>
        <v>5.911808541978526</v>
      </c>
      <c r="E7" s="14">
        <f>B7*100/$E$16</f>
        <v>1.257581538750899</v>
      </c>
      <c r="F7" s="14">
        <f>100*B7/$F$16</f>
        <v>10.648307234657146</v>
      </c>
      <c r="G7" s="15"/>
      <c r="H7" s="15"/>
    </row>
    <row r="8" spans="1:8" s="4" customFormat="1" ht="15">
      <c r="A8" s="21" t="s">
        <v>18</v>
      </c>
      <c r="B8" s="13">
        <v>0.32508675780397356</v>
      </c>
      <c r="C8" s="12">
        <v>0.022927200000000002</v>
      </c>
      <c r="D8" s="14">
        <f>100*B8/$D$16</f>
        <v>5.839951399121381</v>
      </c>
      <c r="E8" s="14">
        <f>B8*100/$E$16</f>
        <v>1.2422958244651845</v>
      </c>
      <c r="F8" s="14">
        <f>100*B8/$F$16</f>
        <v>10.518878663228573</v>
      </c>
      <c r="G8" s="15"/>
      <c r="H8" s="15"/>
    </row>
    <row r="9" spans="1:8" s="4" customFormat="1" ht="15">
      <c r="A9" s="21" t="s">
        <v>17</v>
      </c>
      <c r="B9" s="13">
        <v>0.42708675780397354</v>
      </c>
      <c r="C9" s="12">
        <v>0.030057</v>
      </c>
      <c r="D9" s="14">
        <f>100*B9/$D$16</f>
        <v>7.672308541978525</v>
      </c>
      <c r="E9" s="14">
        <f>B9*100/$E$16</f>
        <v>1.632081538750899</v>
      </c>
      <c r="F9" s="14">
        <f>100*B9/$F$16</f>
        <v>13.819307234657146</v>
      </c>
      <c r="G9" s="15"/>
      <c r="H9" s="15"/>
    </row>
    <row r="10" spans="1:8" ht="15">
      <c r="A10" s="7"/>
      <c r="B10" s="7"/>
      <c r="C10" s="7"/>
      <c r="D10" s="8"/>
      <c r="E10" s="8"/>
      <c r="F10" s="7"/>
      <c r="G10" s="7"/>
      <c r="H10" s="7"/>
    </row>
    <row r="11" spans="1:8" ht="15">
      <c r="A11" s="7"/>
      <c r="B11" s="7"/>
      <c r="C11" s="7"/>
      <c r="D11" s="16" t="s">
        <v>3</v>
      </c>
      <c r="E11" s="16" t="s">
        <v>6</v>
      </c>
      <c r="F11" s="17" t="s">
        <v>9</v>
      </c>
      <c r="G11" s="7"/>
      <c r="H11" s="7"/>
    </row>
    <row r="12" spans="1:8" ht="20.25">
      <c r="A12" s="7"/>
      <c r="B12" s="7"/>
      <c r="C12" s="7"/>
      <c r="D12" s="16" t="s">
        <v>13</v>
      </c>
      <c r="E12" s="16" t="s">
        <v>14</v>
      </c>
      <c r="F12" s="16" t="s">
        <v>15</v>
      </c>
      <c r="G12" s="7"/>
      <c r="H12" s="7"/>
    </row>
    <row r="13" spans="1:8" ht="15">
      <c r="A13" s="7"/>
      <c r="B13" s="7"/>
      <c r="C13" s="7"/>
      <c r="D13" s="16" t="s">
        <v>4</v>
      </c>
      <c r="E13" s="16" t="s">
        <v>4</v>
      </c>
      <c r="F13" s="16" t="s">
        <v>4</v>
      </c>
      <c r="G13" s="7"/>
      <c r="H13" s="7"/>
    </row>
    <row r="14" spans="1:8" ht="15">
      <c r="A14" s="7"/>
      <c r="B14" s="7"/>
      <c r="C14" s="7"/>
      <c r="D14" s="16">
        <f>14+4+27*0.5+56*0.5+2*32+8*16</f>
        <v>251.5</v>
      </c>
      <c r="E14" s="16">
        <f>14+4+35.5</f>
        <v>53.5</v>
      </c>
      <c r="F14" s="17">
        <f>14+4+27+64+8*16+12*18</f>
        <v>453</v>
      </c>
      <c r="G14" s="7"/>
      <c r="H14" s="7"/>
    </row>
    <row r="15" spans="1:8" ht="15">
      <c r="A15" s="7"/>
      <c r="B15" s="7"/>
      <c r="C15" s="7"/>
      <c r="D15" s="16" t="s">
        <v>5</v>
      </c>
      <c r="E15" s="16" t="s">
        <v>5</v>
      </c>
      <c r="F15" s="16" t="s">
        <v>5</v>
      </c>
      <c r="G15" s="7"/>
      <c r="H15" s="7"/>
    </row>
    <row r="16" spans="1:8" ht="15">
      <c r="A16" s="7"/>
      <c r="B16" s="7"/>
      <c r="C16" s="7"/>
      <c r="D16" s="16">
        <f>100*14/D14</f>
        <v>5.566600397614314</v>
      </c>
      <c r="E16" s="16">
        <f>100*14/E14</f>
        <v>26.16822429906542</v>
      </c>
      <c r="F16" s="16">
        <f>100*14/F14</f>
        <v>3.0905077262693155</v>
      </c>
      <c r="G16" s="7"/>
      <c r="H16" s="7"/>
    </row>
    <row r="18" spans="1:5" ht="15">
      <c r="A18" s="22" t="s">
        <v>21</v>
      </c>
      <c r="B18" s="22"/>
      <c r="C18" s="22"/>
      <c r="D18" s="23"/>
      <c r="E18" s="20"/>
    </row>
    <row r="19" spans="1:5" ht="15">
      <c r="A19" s="22" t="s">
        <v>22</v>
      </c>
      <c r="B19" s="20"/>
      <c r="C19" s="20"/>
      <c r="D19" s="20"/>
      <c r="E19" s="5"/>
    </row>
    <row r="20" spans="1:4" ht="15">
      <c r="A20" s="22" t="s">
        <v>19</v>
      </c>
      <c r="B20" s="20"/>
      <c r="C20" s="20"/>
      <c r="D20" s="20"/>
    </row>
  </sheetData>
  <mergeCells count="7">
    <mergeCell ref="A20:D20"/>
    <mergeCell ref="A5:D5"/>
    <mergeCell ref="A18:E18"/>
    <mergeCell ref="A19:D19"/>
    <mergeCell ref="A3:F3"/>
    <mergeCell ref="A2:H2"/>
    <mergeCell ref="A1:G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Schroeder</dc:creator>
  <cp:keywords/>
  <dc:description/>
  <cp:lastModifiedBy>gbs01</cp:lastModifiedBy>
  <dcterms:created xsi:type="dcterms:W3CDTF">2004-12-23T18:00:05Z</dcterms:created>
  <dcterms:modified xsi:type="dcterms:W3CDTF">2005-10-25T15:47:29Z</dcterms:modified>
  <cp:category/>
  <cp:version/>
  <cp:contentType/>
  <cp:contentStatus/>
</cp:coreProperties>
</file>