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61D7A641-4B39-9547-A8D3-EC129757A9B7}" xr6:coauthVersionLast="47" xr6:coauthVersionMax="47" xr10:uidLastSave="{00000000-0000-0000-0000-000000000000}"/>
  <bookViews>
    <workbookView xWindow="2520" yWindow="500" windowWidth="27380" windowHeight="1968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L7" i="1" l="1"/>
  <c r="BM7" i="1"/>
  <c r="BN7" i="1" s="1"/>
  <c r="BL8" i="1"/>
  <c r="BM8" i="1"/>
  <c r="BN8" i="1" s="1"/>
  <c r="BL9" i="1"/>
  <c r="BM9" i="1"/>
  <c r="BN9" i="1" s="1"/>
  <c r="BL10" i="1"/>
  <c r="BM10" i="1"/>
  <c r="BN10" i="1" s="1"/>
  <c r="BL11" i="1"/>
  <c r="BM11" i="1"/>
  <c r="BN11" i="1"/>
  <c r="BL12" i="1"/>
  <c r="BM12" i="1"/>
  <c r="BN12" i="1" s="1"/>
  <c r="BL13" i="1"/>
  <c r="BM13" i="1"/>
  <c r="BN13" i="1"/>
  <c r="BL14" i="1"/>
  <c r="BM14" i="1"/>
  <c r="BN14" i="1" s="1"/>
  <c r="BL15" i="1"/>
  <c r="BM15" i="1"/>
  <c r="BN15" i="1" s="1"/>
  <c r="BL16" i="1"/>
  <c r="BM16" i="1"/>
  <c r="BN16" i="1"/>
  <c r="BL17" i="1"/>
  <c r="BM17" i="1"/>
  <c r="BN17" i="1" s="1"/>
  <c r="BL18" i="1"/>
  <c r="BM18" i="1"/>
  <c r="BN18" i="1"/>
  <c r="BL19" i="1"/>
  <c r="BM19" i="1"/>
  <c r="BN19" i="1"/>
  <c r="BL20" i="1"/>
  <c r="BM20" i="1"/>
  <c r="BN20" i="1" s="1"/>
  <c r="BL21" i="1"/>
  <c r="BM21" i="1"/>
  <c r="BN21" i="1" s="1"/>
  <c r="BL22" i="1"/>
  <c r="BM22" i="1"/>
  <c r="BN22" i="1"/>
  <c r="BL23" i="1"/>
  <c r="BM23" i="1"/>
  <c r="BN23" i="1"/>
  <c r="BL24" i="1"/>
  <c r="BM24" i="1"/>
  <c r="BN24" i="1" s="1"/>
  <c r="BL25" i="1"/>
  <c r="BM25" i="1"/>
  <c r="BN25" i="1"/>
  <c r="BL27" i="1"/>
  <c r="BM27" i="1"/>
  <c r="BN27" i="1" s="1"/>
  <c r="BL29" i="1"/>
  <c r="BM29" i="1"/>
  <c r="BN29" i="1" s="1"/>
  <c r="BL30" i="1"/>
  <c r="BM30" i="1"/>
  <c r="BN30" i="1" s="1"/>
  <c r="BL32" i="1"/>
  <c r="BM32" i="1"/>
  <c r="BN32" i="1"/>
  <c r="BL33" i="1"/>
  <c r="BM33" i="1"/>
  <c r="BN33" i="1" s="1"/>
  <c r="BL34" i="1"/>
  <c r="BM34" i="1"/>
  <c r="BN34" i="1"/>
  <c r="BL35" i="1"/>
  <c r="BM35" i="1"/>
  <c r="BN35" i="1" s="1"/>
  <c r="BL37" i="1"/>
  <c r="BM37" i="1"/>
  <c r="BN37" i="1" s="1"/>
  <c r="BL38" i="1"/>
  <c r="BM38" i="1"/>
  <c r="BN38" i="1"/>
  <c r="BL39" i="1"/>
  <c r="BM39" i="1"/>
  <c r="BN39" i="1"/>
  <c r="BL40" i="1"/>
  <c r="BM40" i="1"/>
  <c r="BN40" i="1" s="1"/>
  <c r="BL41" i="1"/>
  <c r="BM41" i="1"/>
  <c r="BN41" i="1"/>
  <c r="BL42" i="1"/>
  <c r="BM42" i="1"/>
  <c r="BN42" i="1"/>
  <c r="BL43" i="1"/>
  <c r="BM43" i="1"/>
  <c r="BN43" i="1" s="1"/>
  <c r="BL44" i="1"/>
  <c r="BM44" i="1"/>
  <c r="BN44" i="1" s="1"/>
  <c r="BL45" i="1"/>
  <c r="BM45" i="1"/>
  <c r="BN45" i="1"/>
  <c r="BL46" i="1"/>
  <c r="BM46" i="1"/>
  <c r="BN46" i="1" s="1"/>
  <c r="BL47" i="1"/>
  <c r="BM47" i="1"/>
  <c r="BN47" i="1"/>
  <c r="BL48" i="1"/>
  <c r="BM48" i="1"/>
  <c r="BN48" i="1" s="1"/>
  <c r="BL49" i="1"/>
  <c r="BM49" i="1"/>
  <c r="BN49" i="1"/>
  <c r="BL50" i="1"/>
  <c r="BM50" i="1"/>
  <c r="BN50" i="1" s="1"/>
  <c r="BL51" i="1"/>
  <c r="BM51" i="1"/>
  <c r="BN51" i="1"/>
  <c r="BL52" i="1"/>
  <c r="BM52" i="1"/>
  <c r="BN52" i="1"/>
  <c r="BL53" i="1"/>
  <c r="BM53" i="1"/>
  <c r="BN53" i="1" s="1"/>
  <c r="BL54" i="1"/>
  <c r="BM54" i="1"/>
  <c r="BN54" i="1" s="1"/>
  <c r="BL55" i="1"/>
  <c r="BM55" i="1"/>
  <c r="BN55" i="1"/>
  <c r="BL56" i="1"/>
  <c r="BM56" i="1"/>
  <c r="BN56" i="1" s="1"/>
  <c r="BL57" i="1"/>
  <c r="BM57" i="1"/>
  <c r="BN57" i="1"/>
  <c r="BL58" i="1"/>
  <c r="BM58" i="1"/>
  <c r="BN58" i="1"/>
  <c r="BL59" i="1"/>
  <c r="BM59" i="1"/>
  <c r="BN59" i="1"/>
  <c r="BL60" i="1"/>
  <c r="BM60" i="1"/>
  <c r="BN60" i="1" s="1"/>
  <c r="BL61" i="1"/>
  <c r="BM61" i="1"/>
  <c r="BN61" i="1"/>
  <c r="BL62" i="1"/>
  <c r="BM62" i="1"/>
  <c r="BN62" i="1" s="1"/>
  <c r="BL63" i="1"/>
  <c r="BM63" i="1"/>
  <c r="BN63" i="1"/>
  <c r="BL64" i="1"/>
  <c r="BM64" i="1"/>
  <c r="BN64" i="1" s="1"/>
  <c r="BL65" i="1"/>
  <c r="BM65" i="1"/>
  <c r="BN65" i="1"/>
  <c r="BL66" i="1"/>
  <c r="BM66" i="1"/>
  <c r="BN66" i="1" s="1"/>
  <c r="BL67" i="1"/>
  <c r="BM67" i="1"/>
  <c r="BN67" i="1"/>
  <c r="BL68" i="1"/>
  <c r="BM68" i="1"/>
  <c r="BN68" i="1"/>
  <c r="BL69" i="1"/>
  <c r="BM69" i="1"/>
  <c r="BN69" i="1" s="1"/>
  <c r="BL70" i="1"/>
  <c r="BM70" i="1"/>
  <c r="BN70" i="1"/>
  <c r="BL71" i="1"/>
  <c r="BM71" i="1"/>
  <c r="BN71" i="1"/>
  <c r="BL72" i="1"/>
  <c r="BM72" i="1"/>
  <c r="BN72" i="1" s="1"/>
  <c r="BL73" i="1"/>
  <c r="BM73" i="1"/>
  <c r="BN73" i="1"/>
  <c r="BL74" i="1"/>
  <c r="BM74" i="1"/>
  <c r="BN74" i="1"/>
  <c r="BL75" i="1"/>
  <c r="BM75" i="1"/>
  <c r="BN75" i="1"/>
  <c r="BL76" i="1"/>
  <c r="BM76" i="1"/>
  <c r="BN76" i="1" s="1"/>
  <c r="BL77" i="1"/>
  <c r="BM77" i="1"/>
  <c r="BN77" i="1"/>
  <c r="BL78" i="1"/>
  <c r="BM78" i="1"/>
  <c r="BN78" i="1" s="1"/>
  <c r="BL79" i="1"/>
  <c r="BM79" i="1"/>
  <c r="BN79" i="1"/>
  <c r="BL80" i="1"/>
  <c r="BM80" i="1"/>
  <c r="BN80" i="1" s="1"/>
  <c r="BL81" i="1"/>
  <c r="BM81" i="1"/>
  <c r="BN81" i="1"/>
  <c r="BL82" i="1"/>
  <c r="BM82" i="1"/>
  <c r="BN82" i="1" s="1"/>
  <c r="BL83" i="1"/>
  <c r="BM83" i="1"/>
  <c r="BN83" i="1"/>
  <c r="BL84" i="1"/>
  <c r="BM84" i="1"/>
  <c r="BN84" i="1"/>
  <c r="BL85" i="1"/>
  <c r="BM85" i="1"/>
  <c r="BN85" i="1" s="1"/>
  <c r="BL86" i="1"/>
  <c r="BM86" i="1"/>
  <c r="BN86" i="1" s="1"/>
  <c r="BL87" i="1"/>
  <c r="BM87" i="1"/>
  <c r="BN87" i="1"/>
  <c r="BL88" i="1"/>
  <c r="BM88" i="1"/>
  <c r="BN88" i="1" s="1"/>
  <c r="BL89" i="1"/>
  <c r="BM89" i="1"/>
  <c r="BN89" i="1"/>
  <c r="BL90" i="1"/>
  <c r="BM90" i="1"/>
  <c r="BN90" i="1"/>
  <c r="BL91" i="1"/>
  <c r="BM91" i="1"/>
  <c r="BN91" i="1"/>
  <c r="BL92" i="1"/>
  <c r="BM92" i="1"/>
  <c r="BN92" i="1" s="1"/>
  <c r="BL93" i="1"/>
  <c r="BM93" i="1"/>
  <c r="BN93" i="1"/>
  <c r="BL94" i="1"/>
  <c r="BM94" i="1"/>
  <c r="BN94" i="1" s="1"/>
  <c r="BL95" i="1"/>
  <c r="BM95" i="1"/>
  <c r="BN95" i="1"/>
  <c r="BL96" i="1"/>
  <c r="BM96" i="1"/>
  <c r="BN96" i="1" s="1"/>
  <c r="BL97" i="1"/>
  <c r="BM97" i="1"/>
  <c r="BN97" i="1" s="1"/>
  <c r="BL98" i="1"/>
  <c r="BM98" i="1"/>
  <c r="BN98" i="1" s="1"/>
  <c r="BL99" i="1"/>
  <c r="BM99" i="1"/>
  <c r="BN99" i="1"/>
  <c r="BL100" i="1"/>
  <c r="BM100" i="1"/>
  <c r="BN100" i="1"/>
  <c r="BL101" i="1"/>
  <c r="BM101" i="1"/>
  <c r="BN101" i="1" s="1"/>
  <c r="BL102" i="1"/>
  <c r="BM102" i="1"/>
  <c r="BN102" i="1"/>
  <c r="BL103" i="1"/>
  <c r="BM103" i="1"/>
  <c r="BN103" i="1"/>
  <c r="BL104" i="1"/>
  <c r="BM104" i="1"/>
  <c r="BN104" i="1" s="1"/>
  <c r="BL105" i="1"/>
  <c r="BM105" i="1"/>
  <c r="BN105" i="1"/>
  <c r="BL106" i="1"/>
  <c r="BM106" i="1"/>
  <c r="BN106" i="1"/>
  <c r="BL107" i="1"/>
  <c r="BM107" i="1"/>
  <c r="BN107" i="1"/>
  <c r="BL108" i="1"/>
  <c r="BM108" i="1"/>
  <c r="BN108" i="1" s="1"/>
  <c r="BL109" i="1"/>
  <c r="BM109" i="1"/>
  <c r="BN109" i="1"/>
  <c r="BL110" i="1"/>
  <c r="BM110" i="1"/>
  <c r="BN110" i="1" s="1"/>
  <c r="BL111" i="1"/>
  <c r="BM111" i="1"/>
  <c r="BN111" i="1"/>
  <c r="BL112" i="1"/>
  <c r="BM112" i="1"/>
  <c r="BN112" i="1" s="1"/>
  <c r="BL113" i="1"/>
  <c r="BM113" i="1"/>
  <c r="BN113" i="1"/>
  <c r="BL114" i="1"/>
  <c r="BM114" i="1"/>
  <c r="BN114" i="1"/>
  <c r="BL115" i="1"/>
  <c r="BM115" i="1"/>
  <c r="BN115" i="1"/>
  <c r="BL116" i="1"/>
  <c r="BM116" i="1"/>
  <c r="BN116" i="1" s="1"/>
  <c r="BL117" i="1"/>
  <c r="BM117" i="1"/>
  <c r="BN117" i="1" s="1"/>
  <c r="BL118" i="1"/>
  <c r="BM118" i="1"/>
  <c r="BN118" i="1"/>
  <c r="BL119" i="1"/>
  <c r="BM119" i="1"/>
  <c r="BN119" i="1"/>
  <c r="BL120" i="1"/>
  <c r="BM120" i="1"/>
  <c r="BN120" i="1" s="1"/>
  <c r="BL121" i="1"/>
  <c r="BM121" i="1"/>
  <c r="BN121" i="1"/>
  <c r="BL122" i="1"/>
  <c r="BM122" i="1"/>
  <c r="BN122" i="1"/>
  <c r="BL123" i="1"/>
  <c r="BM123" i="1"/>
  <c r="BN123" i="1"/>
  <c r="BL124" i="1"/>
  <c r="BM124" i="1"/>
  <c r="BN124" i="1" s="1"/>
  <c r="BL125" i="1"/>
  <c r="BM125" i="1"/>
  <c r="BN125" i="1"/>
  <c r="BL126" i="1"/>
  <c r="BM126" i="1"/>
  <c r="BN126" i="1" s="1"/>
  <c r="BL127" i="1"/>
  <c r="BM127" i="1"/>
  <c r="BN127" i="1"/>
  <c r="BL128" i="1"/>
  <c r="BM128" i="1"/>
  <c r="BN128" i="1" s="1"/>
  <c r="BL129" i="1"/>
  <c r="BM129" i="1"/>
  <c r="BN129" i="1"/>
  <c r="BL130" i="1"/>
  <c r="BM130" i="1"/>
  <c r="BN130" i="1"/>
  <c r="BL131" i="1"/>
  <c r="BM131" i="1"/>
  <c r="BN131" i="1"/>
  <c r="BL132" i="1"/>
  <c r="BM132" i="1"/>
  <c r="BN132" i="1" s="1"/>
  <c r="BL133" i="1"/>
  <c r="BM133" i="1"/>
  <c r="BN133" i="1" s="1"/>
  <c r="BL134" i="1"/>
  <c r="BM134" i="1"/>
  <c r="BN134" i="1" s="1"/>
  <c r="BL135" i="1"/>
  <c r="BM135" i="1"/>
  <c r="BN135" i="1"/>
  <c r="BL136" i="1"/>
  <c r="BM136" i="1"/>
  <c r="BN136" i="1" s="1"/>
  <c r="BL137" i="1"/>
  <c r="BM137" i="1"/>
  <c r="BN137" i="1"/>
  <c r="BL138" i="1"/>
  <c r="BM138" i="1"/>
  <c r="BN138" i="1" s="1"/>
  <c r="BL139" i="1"/>
  <c r="BM139" i="1"/>
  <c r="BN139" i="1"/>
  <c r="BL140" i="1"/>
  <c r="BM140" i="1"/>
  <c r="BN140" i="1" s="1"/>
  <c r="BL141" i="1"/>
  <c r="BM141" i="1"/>
  <c r="BN141" i="1"/>
  <c r="BL142" i="1"/>
  <c r="BM142" i="1"/>
  <c r="BN142" i="1" s="1"/>
  <c r="BL143" i="1"/>
  <c r="BM143" i="1"/>
  <c r="BN143" i="1"/>
  <c r="BL144" i="1"/>
  <c r="BM144" i="1"/>
  <c r="BN144" i="1" s="1"/>
  <c r="BL145" i="1"/>
  <c r="BM145" i="1"/>
  <c r="BN145" i="1"/>
  <c r="BL146" i="1"/>
  <c r="BM146" i="1"/>
  <c r="BN146" i="1" s="1"/>
  <c r="BL147" i="1"/>
  <c r="BM147" i="1"/>
  <c r="BN147" i="1"/>
  <c r="BL148" i="1"/>
  <c r="BM148" i="1"/>
  <c r="BN148" i="1"/>
  <c r="BL149" i="1"/>
  <c r="BM149" i="1"/>
  <c r="BN149" i="1" s="1"/>
  <c r="BL150" i="1"/>
  <c r="BM150" i="1"/>
  <c r="BN150" i="1" s="1"/>
  <c r="BL151" i="1"/>
  <c r="BM151" i="1"/>
  <c r="BN151" i="1"/>
  <c r="BL152" i="1"/>
  <c r="BM152" i="1"/>
  <c r="BN152" i="1" s="1"/>
  <c r="BL153" i="1"/>
  <c r="BM153" i="1"/>
  <c r="BN153" i="1"/>
  <c r="BL154" i="1"/>
  <c r="BM154" i="1"/>
  <c r="BN154" i="1"/>
  <c r="BL155" i="1"/>
  <c r="BM155" i="1"/>
  <c r="BN155" i="1"/>
  <c r="BL156" i="1"/>
  <c r="BM156" i="1"/>
  <c r="BN156" i="1"/>
  <c r="BL157" i="1"/>
  <c r="BM157" i="1"/>
  <c r="BN157" i="1"/>
  <c r="BL158" i="1"/>
  <c r="BM158" i="1"/>
  <c r="BN158" i="1" s="1"/>
  <c r="BL159" i="1"/>
  <c r="BM159" i="1"/>
  <c r="BN159" i="1"/>
  <c r="BL160" i="1"/>
  <c r="BM160" i="1"/>
  <c r="BN160" i="1" s="1"/>
  <c r="BL161" i="1"/>
  <c r="BM161" i="1"/>
  <c r="BN161" i="1"/>
  <c r="BL162" i="1"/>
  <c r="BM162" i="1"/>
  <c r="BN162" i="1"/>
  <c r="BL163" i="1"/>
  <c r="BM163" i="1"/>
  <c r="BN163" i="1"/>
  <c r="BL164" i="1"/>
  <c r="BM164" i="1"/>
  <c r="BN164" i="1" s="1"/>
  <c r="BL165" i="1"/>
  <c r="BM165" i="1"/>
  <c r="BN165" i="1" s="1"/>
  <c r="BL166" i="1"/>
  <c r="BM166" i="1"/>
  <c r="BN166" i="1"/>
  <c r="BL167" i="1"/>
  <c r="BM167" i="1"/>
  <c r="BN167" i="1"/>
  <c r="BL168" i="1"/>
  <c r="BM168" i="1"/>
  <c r="BN168" i="1" s="1"/>
  <c r="BL169" i="1"/>
  <c r="BM169" i="1"/>
  <c r="BN169" i="1"/>
  <c r="BL170" i="1"/>
  <c r="BM170" i="1"/>
  <c r="BN170" i="1"/>
  <c r="BL171" i="1"/>
  <c r="BM171" i="1"/>
  <c r="BN171" i="1"/>
  <c r="BL172" i="1"/>
  <c r="BM172" i="1"/>
  <c r="BN172" i="1"/>
  <c r="BL173" i="1"/>
  <c r="BM173" i="1"/>
  <c r="BN173" i="1" s="1"/>
  <c r="BL174" i="1"/>
  <c r="BM174" i="1"/>
  <c r="BN174" i="1" s="1"/>
  <c r="BL175" i="1"/>
  <c r="BM175" i="1"/>
  <c r="BN175" i="1"/>
  <c r="BL176" i="1"/>
  <c r="BM176" i="1"/>
  <c r="BN176" i="1" s="1"/>
  <c r="BL177" i="1"/>
  <c r="BM177" i="1"/>
  <c r="BN177" i="1"/>
  <c r="BL178" i="1"/>
  <c r="BM178" i="1"/>
  <c r="BN178" i="1"/>
  <c r="BL179" i="1"/>
  <c r="BM179" i="1"/>
  <c r="BN179" i="1"/>
  <c r="BL180" i="1"/>
  <c r="BM180" i="1"/>
  <c r="BN180" i="1"/>
  <c r="BL181" i="1"/>
  <c r="BM181" i="1"/>
  <c r="BN181" i="1" s="1"/>
  <c r="BL182" i="1"/>
  <c r="BM182" i="1"/>
  <c r="BN182" i="1" s="1"/>
  <c r="BL183" i="1"/>
  <c r="BM183" i="1"/>
  <c r="BN183" i="1"/>
  <c r="BL184" i="1"/>
  <c r="BM184" i="1"/>
  <c r="BN184" i="1" s="1"/>
  <c r="BL185" i="1"/>
  <c r="BM185" i="1"/>
  <c r="BN185" i="1"/>
  <c r="BL186" i="1"/>
  <c r="BM186" i="1"/>
  <c r="BN186" i="1"/>
  <c r="BL187" i="1"/>
  <c r="BM187" i="1"/>
  <c r="BN187" i="1"/>
  <c r="BL188" i="1"/>
  <c r="BM188" i="1"/>
  <c r="BN188" i="1"/>
  <c r="BL189" i="1"/>
  <c r="BM189" i="1"/>
  <c r="BN189" i="1" s="1"/>
  <c r="BL190" i="1"/>
  <c r="BM190" i="1"/>
  <c r="BN190" i="1" s="1"/>
  <c r="BL191" i="1"/>
  <c r="BM191" i="1"/>
  <c r="BN191" i="1"/>
  <c r="BL192" i="1"/>
  <c r="BM192" i="1"/>
  <c r="BN192" i="1" s="1"/>
  <c r="BL193" i="1"/>
  <c r="BM193" i="1"/>
  <c r="BN193" i="1"/>
  <c r="BL194" i="1"/>
  <c r="BM194" i="1"/>
  <c r="BN194" i="1" s="1"/>
  <c r="BL195" i="1"/>
  <c r="BM195" i="1"/>
  <c r="BN195" i="1"/>
  <c r="BL196" i="1"/>
  <c r="BM196" i="1"/>
  <c r="BN196" i="1"/>
  <c r="BL197" i="1"/>
  <c r="BM197" i="1"/>
  <c r="BN197" i="1" s="1"/>
  <c r="BL198" i="1"/>
  <c r="BM198" i="1"/>
  <c r="BN198" i="1"/>
  <c r="BL199" i="1"/>
  <c r="BM199" i="1"/>
  <c r="BN199" i="1"/>
  <c r="BL200" i="1"/>
  <c r="BM200" i="1"/>
  <c r="BN200" i="1" s="1"/>
  <c r="BL201" i="1"/>
  <c r="BM201" i="1"/>
  <c r="BN201" i="1"/>
  <c r="BL202" i="1"/>
  <c r="BM202" i="1"/>
  <c r="BN202" i="1"/>
  <c r="BL203" i="1"/>
  <c r="BM203" i="1"/>
  <c r="BN203" i="1" s="1"/>
  <c r="BL204" i="1"/>
  <c r="BM204" i="1"/>
  <c r="BN204" i="1"/>
  <c r="BL205" i="1"/>
  <c r="BM205" i="1"/>
  <c r="BN205" i="1"/>
  <c r="BL206" i="1"/>
  <c r="BM206" i="1"/>
  <c r="BN206" i="1" s="1"/>
  <c r="BL207" i="1"/>
  <c r="BM207" i="1"/>
  <c r="BN207" i="1"/>
  <c r="BL208" i="1"/>
  <c r="BM208" i="1"/>
  <c r="BN208" i="1" s="1"/>
  <c r="BL209" i="1"/>
  <c r="BM209" i="1"/>
  <c r="BN209" i="1" s="1"/>
  <c r="BL210" i="1"/>
  <c r="BM210" i="1"/>
  <c r="BN210" i="1"/>
  <c r="BL211" i="1"/>
  <c r="BM211" i="1"/>
  <c r="BN211" i="1"/>
  <c r="BL212" i="1"/>
  <c r="BM212" i="1"/>
  <c r="BN212" i="1"/>
  <c r="BL213" i="1"/>
  <c r="BM213" i="1"/>
  <c r="BN213" i="1" s="1"/>
  <c r="BL214" i="1"/>
  <c r="BM214" i="1"/>
  <c r="BN214" i="1"/>
  <c r="BL215" i="1"/>
  <c r="BM215" i="1"/>
  <c r="BN215" i="1" s="1"/>
  <c r="BL216" i="1"/>
  <c r="BM216" i="1"/>
  <c r="BN216" i="1" s="1"/>
  <c r="BL217" i="1"/>
  <c r="BM217" i="1"/>
  <c r="BN217" i="1"/>
  <c r="BL218" i="1"/>
  <c r="BM218" i="1"/>
  <c r="BN218" i="1"/>
  <c r="BL219" i="1"/>
  <c r="BM219" i="1"/>
  <c r="BN219" i="1"/>
  <c r="BL220" i="1"/>
  <c r="BM220" i="1"/>
  <c r="BN220" i="1"/>
  <c r="BL221" i="1"/>
  <c r="BM221" i="1"/>
  <c r="BN221" i="1"/>
  <c r="BL222" i="1"/>
  <c r="BM222" i="1"/>
  <c r="BN222" i="1" s="1"/>
  <c r="BL223" i="1"/>
  <c r="BM223" i="1"/>
  <c r="BN223" i="1" s="1"/>
  <c r="BL224" i="1"/>
  <c r="BM224" i="1"/>
  <c r="BN224" i="1" s="1"/>
  <c r="BL225" i="1"/>
  <c r="BM225" i="1"/>
  <c r="BN225" i="1"/>
  <c r="BL226" i="1"/>
  <c r="BM226" i="1"/>
  <c r="BN226" i="1"/>
  <c r="BL227" i="1"/>
  <c r="BM227" i="1"/>
  <c r="BN227" i="1"/>
  <c r="BL228" i="1"/>
  <c r="BM228" i="1"/>
  <c r="BN228" i="1" s="1"/>
  <c r="BL229" i="1"/>
  <c r="BM229" i="1"/>
  <c r="BN229" i="1" s="1"/>
  <c r="BL230" i="1"/>
  <c r="BM230" i="1"/>
  <c r="BN230" i="1"/>
  <c r="BL231" i="1"/>
  <c r="BM231" i="1"/>
  <c r="BN231" i="1"/>
  <c r="BL232" i="1"/>
  <c r="BM232" i="1"/>
  <c r="BN232" i="1" s="1"/>
  <c r="BL233" i="1"/>
  <c r="BM233" i="1"/>
  <c r="BN233" i="1"/>
  <c r="BL234" i="1"/>
  <c r="BM234" i="1"/>
  <c r="BN234" i="1" s="1"/>
  <c r="BL235" i="1"/>
  <c r="BM235" i="1"/>
  <c r="BN235" i="1"/>
  <c r="BL236" i="1"/>
  <c r="BM236" i="1"/>
  <c r="BN236" i="1"/>
  <c r="BL237" i="1"/>
  <c r="BM237" i="1"/>
  <c r="BN237" i="1"/>
  <c r="BL238" i="1"/>
  <c r="BM238" i="1"/>
  <c r="BN238" i="1" s="1"/>
  <c r="BL239" i="1"/>
  <c r="BM239" i="1"/>
  <c r="BN239" i="1"/>
  <c r="BL240" i="1"/>
  <c r="BM240" i="1"/>
  <c r="BN240" i="1" s="1"/>
  <c r="BL241" i="1"/>
  <c r="BM241" i="1"/>
  <c r="BN241" i="1"/>
  <c r="BL242" i="1"/>
  <c r="BM242" i="1"/>
  <c r="BN242" i="1"/>
  <c r="BL243" i="1"/>
  <c r="BM243" i="1"/>
  <c r="BN243" i="1"/>
  <c r="BL244" i="1"/>
  <c r="BM244" i="1"/>
  <c r="BN244" i="1" s="1"/>
  <c r="BL245" i="1"/>
  <c r="BM245" i="1"/>
  <c r="BN245" i="1" s="1"/>
  <c r="BL246" i="1"/>
  <c r="BM246" i="1"/>
  <c r="BN246" i="1"/>
  <c r="BL247" i="1"/>
  <c r="BM247" i="1"/>
  <c r="BN247" i="1"/>
  <c r="BL248" i="1"/>
  <c r="BM248" i="1"/>
  <c r="BN248" i="1"/>
  <c r="BL249" i="1"/>
  <c r="BM249" i="1"/>
  <c r="BN249" i="1"/>
  <c r="BL250" i="1"/>
  <c r="BM250" i="1"/>
  <c r="BN250" i="1"/>
  <c r="BL251" i="1"/>
  <c r="BM251" i="1"/>
  <c r="BN251" i="1" s="1"/>
  <c r="BL252" i="1"/>
  <c r="BM252" i="1"/>
  <c r="BN252" i="1"/>
  <c r="BL253" i="1"/>
  <c r="BM253" i="1"/>
  <c r="BN253" i="1"/>
  <c r="BL254" i="1"/>
  <c r="BM254" i="1"/>
  <c r="BN254" i="1" s="1"/>
  <c r="BL255" i="1"/>
  <c r="BM255" i="1"/>
  <c r="BN255" i="1" s="1"/>
  <c r="BL256" i="1"/>
  <c r="BM256" i="1"/>
  <c r="BN256" i="1" s="1"/>
  <c r="BL257" i="1"/>
  <c r="BM257" i="1"/>
  <c r="BN257" i="1"/>
  <c r="BL258" i="1"/>
  <c r="BM258" i="1"/>
  <c r="BN258" i="1"/>
  <c r="BL259" i="1"/>
  <c r="BM259" i="1"/>
  <c r="BN259" i="1"/>
  <c r="BL260" i="1"/>
  <c r="BM260" i="1"/>
  <c r="BN260" i="1"/>
  <c r="BL261" i="1"/>
  <c r="BM261" i="1"/>
  <c r="BN261" i="1" s="1"/>
  <c r="BL262" i="1"/>
  <c r="BM262" i="1"/>
  <c r="BN262" i="1"/>
  <c r="BL263" i="1"/>
  <c r="BM263" i="1"/>
  <c r="BN263" i="1"/>
  <c r="BL264" i="1"/>
  <c r="BM264" i="1"/>
  <c r="BN264" i="1"/>
  <c r="BL265" i="1"/>
  <c r="BM265" i="1"/>
  <c r="BN265" i="1"/>
  <c r="BL266" i="1"/>
  <c r="BM266" i="1"/>
  <c r="BN266" i="1"/>
  <c r="BL267" i="1"/>
  <c r="BM267" i="1"/>
  <c r="BN267" i="1"/>
  <c r="BL268" i="1"/>
  <c r="BM268" i="1"/>
  <c r="BN268" i="1" s="1"/>
  <c r="BL269" i="1"/>
  <c r="BM269" i="1"/>
  <c r="BN269" i="1"/>
  <c r="BL270" i="1"/>
  <c r="BM270" i="1"/>
  <c r="BN270" i="1" s="1"/>
  <c r="BL271" i="1"/>
  <c r="BM271" i="1"/>
  <c r="BN271" i="1"/>
  <c r="BL272" i="1"/>
  <c r="BM272" i="1"/>
  <c r="BN272" i="1" s="1"/>
  <c r="BL273" i="1"/>
  <c r="BM273" i="1"/>
  <c r="BN273" i="1"/>
  <c r="BL274" i="1"/>
  <c r="BM274" i="1"/>
  <c r="BN274" i="1"/>
  <c r="BL275" i="1"/>
  <c r="BM275" i="1"/>
  <c r="BN275" i="1"/>
  <c r="BL276" i="1"/>
  <c r="BM276" i="1"/>
  <c r="BN276" i="1"/>
  <c r="BL277" i="1"/>
  <c r="BM277" i="1"/>
  <c r="BN277" i="1" s="1"/>
  <c r="BL278" i="1"/>
  <c r="BM278" i="1"/>
  <c r="BN278" i="1" s="1"/>
  <c r="BL279" i="1"/>
  <c r="BM279" i="1"/>
  <c r="BN279" i="1"/>
  <c r="BL280" i="1"/>
  <c r="BM280" i="1"/>
  <c r="BN280" i="1"/>
  <c r="BL281" i="1"/>
  <c r="BM281" i="1"/>
  <c r="BN281" i="1"/>
  <c r="BL282" i="1"/>
  <c r="BM282" i="1"/>
  <c r="BN282" i="1"/>
  <c r="BL283" i="1"/>
  <c r="BM283" i="1"/>
  <c r="BN283" i="1"/>
  <c r="BL284" i="1"/>
  <c r="BM284" i="1"/>
  <c r="BN284" i="1"/>
  <c r="BL285" i="1"/>
  <c r="BM285" i="1"/>
  <c r="BN285" i="1" s="1"/>
  <c r="BL286" i="1"/>
  <c r="BM286" i="1"/>
  <c r="BN286" i="1" s="1"/>
  <c r="BL287" i="1"/>
  <c r="BM287" i="1"/>
  <c r="BN287" i="1"/>
  <c r="BL288" i="1"/>
  <c r="BM288" i="1"/>
  <c r="BN288" i="1" s="1"/>
  <c r="BL289" i="1"/>
  <c r="BM289" i="1"/>
  <c r="BN289" i="1"/>
  <c r="BL290" i="1"/>
  <c r="BM290" i="1"/>
  <c r="BN290" i="1"/>
  <c r="BL291" i="1"/>
  <c r="BM291" i="1"/>
  <c r="BN291" i="1"/>
  <c r="BL292" i="1"/>
  <c r="BM292" i="1"/>
  <c r="BN292" i="1"/>
  <c r="BL293" i="1"/>
  <c r="BM293" i="1"/>
  <c r="BN293" i="1" s="1"/>
  <c r="BL294" i="1"/>
  <c r="BM294" i="1"/>
  <c r="BN294" i="1"/>
  <c r="BL295" i="1"/>
  <c r="BM295" i="1"/>
  <c r="BN295" i="1" s="1"/>
  <c r="BL296" i="1"/>
  <c r="BM296" i="1"/>
  <c r="BN296" i="1"/>
  <c r="BL297" i="1"/>
  <c r="BM297" i="1"/>
  <c r="BN297" i="1"/>
  <c r="BL298" i="1"/>
  <c r="BM298" i="1"/>
  <c r="BN298" i="1"/>
  <c r="BL299" i="1"/>
  <c r="BM299" i="1"/>
  <c r="BN299" i="1"/>
  <c r="BL300" i="1"/>
  <c r="BM300" i="1"/>
  <c r="BN300" i="1"/>
  <c r="BL301" i="1"/>
  <c r="BM301" i="1"/>
  <c r="BN301" i="1"/>
  <c r="BL302" i="1"/>
  <c r="BM302" i="1"/>
  <c r="BN302" i="1"/>
  <c r="BL303" i="1"/>
  <c r="BM303" i="1"/>
  <c r="BN303" i="1"/>
  <c r="BL304" i="1"/>
  <c r="BM304" i="1"/>
  <c r="BN304" i="1" s="1"/>
  <c r="BL305" i="1"/>
  <c r="BM305" i="1"/>
  <c r="BN305" i="1"/>
  <c r="BL306" i="1"/>
  <c r="BM306" i="1"/>
  <c r="BN306" i="1" s="1"/>
  <c r="BL307" i="1"/>
  <c r="BM307" i="1"/>
  <c r="BN307" i="1"/>
  <c r="BL308" i="1"/>
  <c r="BM308" i="1"/>
  <c r="BN308" i="1"/>
  <c r="BL309" i="1"/>
  <c r="BM309" i="1"/>
  <c r="BN309" i="1" s="1"/>
  <c r="BL310" i="1"/>
  <c r="BM310" i="1"/>
  <c r="BN310" i="1"/>
  <c r="BL311" i="1"/>
  <c r="BM311" i="1"/>
  <c r="BN311" i="1"/>
  <c r="BL312" i="1"/>
  <c r="BM312" i="1"/>
  <c r="BN312" i="1" s="1"/>
  <c r="BL313" i="1"/>
  <c r="BM313" i="1"/>
  <c r="BN313" i="1"/>
  <c r="BL314" i="1"/>
  <c r="BM314" i="1"/>
  <c r="BN314" i="1"/>
  <c r="BL315" i="1"/>
  <c r="BM315" i="1"/>
  <c r="BN315" i="1"/>
  <c r="BL316" i="1"/>
  <c r="BM316" i="1"/>
  <c r="BN316" i="1"/>
  <c r="BL317" i="1"/>
  <c r="BM317" i="1"/>
  <c r="BN317" i="1" s="1"/>
  <c r="BL318" i="1"/>
  <c r="BM318" i="1"/>
  <c r="BN318" i="1"/>
  <c r="BL319" i="1"/>
  <c r="BM319" i="1"/>
  <c r="BN319" i="1"/>
  <c r="BL320" i="1"/>
  <c r="BM320" i="1"/>
  <c r="BN320" i="1" s="1"/>
  <c r="BM6" i="1"/>
  <c r="BN6" i="1"/>
  <c r="BL6" i="1"/>
  <c r="S27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ITS</author>
  </authors>
  <commentList>
    <comment ref="Y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ITS:</t>
        </r>
        <r>
          <rPr>
            <sz val="8"/>
            <color indexed="81"/>
            <rFont val="Tahoma"/>
            <family val="2"/>
          </rPr>
          <t xml:space="preserve">
Number of oxygen atoms</t>
        </r>
      </text>
    </comment>
  </commentList>
</comments>
</file>

<file path=xl/sharedStrings.xml><?xml version="1.0" encoding="utf-8"?>
<sst xmlns="http://schemas.openxmlformats.org/spreadsheetml/2006/main" count="2708" uniqueCount="455">
  <si>
    <t>Sample</t>
  </si>
  <si>
    <t>Locality</t>
  </si>
  <si>
    <t>Reference</t>
  </si>
  <si>
    <t>SiO2</t>
  </si>
  <si>
    <t>Al2O3</t>
  </si>
  <si>
    <t>TiO2</t>
  </si>
  <si>
    <t>FeOT</t>
  </si>
  <si>
    <t>MnO</t>
  </si>
  <si>
    <t>MgO</t>
  </si>
  <si>
    <t>CaO</t>
  </si>
  <si>
    <t>Na2O</t>
  </si>
  <si>
    <t>K2O</t>
  </si>
  <si>
    <t>F</t>
  </si>
  <si>
    <t>Cl</t>
  </si>
  <si>
    <t>Total</t>
  </si>
  <si>
    <t>Fe2+</t>
  </si>
  <si>
    <t>Method</t>
  </si>
  <si>
    <t>NOA</t>
  </si>
  <si>
    <t>Si</t>
  </si>
  <si>
    <t>Ti</t>
  </si>
  <si>
    <t>Al</t>
  </si>
  <si>
    <t>Mn2+</t>
  </si>
  <si>
    <t>Mg</t>
  </si>
  <si>
    <t>Ca</t>
  </si>
  <si>
    <t>Na</t>
  </si>
  <si>
    <t>K</t>
  </si>
  <si>
    <t>P</t>
  </si>
  <si>
    <t>OH</t>
  </si>
  <si>
    <t>Sum</t>
  </si>
  <si>
    <t>Si-T</t>
  </si>
  <si>
    <t>ivAl-T</t>
  </si>
  <si>
    <t>Ti-T</t>
  </si>
  <si>
    <t>SumT</t>
  </si>
  <si>
    <t>viAl-C</t>
  </si>
  <si>
    <t>Ti-C</t>
  </si>
  <si>
    <t>Fe3-C</t>
  </si>
  <si>
    <t>Mg-C</t>
  </si>
  <si>
    <t>Fe2-C</t>
  </si>
  <si>
    <t>Mn2-C</t>
  </si>
  <si>
    <t>SumC</t>
  </si>
  <si>
    <t>Mg-B</t>
  </si>
  <si>
    <t>Fe2-B</t>
  </si>
  <si>
    <t>Mn2-B</t>
  </si>
  <si>
    <t>Ca-B</t>
  </si>
  <si>
    <t>Na-B</t>
  </si>
  <si>
    <t>SumB</t>
  </si>
  <si>
    <t>Na-A</t>
  </si>
  <si>
    <t>K-A</t>
  </si>
  <si>
    <t>SumA</t>
  </si>
  <si>
    <t>Prefix</t>
  </si>
  <si>
    <t>Modifier</t>
  </si>
  <si>
    <t>Name</t>
  </si>
  <si>
    <t>DL-5</t>
  </si>
  <si>
    <t>kaersutite</t>
  </si>
  <si>
    <t>Deadman Lake, California, Hill 2237</t>
  </si>
  <si>
    <t>Dyar et al. 1993</t>
  </si>
  <si>
    <t>electron microprobe</t>
  </si>
  <si>
    <t>volumetric H2O analysis</t>
  </si>
  <si>
    <t/>
  </si>
  <si>
    <t>Potassian</t>
  </si>
  <si>
    <t>Kaersutite</t>
  </si>
  <si>
    <t>DL-7</t>
  </si>
  <si>
    <t>Magnesiohastingsite</t>
  </si>
  <si>
    <t>DL-9</t>
  </si>
  <si>
    <t>AK-M1</t>
  </si>
  <si>
    <t>Harrat al Kishb, Saudi Arabia, coleman locality H271</t>
  </si>
  <si>
    <t>AK-M2</t>
  </si>
  <si>
    <t>AK-M3</t>
  </si>
  <si>
    <t>AK-M4</t>
  </si>
  <si>
    <t>Titano -</t>
  </si>
  <si>
    <t>Ferrian</t>
  </si>
  <si>
    <t>Magnesiotaramite</t>
  </si>
  <si>
    <t>AK-M5</t>
  </si>
  <si>
    <t>Ba-5</t>
  </si>
  <si>
    <t>Dish Hill, California</t>
  </si>
  <si>
    <t>Tm</t>
  </si>
  <si>
    <t>Easy Chair Crater, Lunar Crater, Nevada</t>
  </si>
  <si>
    <t>Fr-11</t>
  </si>
  <si>
    <t>Massid Cetral, Frace, juste ast of Alleyras basalt flow</t>
  </si>
  <si>
    <t>Fr-12</t>
  </si>
  <si>
    <t>Massif Cetral, France, Montgros, from oxidized vent agglomerate</t>
  </si>
  <si>
    <t>PotassianTitanian</t>
  </si>
  <si>
    <t>84-BR</t>
  </si>
  <si>
    <t>Dreiser Weiher, Germany, Bruck-Raders cone</t>
  </si>
  <si>
    <t>86-BM</t>
  </si>
  <si>
    <t>Bullenmerri maar, Victoria, Australia</t>
  </si>
  <si>
    <t>Titanian</t>
  </si>
  <si>
    <t>86-LEH</t>
  </si>
  <si>
    <t>Lake Eacham maar, Queensland, Australia</t>
  </si>
  <si>
    <t>Ferri -</t>
  </si>
  <si>
    <t>H366A</t>
  </si>
  <si>
    <t>Harrat Hutaymah, Saudi Arabia</t>
  </si>
  <si>
    <t>Pargasite</t>
  </si>
  <si>
    <t>H366-92</t>
  </si>
  <si>
    <t>S.C.</t>
  </si>
  <si>
    <t>Sn Carlos, Arizon, USNM 111312.0023</t>
  </si>
  <si>
    <t>K.N.Z.</t>
  </si>
  <si>
    <t>Kakanui, New Zealand, USNM 109647/50</t>
  </si>
  <si>
    <t>Eifel</t>
  </si>
  <si>
    <t>Eifel Volcanic Fiels, USNM 114856.0006</t>
  </si>
  <si>
    <t>No name</t>
  </si>
  <si>
    <t>ferri kearsutite</t>
  </si>
  <si>
    <t>Harrow Peaks, Northern Victoria Land, Antarctica</t>
  </si>
  <si>
    <t>Gentili et al. 2016</t>
  </si>
  <si>
    <t>SIMS</t>
  </si>
  <si>
    <t>conventional Mössbauer</t>
  </si>
  <si>
    <t>Z2124</t>
  </si>
  <si>
    <t>pargasite</t>
  </si>
  <si>
    <t>Zabargad island, Red Sea</t>
  </si>
  <si>
    <t>Piccardo et al. 1993; Oberti et al. 2012</t>
  </si>
  <si>
    <t>Edenite</t>
  </si>
  <si>
    <t>Z2124-HT</t>
  </si>
  <si>
    <t>“oxo-pargasite”</t>
  </si>
  <si>
    <t>As above, except heat treated</t>
  </si>
  <si>
    <t>Oberti et al. 2012</t>
  </si>
  <si>
    <t>HP121</t>
  </si>
  <si>
    <t>Gentili et al. 2015</t>
  </si>
  <si>
    <t>HP124</t>
  </si>
  <si>
    <t>magesio-hastingsite</t>
  </si>
  <si>
    <t>HP143</t>
  </si>
  <si>
    <t>Alumino -</t>
  </si>
  <si>
    <t>HP164</t>
  </si>
  <si>
    <t>ferr-karesutite</t>
  </si>
  <si>
    <t>wet chemistry</t>
  </si>
  <si>
    <t>Ferrokaersutite</t>
  </si>
  <si>
    <t>Tschermakite</t>
  </si>
  <si>
    <t>Grand Canyon</t>
  </si>
  <si>
    <t>Best, 1970</t>
  </si>
  <si>
    <t>FerrianPotassianTitanian</t>
  </si>
  <si>
    <t>Ferri Titano -</t>
  </si>
  <si>
    <t>LF02-062</t>
  </si>
  <si>
    <t>magnesiohornblende</t>
  </si>
  <si>
    <t>Chaos Crags, Lassen Volcanic field</t>
  </si>
  <si>
    <t>Underwood et al. 2012</t>
  </si>
  <si>
    <t>microanalytical mass spectroscopy</t>
  </si>
  <si>
    <t>Magnesiohornblende</t>
  </si>
  <si>
    <t>LF02-063</t>
  </si>
  <si>
    <t>LF02-029</t>
  </si>
  <si>
    <t>LF02-027</t>
  </si>
  <si>
    <t>LF02-021</t>
  </si>
  <si>
    <t>LF01-039</t>
  </si>
  <si>
    <t>LF01-041</t>
  </si>
  <si>
    <t>LF01-037</t>
  </si>
  <si>
    <t>LF01-043</t>
  </si>
  <si>
    <t>LF01-045</t>
  </si>
  <si>
    <t>LF02-043</t>
  </si>
  <si>
    <t>Lassen Peak, Lassen Volcanic field</t>
  </si>
  <si>
    <t>Actinolite</t>
  </si>
  <si>
    <t>LF02-050</t>
  </si>
  <si>
    <t>LF02-064L</t>
  </si>
  <si>
    <t>Kings Creak, Lassen Volcanic field</t>
  </si>
  <si>
    <t>LF02-042</t>
  </si>
  <si>
    <t>tschermakitic hornblende</t>
  </si>
  <si>
    <t>1980 eruption, Mt. St. Helens</t>
  </si>
  <si>
    <t>Underwood et al. 2013</t>
  </si>
  <si>
    <t>FerrianTitanian</t>
  </si>
  <si>
    <t>SU03-109</t>
  </si>
  <si>
    <t>SU03-110</t>
  </si>
  <si>
    <t>SU03-114</t>
  </si>
  <si>
    <t>SU03-156</t>
  </si>
  <si>
    <t>1983 euption, Mt. St. Helens</t>
  </si>
  <si>
    <t>SU03-158</t>
  </si>
  <si>
    <t>SU03-137</t>
  </si>
  <si>
    <t>1984 euption, Mt. St. Helens</t>
  </si>
  <si>
    <t>SU03-150</t>
  </si>
  <si>
    <t>SU03-147</t>
  </si>
  <si>
    <t>1986 euption, Mt. St. Helens</t>
  </si>
  <si>
    <t>SU03-136</t>
  </si>
  <si>
    <t>SU03-139</t>
  </si>
  <si>
    <t>SH315-4</t>
  </si>
  <si>
    <t>2005 euption, Mt. St. Helens</t>
  </si>
  <si>
    <t>SH319-1</t>
  </si>
  <si>
    <t>SU03-138</t>
  </si>
  <si>
    <t>188/5</t>
  </si>
  <si>
    <t>Texas</t>
  </si>
  <si>
    <t>Boettcher and O'Neill, 1980</t>
  </si>
  <si>
    <t>The Anakies, Victoria, Antartica</t>
  </si>
  <si>
    <t>Ferro kaersutite</t>
  </si>
  <si>
    <t>B-CH-5</t>
  </si>
  <si>
    <t>McBride Province, Queensland, Australia</t>
  </si>
  <si>
    <t>32K1</t>
  </si>
  <si>
    <t>DH-1A</t>
  </si>
  <si>
    <t>P17171</t>
  </si>
  <si>
    <t>Tama Lakes, NZ</t>
  </si>
  <si>
    <t>Ewart, 1971</t>
  </si>
  <si>
    <t>P25708</t>
  </si>
  <si>
    <t>Waiteariki ignimbrite, NZ</t>
  </si>
  <si>
    <t>P29115</t>
  </si>
  <si>
    <t>Puketarata, NZ</t>
  </si>
  <si>
    <t>P27574</t>
  </si>
  <si>
    <t>Okataina Volcanic Center</t>
  </si>
  <si>
    <t>P27576</t>
  </si>
  <si>
    <t>P27577</t>
  </si>
  <si>
    <t>Kaimai area, NZ</t>
  </si>
  <si>
    <t>Central Slovakia</t>
  </si>
  <si>
    <t>Karolusova, 1973</t>
  </si>
  <si>
    <t>2a</t>
  </si>
  <si>
    <t>6a</t>
  </si>
  <si>
    <t>Barroisite</t>
  </si>
  <si>
    <t>SU03-159</t>
  </si>
  <si>
    <t>xenolith in 1983 erpution, Mt. St Helens</t>
  </si>
  <si>
    <t>SU03-144</t>
  </si>
  <si>
    <t>xenolith in 1986 erpution, Mt. St Helens</t>
  </si>
  <si>
    <t>SU03-142</t>
  </si>
  <si>
    <t>hornblende</t>
  </si>
  <si>
    <t>TN-1</t>
  </si>
  <si>
    <t>Kitakami Mountains, Japan</t>
  </si>
  <si>
    <t>Kanisawa, 1972</t>
  </si>
  <si>
    <t>TN-2</t>
  </si>
  <si>
    <t>TN-3</t>
  </si>
  <si>
    <t>KS-1</t>
  </si>
  <si>
    <t>KS-2</t>
  </si>
  <si>
    <t>HR-1</t>
  </si>
  <si>
    <t>HR-2</t>
  </si>
  <si>
    <t>HR-3</t>
  </si>
  <si>
    <t>HR-4</t>
  </si>
  <si>
    <t>DR-66-1</t>
  </si>
  <si>
    <t>Coast and Traverse Ranges batholiths, CA, USA</t>
  </si>
  <si>
    <t>Dodge and Ross 1971</t>
  </si>
  <si>
    <t>DR-510</t>
  </si>
  <si>
    <t>Dodge and Ross 1972</t>
  </si>
  <si>
    <t>DR-66-109</t>
  </si>
  <si>
    <t>Dodge and Ross 1973</t>
  </si>
  <si>
    <t>V-4</t>
  </si>
  <si>
    <t>Dodge and Ross 1974</t>
  </si>
  <si>
    <t>Leo-126</t>
  </si>
  <si>
    <t>Dodge and Ross 1975</t>
  </si>
  <si>
    <t>V-2</t>
  </si>
  <si>
    <t>Dodge and Ross 1976</t>
  </si>
  <si>
    <t>DR-66-321</t>
  </si>
  <si>
    <t>Dodge and Ross 1977</t>
  </si>
  <si>
    <t>DR-66-100</t>
  </si>
  <si>
    <t>Dodge and Ross 1978</t>
  </si>
  <si>
    <t>FerrianPotassian</t>
  </si>
  <si>
    <t>BCc-12</t>
  </si>
  <si>
    <t>Central Sierra Nevada/Inyo Myn., CA, USA</t>
  </si>
  <si>
    <t>Dodge et al. 1968</t>
  </si>
  <si>
    <t>Bca-20</t>
  </si>
  <si>
    <t>MG-1</t>
  </si>
  <si>
    <t>MT-2</t>
  </si>
  <si>
    <t>FD-13</t>
  </si>
  <si>
    <t>Mt-4</t>
  </si>
  <si>
    <t>Adamant pluton, British Columbia</t>
  </si>
  <si>
    <t>Fox 1969</t>
  </si>
  <si>
    <t>?</t>
  </si>
  <si>
    <t>bulk Mossbauer</t>
  </si>
  <si>
    <t>Ferrohornblende</t>
  </si>
  <si>
    <t>Ferrostschermakite</t>
  </si>
  <si>
    <t>Ferropargasite</t>
  </si>
  <si>
    <t>SLRM30</t>
  </si>
  <si>
    <t>Southern California batholith</t>
  </si>
  <si>
    <t>Larsen and Draisin, 1950</t>
  </si>
  <si>
    <t>SLRM108</t>
  </si>
  <si>
    <t>SLRM53</t>
  </si>
  <si>
    <t>SLRM229B</t>
  </si>
  <si>
    <t>SLR1016</t>
  </si>
  <si>
    <t>SLR138</t>
  </si>
  <si>
    <t>EL 38-134</t>
  </si>
  <si>
    <t>SLR2242</t>
  </si>
  <si>
    <t>Ra135</t>
  </si>
  <si>
    <t>E138-167</t>
  </si>
  <si>
    <t>FluorianPotassian</t>
  </si>
  <si>
    <t>122a</t>
  </si>
  <si>
    <t>Sierra Nevada batholith, Sierran foothills</t>
  </si>
  <si>
    <t>Hietanen, 1970</t>
  </si>
  <si>
    <t>474a</t>
  </si>
  <si>
    <t>522a</t>
  </si>
  <si>
    <t>521a</t>
  </si>
  <si>
    <t>699a</t>
  </si>
  <si>
    <t>Hindubagh igneous complex</t>
  </si>
  <si>
    <t>Bilgrami, 1964</t>
  </si>
  <si>
    <t>A.2</t>
  </si>
  <si>
    <t>hastingsite</t>
  </si>
  <si>
    <t>Marangudzi igenous complex, Zimbabwe</t>
  </si>
  <si>
    <t>Henderson, 1968</t>
  </si>
  <si>
    <t>Hastingsite</t>
  </si>
  <si>
    <t>A.15</t>
  </si>
  <si>
    <t>A.17</t>
  </si>
  <si>
    <t>A.20</t>
  </si>
  <si>
    <t>A.26</t>
  </si>
  <si>
    <t>A.28</t>
  </si>
  <si>
    <t>A.31</t>
  </si>
  <si>
    <t>A.76</t>
  </si>
  <si>
    <t>A.131</t>
  </si>
  <si>
    <t>A.133</t>
  </si>
  <si>
    <t>A.174</t>
  </si>
  <si>
    <t>A.183</t>
  </si>
  <si>
    <t>A.226</t>
  </si>
  <si>
    <t>A.16</t>
  </si>
  <si>
    <t>A.21</t>
  </si>
  <si>
    <t>A.141</t>
  </si>
  <si>
    <t>A.177</t>
  </si>
  <si>
    <t>A.439</t>
  </si>
  <si>
    <t>Riebeckite</t>
  </si>
  <si>
    <t>Saint-Veran, Cumine, S-Aiguilles, W-ALPS, France</t>
  </si>
  <si>
    <t>Bocquet 1974</t>
  </si>
  <si>
    <t xml:space="preserve">wet chemistry </t>
  </si>
  <si>
    <t>Ferroglaucophane</t>
  </si>
  <si>
    <t>Therison, W-Crete, Greece</t>
  </si>
  <si>
    <t>Seidel 1978</t>
  </si>
  <si>
    <t>Pralognan, Scree in ravin des Nants, N-Modane, W-Alps, France</t>
  </si>
  <si>
    <t>Magnesioriebeckite/crossite</t>
  </si>
  <si>
    <t>Ulzio, molino della Beaume, E-Nevache, W-Alps, Italy</t>
  </si>
  <si>
    <t>Magnesioriebeckite</t>
  </si>
  <si>
    <t>Acceglio, colle del Val Fissela, SE-Aiguille de Chambeyron, W-Alps, Italy</t>
  </si>
  <si>
    <t>Glaucophane/crossite</t>
  </si>
  <si>
    <t>Aussois, Lozes quarry, E-Modane, W-Alps, France</t>
  </si>
  <si>
    <t>Glaucophane</t>
  </si>
  <si>
    <t>Charmaix, W-side of the petite Argentier, near Nevache, W-Alps, France</t>
  </si>
  <si>
    <t>Pralognan, cirque du Dard, SE-Moutiers, W-Alps, France</t>
  </si>
  <si>
    <t>Troncea, punta del Beth, W-Alps, France</t>
  </si>
  <si>
    <t>Enders et al. 2000</t>
  </si>
  <si>
    <t>Bonneval-sur-Arc, Les Evettes, W-Alps, France</t>
  </si>
  <si>
    <t>MR1</t>
  </si>
  <si>
    <t>Potassian magnesio-arfvedsonite</t>
  </si>
  <si>
    <t>Ikigawa, Niigata, Japan</t>
  </si>
  <si>
    <t>Magnesioarfvedsonite</t>
  </si>
  <si>
    <t>MIN-864</t>
  </si>
  <si>
    <t>magnesio-hornblende</t>
  </si>
  <si>
    <t>Grenville Orogen, Ontario</t>
  </si>
  <si>
    <t>Cosca et al. 1991</t>
  </si>
  <si>
    <t>manometric measurement of H2</t>
  </si>
  <si>
    <t>PBM5</t>
  </si>
  <si>
    <t>Warwick Loc 5 Adams Property, Big Island Road, Edenville, New York</t>
  </si>
  <si>
    <t>Dyar et al. 2016</t>
  </si>
  <si>
    <t>PBM6</t>
  </si>
  <si>
    <t>ferri-edenite</t>
  </si>
  <si>
    <t>Warwick Loc 6 PMB 15A pty, Swale with scapolite rock, pegmatite</t>
  </si>
  <si>
    <t>Fluoro -</t>
  </si>
  <si>
    <t>FA8610</t>
  </si>
  <si>
    <t>Grenville Orogen, Ontario, Canada</t>
  </si>
  <si>
    <t>FA86-3</t>
  </si>
  <si>
    <t>FA86-6</t>
  </si>
  <si>
    <t>FKL-6</t>
  </si>
  <si>
    <t>HL8610</t>
  </si>
  <si>
    <t>HL8611</t>
  </si>
  <si>
    <t>HL862C</t>
  </si>
  <si>
    <t>HL86-3</t>
  </si>
  <si>
    <t>HL86-6</t>
  </si>
  <si>
    <t>MIN863</t>
  </si>
  <si>
    <t>MIN864</t>
  </si>
  <si>
    <t>MR86-1</t>
  </si>
  <si>
    <t>MR865A</t>
  </si>
  <si>
    <t>MR86-8</t>
  </si>
  <si>
    <t>PSM4-1</t>
  </si>
  <si>
    <t>SSA-10</t>
  </si>
  <si>
    <t>SAS-13</t>
  </si>
  <si>
    <t>SSA-4</t>
  </si>
  <si>
    <t>SSA-5</t>
  </si>
  <si>
    <t>SSA-7</t>
  </si>
  <si>
    <t>SSA-8</t>
  </si>
  <si>
    <t>actinolite</t>
  </si>
  <si>
    <t>Berkeley, California</t>
  </si>
  <si>
    <t>Burns and Greaves, 1971</t>
  </si>
  <si>
    <t>Labrador, Canada</t>
  </si>
  <si>
    <t>FerrianMaganoan</t>
  </si>
  <si>
    <t>Hastings County, USA</t>
  </si>
  <si>
    <t>Cumberland, Rhode Island</t>
  </si>
  <si>
    <t>Ferroactinolite</t>
  </si>
  <si>
    <t>glaucophane</t>
  </si>
  <si>
    <t>Ward Creek, Cazadero, California</t>
  </si>
  <si>
    <t>Coleman and Papike, 1968</t>
  </si>
  <si>
    <t>gravimetric techniques/XRF</t>
  </si>
  <si>
    <t>Valley Ford, California</t>
  </si>
  <si>
    <t>Winchite</t>
  </si>
  <si>
    <t>Ouegoa, New Caledonia</t>
  </si>
  <si>
    <t>Amos Stream, New Caledonia</t>
  </si>
  <si>
    <t>crossite</t>
  </si>
  <si>
    <t>riebeckite</t>
  </si>
  <si>
    <t>TP-1</t>
  </si>
  <si>
    <t>Tiburon Peninsula, California</t>
  </si>
  <si>
    <t>Ernst and Wei, 1970</t>
  </si>
  <si>
    <t>gravimetric techniques</t>
  </si>
  <si>
    <t>175A</t>
  </si>
  <si>
    <t>Little Panoche Pass, California</t>
  </si>
  <si>
    <t>SLO-5</t>
  </si>
  <si>
    <t>San Luis Obispo, California</t>
  </si>
  <si>
    <t>Kotu Mine, Shikoku</t>
  </si>
  <si>
    <t>C-4980</t>
  </si>
  <si>
    <t>magnesioriebeckite</t>
  </si>
  <si>
    <t>Cochabamba, Bolivia</t>
  </si>
  <si>
    <t>SC</t>
  </si>
  <si>
    <t>Sheep Creek, Montana</t>
  </si>
  <si>
    <t>SW-6</t>
  </si>
  <si>
    <t>Mill Creek, California</t>
  </si>
  <si>
    <t>Ferrowinchite</t>
  </si>
  <si>
    <t>P-I</t>
  </si>
  <si>
    <t>Kliphuis, South Africa</t>
  </si>
  <si>
    <t>LO-3</t>
  </si>
  <si>
    <t>Laytonville, California</t>
  </si>
  <si>
    <t>LO-1</t>
  </si>
  <si>
    <t>M125</t>
  </si>
  <si>
    <t>Meldon granulite quarry, England</t>
  </si>
  <si>
    <t>Chaudhry, 1972</t>
  </si>
  <si>
    <t>gravimetric/calorimetric techniques</t>
  </si>
  <si>
    <t>Fluorian</t>
  </si>
  <si>
    <t>MN314</t>
  </si>
  <si>
    <t>MN316</t>
  </si>
  <si>
    <t>MN56</t>
  </si>
  <si>
    <t>MN313</t>
  </si>
  <si>
    <t>Horokanai Amphibolite Massif, Kamuikotan Structural Belt, Central Hokkaido</t>
  </si>
  <si>
    <t>Watanabe, 1965</t>
  </si>
  <si>
    <t>unknown, Japanese pub</t>
  </si>
  <si>
    <t>528-1</t>
  </si>
  <si>
    <t>528-2</t>
  </si>
  <si>
    <t>Anthophyllite/Cummingtonite</t>
  </si>
  <si>
    <t>68-7</t>
  </si>
  <si>
    <t>FerrianHydroxylian</t>
  </si>
  <si>
    <t>68-3</t>
  </si>
  <si>
    <t>Tiburon Peninsular, Marin County, California</t>
  </si>
  <si>
    <t>Bancroft and Burns, 1969</t>
  </si>
  <si>
    <t>Healdsburg Quad., California</t>
  </si>
  <si>
    <t>Crossite</t>
  </si>
  <si>
    <t>Laytonville, Mendicino County, California</t>
  </si>
  <si>
    <t>H1</t>
  </si>
  <si>
    <t>Willyama complex, Broken Hills district, NSW, Australia</t>
  </si>
  <si>
    <t>Binns, 1965</t>
  </si>
  <si>
    <t>H2</t>
  </si>
  <si>
    <t>H3</t>
  </si>
  <si>
    <t>H4</t>
  </si>
  <si>
    <t>H6</t>
  </si>
  <si>
    <t>H10</t>
  </si>
  <si>
    <t>H11</t>
  </si>
  <si>
    <t>H12</t>
  </si>
  <si>
    <t>H17</t>
  </si>
  <si>
    <t>H18</t>
  </si>
  <si>
    <t>H25</t>
  </si>
  <si>
    <t>H26</t>
  </si>
  <si>
    <t>H27</t>
  </si>
  <si>
    <t>H28</t>
  </si>
  <si>
    <t>H29</t>
  </si>
  <si>
    <t>H30</t>
  </si>
  <si>
    <t>H34</t>
  </si>
  <si>
    <t>H35</t>
  </si>
  <si>
    <t>H36</t>
  </si>
  <si>
    <t>H37</t>
  </si>
  <si>
    <t>H38</t>
  </si>
  <si>
    <t>H39</t>
  </si>
  <si>
    <t>H40</t>
  </si>
  <si>
    <t>Quairading district, Western Australia</t>
  </si>
  <si>
    <t>Davidson, 1971</t>
  </si>
  <si>
    <t>Amphibole mineral formula (O: 23 apfu)</t>
  </si>
  <si>
    <t>Amphibole major element composition (wt %)</t>
  </si>
  <si>
    <r>
      <t>H</t>
    </r>
    <r>
      <rPr>
        <b/>
        <vertAlign val="subscript"/>
        <sz val="12"/>
        <color theme="1"/>
        <rFont val="Calibri"/>
        <family val="2"/>
        <scheme val="minor"/>
      </rPr>
      <t>2</t>
    </r>
    <r>
      <rPr>
        <b/>
        <sz val="12"/>
        <color theme="1"/>
        <rFont val="Calibri"/>
        <family val="2"/>
        <scheme val="minor"/>
      </rPr>
      <t>O (wt %)</t>
    </r>
  </si>
  <si>
    <r>
      <t>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sz val="12"/>
        <color theme="1"/>
        <rFont val="Calibri"/>
        <family val="2"/>
        <scheme val="minor"/>
      </rPr>
      <t>/Fe</t>
    </r>
    <r>
      <rPr>
        <b/>
        <vertAlign val="superscript"/>
        <sz val="12"/>
        <color theme="1"/>
        <rFont val="Calibri"/>
        <family val="2"/>
        <scheme val="minor"/>
      </rPr>
      <t>T</t>
    </r>
  </si>
  <si>
    <t>wet chemistry/XRF</t>
  </si>
  <si>
    <t>calcic amphiboles</t>
  </si>
  <si>
    <t>Oxo component</t>
  </si>
  <si>
    <t>Fe3+ (apfu)</t>
  </si>
  <si>
    <t>Fe2+ (apfu)</t>
  </si>
  <si>
    <t>Calculated from EMPA and Fe3+/FeT data</t>
  </si>
  <si>
    <t>Amphibole composition (as listed in publication)</t>
  </si>
  <si>
    <r>
      <t>Literature amphibole major element compositions, Fe</t>
    </r>
    <r>
      <rPr>
        <b/>
        <vertAlign val="superscript"/>
        <sz val="12"/>
        <color theme="1"/>
        <rFont val="Calibri"/>
        <family val="2"/>
        <scheme val="minor"/>
      </rPr>
      <t>3+</t>
    </r>
    <r>
      <rPr>
        <b/>
        <sz val="12"/>
        <color theme="1"/>
        <rFont val="Calibri"/>
        <family val="2"/>
        <scheme val="minor"/>
      </rPr>
      <t>/Fe</t>
    </r>
    <r>
      <rPr>
        <b/>
        <vertAlign val="superscript"/>
        <sz val="12"/>
        <color theme="1"/>
        <rFont val="Calibri"/>
        <family val="2"/>
        <scheme val="minor"/>
      </rPr>
      <t>T</t>
    </r>
    <r>
      <rPr>
        <b/>
        <sz val="12"/>
        <color theme="1"/>
        <rFont val="Calibri"/>
        <family val="2"/>
        <scheme val="minor"/>
      </rPr>
      <t xml:space="preserve"> ratios, and water content; SIMS: secondary ion mass spectrometry</t>
    </r>
  </si>
  <si>
    <t>American Mineralogist: January 2023 Online Materials AM-23-18115 (use tabs to navigate to other tables)</t>
  </si>
  <si>
    <t>Ratschbacher et al.: Fe3+/FeT ratios of amphiboles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</si>
</sst>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.0000"/>
    <numFmt numFmtId="165" formatCode="0.00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vertAlign val="superscript"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05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3" fillId="0" borderId="0" xfId="0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</xf>
    <xf numFmtId="0" fontId="0" fillId="0" borderId="0" xfId="0" applyFont="1" applyBorder="1"/>
    <xf numFmtId="0" fontId="4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49" fontId="2" fillId="2" borderId="0" xfId="0" applyNumberFormat="1" applyFont="1" applyFill="1" applyBorder="1" applyAlignment="1" applyProtection="1">
      <alignment horizontal="center"/>
    </xf>
    <xf numFmtId="164" fontId="2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>
      <alignment horizontal="left"/>
    </xf>
    <xf numFmtId="2" fontId="3" fillId="0" borderId="0" xfId="0" applyNumberFormat="1" applyFont="1" applyBorder="1" applyAlignment="1" applyProtection="1">
      <alignment horizontal="center"/>
    </xf>
    <xf numFmtId="2" fontId="0" fillId="0" borderId="0" xfId="0" applyNumberFormat="1"/>
    <xf numFmtId="0" fontId="0" fillId="0" borderId="0" xfId="0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 applyAlignment="1">
      <alignment horizontal="center"/>
    </xf>
    <xf numFmtId="2" fontId="3" fillId="0" borderId="0" xfId="0" applyNumberFormat="1" applyFont="1" applyFill="1" applyBorder="1" applyAlignment="1" applyProtection="1">
      <alignment horizontal="center"/>
    </xf>
    <xf numFmtId="165" fontId="3" fillId="0" borderId="0" xfId="0" applyNumberFormat="1" applyFont="1" applyFill="1" applyBorder="1" applyAlignment="1" applyProtection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</cellXfs>
  <cellStyles count="10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Normal" xfId="0" builtinId="0"/>
  </cellStyles>
  <dxfs count="7"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ill>
        <patternFill>
          <bgColor indexed="14"/>
        </patternFill>
      </fill>
    </dxf>
    <dxf>
      <font>
        <condense val="0"/>
        <extend val="0"/>
        <color auto="1"/>
      </font>
      <fill>
        <patternFill>
          <bgColor indexed="14"/>
        </patternFill>
      </fill>
    </dxf>
    <dxf>
      <font>
        <condense val="0"/>
        <extend val="0"/>
        <color indexed="10"/>
      </font>
      <fill>
        <patternFill>
          <bgColor indexed="10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P336"/>
  <sheetViews>
    <sheetView tabSelected="1" workbookViewId="0">
      <pane ySplit="5" topLeftCell="A6" activePane="bottomLeft" state="frozen"/>
      <selection pane="bottomLeft" sqref="A1:A2"/>
    </sheetView>
  </sheetViews>
  <sheetFormatPr baseColWidth="10" defaultRowHeight="16" x14ac:dyDescent="0.2"/>
  <cols>
    <col min="1" max="1" width="10.83203125" style="1"/>
    <col min="2" max="2" width="41.5" style="1" bestFit="1" customWidth="1"/>
    <col min="3" max="3" width="54" style="1" bestFit="1" customWidth="1"/>
    <col min="4" max="4" width="32.33203125" style="1" bestFit="1" customWidth="1"/>
    <col min="5" max="16" width="10.83203125" style="1"/>
    <col min="17" max="17" width="23.33203125" style="1" customWidth="1"/>
    <col min="19" max="19" width="10.6640625" style="1" bestFit="1" customWidth="1"/>
    <col min="20" max="20" width="30.33203125" style="1" bestFit="1" customWidth="1"/>
    <col min="21" max="21" width="20.83203125" style="1" customWidth="1"/>
    <col min="22" max="22" width="12.83203125" style="1" bestFit="1" customWidth="1"/>
    <col min="23" max="23" width="21.33203125" style="1" bestFit="1" customWidth="1"/>
    <col min="24" max="25" width="10.83203125" style="1"/>
    <col min="26" max="38" width="11" style="1" bestFit="1" customWidth="1"/>
    <col min="39" max="39" width="11.83203125" style="1" bestFit="1" customWidth="1"/>
    <col min="40" max="59" width="11" style="1" bestFit="1" customWidth="1"/>
    <col min="60" max="60" width="10.83203125" style="1"/>
    <col min="61" max="61" width="21.33203125" style="1" bestFit="1" customWidth="1"/>
    <col min="62" max="62" width="18" style="1" bestFit="1" customWidth="1"/>
    <col min="63" max="63" width="10.83203125" style="1"/>
    <col min="64" max="64" width="14.5" style="1" bestFit="1" customWidth="1"/>
    <col min="65" max="16384" width="10.83203125" style="1"/>
  </cols>
  <sheetData>
    <row r="1" spans="1:68" x14ac:dyDescent="0.2">
      <c r="A1" s="33" t="s">
        <v>453</v>
      </c>
    </row>
    <row r="2" spans="1:68" x14ac:dyDescent="0.2">
      <c r="A2" s="1" t="s">
        <v>454</v>
      </c>
    </row>
    <row r="3" spans="1:68" ht="19" x14ac:dyDescent="0.2">
      <c r="A3" s="32" t="s">
        <v>452</v>
      </c>
    </row>
    <row r="4" spans="1:68" x14ac:dyDescent="0.2">
      <c r="E4" s="23" t="s">
        <v>442</v>
      </c>
      <c r="F4" s="19"/>
      <c r="G4" s="19"/>
      <c r="H4" s="19"/>
      <c r="Y4" s="23" t="s">
        <v>441</v>
      </c>
      <c r="Z4" s="19"/>
      <c r="AA4" s="19"/>
      <c r="BM4" s="23" t="s">
        <v>450</v>
      </c>
      <c r="BN4" s="18"/>
      <c r="BO4" s="18"/>
      <c r="BP4" s="18"/>
    </row>
    <row r="5" spans="1:68" s="18" customFormat="1" ht="20" x14ac:dyDescent="0.25">
      <c r="A5" s="18" t="s">
        <v>0</v>
      </c>
      <c r="B5" s="18" t="s">
        <v>451</v>
      </c>
      <c r="C5" s="18" t="s">
        <v>1</v>
      </c>
      <c r="D5" s="18" t="s">
        <v>2</v>
      </c>
      <c r="E5" s="18" t="s">
        <v>3</v>
      </c>
      <c r="F5" s="18" t="s">
        <v>4</v>
      </c>
      <c r="G5" s="18" t="s">
        <v>5</v>
      </c>
      <c r="H5" s="18" t="s">
        <v>6</v>
      </c>
      <c r="I5" s="18" t="s">
        <v>7</v>
      </c>
      <c r="J5" s="18" t="s">
        <v>8</v>
      </c>
      <c r="K5" s="18" t="s">
        <v>9</v>
      </c>
      <c r="L5" s="18" t="s">
        <v>10</v>
      </c>
      <c r="M5" s="18" t="s">
        <v>11</v>
      </c>
      <c r="N5" s="18" t="s">
        <v>12</v>
      </c>
      <c r="O5" s="18" t="s">
        <v>13</v>
      </c>
      <c r="P5" s="18" t="s">
        <v>14</v>
      </c>
      <c r="Q5" s="18" t="s">
        <v>16</v>
      </c>
      <c r="S5" s="18" t="s">
        <v>443</v>
      </c>
      <c r="T5" s="18" t="s">
        <v>16</v>
      </c>
      <c r="V5" s="18" t="s">
        <v>444</v>
      </c>
      <c r="W5" s="18" t="s">
        <v>16</v>
      </c>
      <c r="Y5" s="20" t="s">
        <v>17</v>
      </c>
      <c r="Z5" s="21" t="s">
        <v>18</v>
      </c>
      <c r="AA5" s="21" t="s">
        <v>19</v>
      </c>
      <c r="AB5" s="21" t="s">
        <v>20</v>
      </c>
      <c r="AC5" s="21" t="s">
        <v>21</v>
      </c>
      <c r="AD5" s="22" t="s">
        <v>15</v>
      </c>
      <c r="AE5" s="22" t="s">
        <v>22</v>
      </c>
      <c r="AF5" s="21" t="s">
        <v>23</v>
      </c>
      <c r="AG5" s="22" t="s">
        <v>24</v>
      </c>
      <c r="AH5" s="21" t="s">
        <v>25</v>
      </c>
      <c r="AI5" s="22" t="s">
        <v>26</v>
      </c>
      <c r="AJ5" s="22" t="s">
        <v>27</v>
      </c>
      <c r="AK5" s="22" t="s">
        <v>12</v>
      </c>
      <c r="AL5" s="22" t="s">
        <v>13</v>
      </c>
      <c r="AM5" s="22" t="s">
        <v>28</v>
      </c>
      <c r="AN5" s="22" t="s">
        <v>29</v>
      </c>
      <c r="AO5" s="22" t="s">
        <v>30</v>
      </c>
      <c r="AP5" s="22" t="s">
        <v>31</v>
      </c>
      <c r="AQ5" s="22" t="s">
        <v>32</v>
      </c>
      <c r="AR5" s="22" t="s">
        <v>33</v>
      </c>
      <c r="AS5" s="22" t="s">
        <v>34</v>
      </c>
      <c r="AT5" s="22" t="s">
        <v>35</v>
      </c>
      <c r="AU5" s="22" t="s">
        <v>36</v>
      </c>
      <c r="AV5" s="22" t="s">
        <v>37</v>
      </c>
      <c r="AW5" s="22" t="s">
        <v>38</v>
      </c>
      <c r="AX5" s="22" t="s">
        <v>39</v>
      </c>
      <c r="AY5" s="22" t="s">
        <v>40</v>
      </c>
      <c r="AZ5" s="22" t="s">
        <v>41</v>
      </c>
      <c r="BA5" s="22" t="s">
        <v>42</v>
      </c>
      <c r="BB5" s="22" t="s">
        <v>43</v>
      </c>
      <c r="BC5" s="22" t="s">
        <v>44</v>
      </c>
      <c r="BD5" s="22" t="s">
        <v>45</v>
      </c>
      <c r="BE5" s="22" t="s">
        <v>46</v>
      </c>
      <c r="BF5" s="22" t="s">
        <v>47</v>
      </c>
      <c r="BG5" s="22" t="s">
        <v>48</v>
      </c>
      <c r="BH5" s="22" t="s">
        <v>49</v>
      </c>
      <c r="BI5" s="22" t="s">
        <v>50</v>
      </c>
      <c r="BJ5" s="22" t="s">
        <v>51</v>
      </c>
      <c r="BL5" s="18" t="s">
        <v>447</v>
      </c>
      <c r="BM5" s="18" t="s">
        <v>448</v>
      </c>
      <c r="BN5" s="18" t="s">
        <v>449</v>
      </c>
    </row>
    <row r="6" spans="1:68" x14ac:dyDescent="0.2">
      <c r="A6" s="1" t="s">
        <v>52</v>
      </c>
      <c r="B6" s="1" t="s">
        <v>53</v>
      </c>
      <c r="C6" s="1" t="s">
        <v>54</v>
      </c>
      <c r="D6" s="1" t="s">
        <v>55</v>
      </c>
      <c r="E6" s="2">
        <v>38.909999999999997</v>
      </c>
      <c r="F6" s="2">
        <v>14.64</v>
      </c>
      <c r="G6" s="2">
        <v>4.84</v>
      </c>
      <c r="H6" s="2">
        <v>11.902570000000001</v>
      </c>
      <c r="I6" s="2">
        <v>0.17</v>
      </c>
      <c r="J6" s="2">
        <v>12.16</v>
      </c>
      <c r="K6" s="2">
        <v>11.02</v>
      </c>
      <c r="L6" s="2">
        <v>2.61</v>
      </c>
      <c r="M6" s="2">
        <v>1.66</v>
      </c>
      <c r="N6" s="2">
        <v>0.14000000000000001</v>
      </c>
      <c r="O6" s="2">
        <v>0.01</v>
      </c>
      <c r="P6" s="2">
        <v>99.59</v>
      </c>
      <c r="Q6" s="1" t="s">
        <v>56</v>
      </c>
      <c r="S6" s="2">
        <v>1.05</v>
      </c>
      <c r="T6" s="1" t="s">
        <v>57</v>
      </c>
      <c r="V6" s="2">
        <v>33</v>
      </c>
      <c r="W6" s="1" t="s">
        <v>105</v>
      </c>
      <c r="Y6" s="3">
        <v>23</v>
      </c>
      <c r="Z6" s="24">
        <v>5.6509971089003797</v>
      </c>
      <c r="AA6" s="24">
        <v>0.52868998515288879</v>
      </c>
      <c r="AB6" s="24">
        <v>2.5057343345030252</v>
      </c>
      <c r="AC6" s="24">
        <v>2.0909878801030117E-2</v>
      </c>
      <c r="AD6" s="24">
        <v>1.4453579681150452</v>
      </c>
      <c r="AE6" s="24">
        <v>2.6328269032380862</v>
      </c>
      <c r="AF6" s="24">
        <v>1.7146179575017562</v>
      </c>
      <c r="AG6" s="24">
        <v>0.73487370757144599</v>
      </c>
      <c r="AH6" s="24">
        <v>0.30752537674045538</v>
      </c>
      <c r="AI6" s="24">
        <v>0</v>
      </c>
      <c r="AJ6" s="24">
        <v>1.017135486605822</v>
      </c>
      <c r="AK6" s="24">
        <v>6.4293669442820653E-2</v>
      </c>
      <c r="AL6" s="24">
        <v>2.4613736034930327E-3</v>
      </c>
      <c r="AM6" s="24">
        <v>16.62886828051024</v>
      </c>
      <c r="AN6" s="24">
        <v>5.7446972263331508</v>
      </c>
      <c r="AO6" s="24">
        <v>2.2553027736668492</v>
      </c>
      <c r="AP6" s="24">
        <v>0</v>
      </c>
      <c r="AQ6" s="24">
        <v>8</v>
      </c>
      <c r="AR6" s="24">
        <v>0.29197955614986437</v>
      </c>
      <c r="AS6" s="24">
        <v>0.53745628121351363</v>
      </c>
      <c r="AT6" s="24">
        <v>0.34475224736785465</v>
      </c>
      <c r="AU6" s="24">
        <v>2.6764822414482259</v>
      </c>
      <c r="AV6" s="24">
        <v>1.1245714402007481</v>
      </c>
      <c r="AW6" s="24">
        <v>2.1256588958796025E-2</v>
      </c>
      <c r="AX6" s="24">
        <v>4.9999999999999982</v>
      </c>
      <c r="AY6" s="24">
        <v>0</v>
      </c>
      <c r="AZ6" s="24">
        <v>0</v>
      </c>
      <c r="BA6" s="24">
        <v>0</v>
      </c>
      <c r="BB6" s="24">
        <v>1.7430483213604124</v>
      </c>
      <c r="BC6" s="24">
        <v>0.25695167863958757</v>
      </c>
      <c r="BD6" s="24">
        <v>2</v>
      </c>
      <c r="BE6" s="24">
        <v>0.49010709138557107</v>
      </c>
      <c r="BF6" s="24">
        <v>0.31262450586029755</v>
      </c>
      <c r="BG6" s="24">
        <v>0.80273159724586862</v>
      </c>
      <c r="BH6" s="4" t="s">
        <v>58</v>
      </c>
      <c r="BI6" s="4" t="s">
        <v>59</v>
      </c>
      <c r="BJ6" s="4" t="s">
        <v>60</v>
      </c>
      <c r="BL6" s="2">
        <f>2-AJ6-AK6-AL6</f>
        <v>0.91610947034786427</v>
      </c>
      <c r="BM6" s="2">
        <f>(V6/100)*(AD6)</f>
        <v>0.47696812947796496</v>
      </c>
      <c r="BN6" s="2">
        <f>AD6-BM6</f>
        <v>0.96838983863708028</v>
      </c>
      <c r="BO6" s="2"/>
    </row>
    <row r="7" spans="1:68" x14ac:dyDescent="0.2">
      <c r="A7" s="1" t="s">
        <v>61</v>
      </c>
      <c r="B7" s="1" t="s">
        <v>53</v>
      </c>
      <c r="C7" s="1" t="s">
        <v>54</v>
      </c>
      <c r="D7" s="1" t="s">
        <v>55</v>
      </c>
      <c r="E7" s="2">
        <v>39.85</v>
      </c>
      <c r="F7" s="2">
        <v>14.39</v>
      </c>
      <c r="G7" s="2">
        <v>4.51</v>
      </c>
      <c r="H7" s="2">
        <v>13.887640000000001</v>
      </c>
      <c r="I7" s="2">
        <v>0.2</v>
      </c>
      <c r="J7" s="2">
        <v>11.26</v>
      </c>
      <c r="K7" s="2">
        <v>10.82</v>
      </c>
      <c r="L7" s="2">
        <v>2.74</v>
      </c>
      <c r="M7" s="2">
        <v>1.5</v>
      </c>
      <c r="N7" s="2">
        <v>0.17</v>
      </c>
      <c r="O7" s="2">
        <v>0.02</v>
      </c>
      <c r="P7" s="2">
        <v>100.89</v>
      </c>
      <c r="Q7" s="1" t="s">
        <v>56</v>
      </c>
      <c r="S7" s="2">
        <v>0.9</v>
      </c>
      <c r="T7" s="1" t="s">
        <v>57</v>
      </c>
      <c r="V7" s="2">
        <v>40</v>
      </c>
      <c r="W7" s="1" t="s">
        <v>105</v>
      </c>
      <c r="Y7" s="3">
        <v>23</v>
      </c>
      <c r="Z7" s="24">
        <v>5.765139168035434</v>
      </c>
      <c r="AA7" s="24">
        <v>0.49073821556745895</v>
      </c>
      <c r="AB7" s="24">
        <v>2.4534225717429159</v>
      </c>
      <c r="AC7" s="24">
        <v>2.450474599847885E-2</v>
      </c>
      <c r="AD7" s="24">
        <v>1.6798607830994332</v>
      </c>
      <c r="AE7" s="24">
        <v>2.4285370756262199</v>
      </c>
      <c r="AF7" s="24">
        <v>1.6769906820478968</v>
      </c>
      <c r="AG7" s="24">
        <v>0.76849382160405399</v>
      </c>
      <c r="AH7" s="24">
        <v>0.27680998107198879</v>
      </c>
      <c r="AI7" s="24">
        <v>0</v>
      </c>
      <c r="AJ7" s="24">
        <v>0.86845962421253431</v>
      </c>
      <c r="AK7" s="24">
        <v>7.7769035734856648E-2</v>
      </c>
      <c r="AL7" s="24">
        <v>4.9037141921920721E-3</v>
      </c>
      <c r="AM7" s="24">
        <v>16.515629418933464</v>
      </c>
      <c r="AN7" s="24">
        <v>5.8359778109630183</v>
      </c>
      <c r="AO7" s="24">
        <v>2.1640221890369817</v>
      </c>
      <c r="AP7" s="24">
        <v>0</v>
      </c>
      <c r="AQ7" s="24">
        <v>8</v>
      </c>
      <c r="AR7" s="24">
        <v>0.31954659781792705</v>
      </c>
      <c r="AS7" s="24">
        <v>0.49676811843888419</v>
      </c>
      <c r="AT7" s="24">
        <v>0.40248381113544907</v>
      </c>
      <c r="AU7" s="24">
        <v>2.4583775123828069</v>
      </c>
      <c r="AV7" s="24">
        <v>1.2980181143048</v>
      </c>
      <c r="AW7" s="24">
        <v>2.4805845920132796E-2</v>
      </c>
      <c r="AX7" s="24">
        <v>5</v>
      </c>
      <c r="AY7" s="24">
        <v>0</v>
      </c>
      <c r="AZ7" s="24">
        <v>0</v>
      </c>
      <c r="BA7" s="24">
        <v>0</v>
      </c>
      <c r="BB7" s="24">
        <v>1.6975965582732504</v>
      </c>
      <c r="BC7" s="24">
        <v>0.3024034417267496</v>
      </c>
      <c r="BD7" s="24">
        <v>2</v>
      </c>
      <c r="BE7" s="24">
        <v>0.47553318044706328</v>
      </c>
      <c r="BF7" s="24">
        <v>0.28021125948633657</v>
      </c>
      <c r="BG7" s="24">
        <v>0.7557444399333999</v>
      </c>
      <c r="BH7" s="4" t="s">
        <v>58</v>
      </c>
      <c r="BI7" s="4" t="s">
        <v>59</v>
      </c>
      <c r="BJ7" s="4" t="s">
        <v>62</v>
      </c>
      <c r="BL7" s="2">
        <f t="shared" ref="BL7:BL47" si="0">2-AJ7-AK7-AL7</f>
        <v>1.048867625860417</v>
      </c>
      <c r="BM7" s="2">
        <f t="shared" ref="BM7:BM47" si="1">(V7/100)*(AD7)</f>
        <v>0.67194431323977333</v>
      </c>
      <c r="BN7" s="2">
        <f t="shared" ref="BN7:BN47" si="2">AD7-BM7</f>
        <v>1.0079164698596599</v>
      </c>
    </row>
    <row r="8" spans="1:68" x14ac:dyDescent="0.2">
      <c r="A8" s="1" t="s">
        <v>63</v>
      </c>
      <c r="B8" s="1" t="s">
        <v>53</v>
      </c>
      <c r="C8" s="1" t="s">
        <v>54</v>
      </c>
      <c r="D8" s="1" t="s">
        <v>55</v>
      </c>
      <c r="E8" s="2">
        <v>39.01</v>
      </c>
      <c r="F8" s="2">
        <v>14.26</v>
      </c>
      <c r="G8" s="2">
        <v>4.5199999999999996</v>
      </c>
      <c r="H8" s="2">
        <v>12.06973</v>
      </c>
      <c r="I8" s="2">
        <v>0.15</v>
      </c>
      <c r="J8" s="2">
        <v>12.31</v>
      </c>
      <c r="K8" s="2">
        <v>10.71</v>
      </c>
      <c r="L8" s="2">
        <v>2.61</v>
      </c>
      <c r="M8" s="2">
        <v>1.64</v>
      </c>
      <c r="N8" s="2">
        <v>0.2</v>
      </c>
      <c r="O8" s="2">
        <v>0.02</v>
      </c>
      <c r="P8" s="2">
        <v>99.02</v>
      </c>
      <c r="Q8" s="1" t="s">
        <v>56</v>
      </c>
      <c r="S8" s="2">
        <v>0.16</v>
      </c>
      <c r="T8" s="1" t="s">
        <v>57</v>
      </c>
      <c r="V8" s="2">
        <v>86</v>
      </c>
      <c r="W8" s="1" t="s">
        <v>105</v>
      </c>
      <c r="Y8" s="3">
        <v>23</v>
      </c>
      <c r="Z8" s="24">
        <v>5.8059205096127036</v>
      </c>
      <c r="AA8" s="24">
        <v>0.50597078104443294</v>
      </c>
      <c r="AB8" s="24">
        <v>2.5011788842013609</v>
      </c>
      <c r="AC8" s="24">
        <v>1.8907109268690214E-2</v>
      </c>
      <c r="AD8" s="24">
        <v>1.5017593158902995</v>
      </c>
      <c r="AE8" s="24">
        <v>2.7313544716330989</v>
      </c>
      <c r="AF8" s="24">
        <v>1.7076801296467745</v>
      </c>
      <c r="AG8" s="24">
        <v>0.7530849876883956</v>
      </c>
      <c r="AH8" s="24">
        <v>0.31134937631907283</v>
      </c>
      <c r="AI8" s="24">
        <v>0</v>
      </c>
      <c r="AJ8" s="24">
        <v>0.15883301178154607</v>
      </c>
      <c r="AK8" s="24">
        <v>9.4124233790939232E-2</v>
      </c>
      <c r="AL8" s="24">
        <v>5.0447403160164888E-3</v>
      </c>
      <c r="AM8" s="24">
        <v>16.097560811857885</v>
      </c>
      <c r="AN8" s="24">
        <v>5.7759547089337406</v>
      </c>
      <c r="AO8" s="24">
        <v>2.2240452910662594</v>
      </c>
      <c r="AP8" s="24">
        <v>0</v>
      </c>
      <c r="AQ8" s="24">
        <v>8</v>
      </c>
      <c r="AR8" s="24">
        <v>0.26422438644129365</v>
      </c>
      <c r="AS8" s="24">
        <v>0.5033593399216939</v>
      </c>
      <c r="AT8" s="24">
        <v>0.49153771131323343</v>
      </c>
      <c r="AU8" s="24">
        <v>2.7172572714483842</v>
      </c>
      <c r="AV8" s="24">
        <v>1.0024706510024801</v>
      </c>
      <c r="AW8" s="24">
        <v>1.8809524972310143E-2</v>
      </c>
      <c r="AX8" s="24">
        <v>5</v>
      </c>
      <c r="AY8" s="24">
        <v>0</v>
      </c>
      <c r="AZ8" s="24">
        <v>0</v>
      </c>
      <c r="BA8" s="24">
        <v>1.4190038033490282E-15</v>
      </c>
      <c r="BB8" s="24">
        <v>1.6988663675045446</v>
      </c>
      <c r="BC8" s="24">
        <v>0.30113363249545411</v>
      </c>
      <c r="BD8" s="24">
        <v>2</v>
      </c>
      <c r="BE8" s="24">
        <v>0.44806449614999966</v>
      </c>
      <c r="BF8" s="24">
        <v>0.30974242470186597</v>
      </c>
      <c r="BG8" s="24">
        <v>0.75780692085186563</v>
      </c>
      <c r="BH8" s="4" t="s">
        <v>58</v>
      </c>
      <c r="BI8" s="4" t="s">
        <v>59</v>
      </c>
      <c r="BJ8" s="4" t="s">
        <v>60</v>
      </c>
      <c r="BL8" s="2">
        <f t="shared" si="0"/>
        <v>1.7419980141114983</v>
      </c>
      <c r="BM8" s="2">
        <f t="shared" si="1"/>
        <v>1.2915130116656577</v>
      </c>
      <c r="BN8" s="2">
        <f t="shared" si="2"/>
        <v>0.21024630422464186</v>
      </c>
    </row>
    <row r="9" spans="1:68" x14ac:dyDescent="0.2">
      <c r="A9" s="1" t="s">
        <v>64</v>
      </c>
      <c r="B9" s="1" t="s">
        <v>53</v>
      </c>
      <c r="C9" s="1" t="s">
        <v>65</v>
      </c>
      <c r="D9" s="1" t="s">
        <v>55</v>
      </c>
      <c r="E9" s="2">
        <v>39.729999999999997</v>
      </c>
      <c r="F9" s="2">
        <v>14.85</v>
      </c>
      <c r="G9" s="2">
        <v>5.21</v>
      </c>
      <c r="H9" s="2">
        <v>11.373469999999999</v>
      </c>
      <c r="I9" s="2">
        <v>0.08</v>
      </c>
      <c r="J9" s="2">
        <v>12.11</v>
      </c>
      <c r="K9" s="2">
        <v>9.98</v>
      </c>
      <c r="L9" s="2">
        <v>2.86</v>
      </c>
      <c r="M9" s="2">
        <v>1.1399999999999999</v>
      </c>
      <c r="N9" s="2">
        <v>0.15</v>
      </c>
      <c r="O9" s="2">
        <v>0</v>
      </c>
      <c r="P9" s="2">
        <v>98.88</v>
      </c>
      <c r="Q9" s="1" t="s">
        <v>56</v>
      </c>
      <c r="S9" s="2">
        <v>1.01</v>
      </c>
      <c r="T9" s="1" t="s">
        <v>57</v>
      </c>
      <c r="V9" s="2">
        <v>28</v>
      </c>
      <c r="W9" s="1" t="s">
        <v>105</v>
      </c>
      <c r="Y9" s="3">
        <v>23</v>
      </c>
      <c r="Z9" s="24">
        <v>5.7466751194600958</v>
      </c>
      <c r="AA9" s="24">
        <v>0.56679716798108593</v>
      </c>
      <c r="AB9" s="24">
        <v>2.5313641607532205</v>
      </c>
      <c r="AC9" s="24">
        <v>9.800016510576999E-3</v>
      </c>
      <c r="AD9" s="24">
        <v>1.3755211075913956</v>
      </c>
      <c r="AE9" s="24">
        <v>2.6113621290206654</v>
      </c>
      <c r="AF9" s="24">
        <v>1.5465021953410567</v>
      </c>
      <c r="AG9" s="24">
        <v>0.80199647862397161</v>
      </c>
      <c r="AH9" s="24">
        <v>0.21033519512653368</v>
      </c>
      <c r="AI9" s="24">
        <v>0</v>
      </c>
      <c r="AJ9" s="24">
        <v>0.97441757281839525</v>
      </c>
      <c r="AK9" s="24">
        <v>6.8606562953322278E-2</v>
      </c>
      <c r="AL9" s="24">
        <v>0</v>
      </c>
      <c r="AM9" s="24">
        <v>16.446808260022323</v>
      </c>
      <c r="AN9" s="24">
        <v>5.8160424967761983</v>
      </c>
      <c r="AO9" s="24">
        <v>2.1839575032238017</v>
      </c>
      <c r="AP9" s="24">
        <v>0</v>
      </c>
      <c r="AQ9" s="24">
        <v>8</v>
      </c>
      <c r="AR9" s="24">
        <v>0.37796242920838674</v>
      </c>
      <c r="AS9" s="24">
        <v>0.5736389038014913</v>
      </c>
      <c r="AT9" s="24">
        <v>0.50639396592022601</v>
      </c>
      <c r="AU9" s="24">
        <v>2.6428835459003754</v>
      </c>
      <c r="AV9" s="24">
        <v>0.88573088030143343</v>
      </c>
      <c r="AW9" s="24">
        <v>9.9183112512508196E-3</v>
      </c>
      <c r="AX9" s="24">
        <v>4.9999999999999982</v>
      </c>
      <c r="AY9" s="24">
        <v>0</v>
      </c>
      <c r="AZ9" s="24">
        <v>0</v>
      </c>
      <c r="BA9" s="24">
        <v>0</v>
      </c>
      <c r="BB9" s="24">
        <v>1.5651698247222845</v>
      </c>
      <c r="BC9" s="24">
        <v>0.4348301752777155</v>
      </c>
      <c r="BD9" s="24">
        <v>2</v>
      </c>
      <c r="BE9" s="24">
        <v>0.37684709983856268</v>
      </c>
      <c r="BF9" s="24">
        <v>0.21287412425335878</v>
      </c>
      <c r="BG9" s="24">
        <v>0.5897212240919214</v>
      </c>
      <c r="BH9" s="4" t="s">
        <v>58</v>
      </c>
      <c r="BI9" s="4" t="s">
        <v>58</v>
      </c>
      <c r="BJ9" s="4" t="s">
        <v>60</v>
      </c>
      <c r="BL9" s="2">
        <f t="shared" si="0"/>
        <v>0.95697586422828251</v>
      </c>
      <c r="BM9" s="2">
        <f t="shared" si="1"/>
        <v>0.3851459101255908</v>
      </c>
      <c r="BN9" s="2">
        <f t="shared" si="2"/>
        <v>0.99037519746580482</v>
      </c>
    </row>
    <row r="10" spans="1:68" x14ac:dyDescent="0.2">
      <c r="A10" s="1" t="s">
        <v>66</v>
      </c>
      <c r="B10" s="1" t="s">
        <v>53</v>
      </c>
      <c r="C10" s="1" t="s">
        <v>65</v>
      </c>
      <c r="D10" s="1" t="s">
        <v>55</v>
      </c>
      <c r="E10" s="2">
        <v>39.93</v>
      </c>
      <c r="F10" s="2">
        <v>14.83</v>
      </c>
      <c r="G10" s="2">
        <v>5.31</v>
      </c>
      <c r="H10" s="2">
        <v>11.02993</v>
      </c>
      <c r="I10" s="2">
        <v>0.09</v>
      </c>
      <c r="J10" s="2">
        <v>12.84</v>
      </c>
      <c r="K10" s="2">
        <v>9.8699999999999992</v>
      </c>
      <c r="L10" s="2">
        <v>2.91</v>
      </c>
      <c r="M10" s="2">
        <v>1.1000000000000001</v>
      </c>
      <c r="N10" s="2">
        <v>0.17</v>
      </c>
      <c r="O10" s="2">
        <v>0</v>
      </c>
      <c r="P10" s="2">
        <v>99.44</v>
      </c>
      <c r="Q10" s="1" t="s">
        <v>56</v>
      </c>
      <c r="S10" s="2">
        <v>1.03</v>
      </c>
      <c r="T10" s="1" t="s">
        <v>57</v>
      </c>
      <c r="V10" s="2">
        <v>25</v>
      </c>
      <c r="W10" s="1" t="s">
        <v>105</v>
      </c>
      <c r="Y10" s="3">
        <v>23</v>
      </c>
      <c r="Z10" s="24">
        <v>5.7281886277950917</v>
      </c>
      <c r="AA10" s="24">
        <v>0.57293372796002284</v>
      </c>
      <c r="AB10" s="24">
        <v>2.5072015316722314</v>
      </c>
      <c r="AC10" s="24">
        <v>1.0934508080222154E-2</v>
      </c>
      <c r="AD10" s="24">
        <v>1.3230301215060218</v>
      </c>
      <c r="AE10" s="24">
        <v>2.7460465953208497</v>
      </c>
      <c r="AF10" s="24">
        <v>1.5169004223514369</v>
      </c>
      <c r="AG10" s="24">
        <v>0.80931825655010325</v>
      </c>
      <c r="AH10" s="24">
        <v>0.20128884254117849</v>
      </c>
      <c r="AI10" s="24">
        <v>0</v>
      </c>
      <c r="AJ10" s="24">
        <v>0.98555502921304905</v>
      </c>
      <c r="AK10" s="24">
        <v>7.7115778096996004E-2</v>
      </c>
      <c r="AL10" s="24">
        <v>0</v>
      </c>
      <c r="AM10" s="24">
        <v>16.480781701435358</v>
      </c>
      <c r="AN10" s="24">
        <v>5.7768011324546231</v>
      </c>
      <c r="AO10" s="24">
        <v>2.2231988675453769</v>
      </c>
      <c r="AP10" s="24">
        <v>0</v>
      </c>
      <c r="AQ10" s="24">
        <v>8</v>
      </c>
      <c r="AR10" s="24">
        <v>0.30528013141370192</v>
      </c>
      <c r="AS10" s="24">
        <v>0.57779595323398003</v>
      </c>
      <c r="AT10" s="24">
        <v>0.68709029495146112</v>
      </c>
      <c r="AU10" s="24">
        <v>2.7693510309084939</v>
      </c>
      <c r="AV10" s="24">
        <v>0.64716777523528868</v>
      </c>
      <c r="AW10" s="24">
        <v>1.1027304225658341E-2</v>
      </c>
      <c r="AX10" s="24">
        <v>5</v>
      </c>
      <c r="AY10" s="24">
        <v>0</v>
      </c>
      <c r="AZ10" s="24">
        <v>0</v>
      </c>
      <c r="BA10" s="24">
        <v>1.519617764955683E-15</v>
      </c>
      <c r="BB10" s="24">
        <v>1.5297736591879112</v>
      </c>
      <c r="BC10" s="24">
        <v>0.47022634081208725</v>
      </c>
      <c r="BD10" s="24">
        <v>2</v>
      </c>
      <c r="BE10" s="24">
        <v>0.34596022788239622</v>
      </c>
      <c r="BF10" s="24">
        <v>0.20299708845131909</v>
      </c>
      <c r="BG10" s="24">
        <v>0.54895731633371536</v>
      </c>
      <c r="BH10" s="4" t="s">
        <v>58</v>
      </c>
      <c r="BI10" s="4" t="s">
        <v>58</v>
      </c>
      <c r="BJ10" s="4" t="s">
        <v>60</v>
      </c>
      <c r="BL10" s="2">
        <f t="shared" si="0"/>
        <v>0.93732919268995496</v>
      </c>
      <c r="BM10" s="2">
        <f t="shared" si="1"/>
        <v>0.33075753037650546</v>
      </c>
      <c r="BN10" s="2">
        <f t="shared" si="2"/>
        <v>0.99227259112951638</v>
      </c>
    </row>
    <row r="11" spans="1:68" x14ac:dyDescent="0.2">
      <c r="A11" s="1" t="s">
        <v>67</v>
      </c>
      <c r="B11" s="1" t="s">
        <v>53</v>
      </c>
      <c r="C11" s="1" t="s">
        <v>65</v>
      </c>
      <c r="D11" s="1" t="s">
        <v>55</v>
      </c>
      <c r="E11" s="2">
        <v>40.28</v>
      </c>
      <c r="F11" s="2">
        <v>14.82</v>
      </c>
      <c r="G11" s="2">
        <v>5.32</v>
      </c>
      <c r="H11" s="2">
        <v>12.02327</v>
      </c>
      <c r="I11" s="2">
        <v>0.13</v>
      </c>
      <c r="J11" s="2">
        <v>12.22</v>
      </c>
      <c r="K11" s="2">
        <v>9.7899999999999991</v>
      </c>
      <c r="L11" s="2">
        <v>3.3</v>
      </c>
      <c r="M11" s="2">
        <v>1.24</v>
      </c>
      <c r="N11" s="2">
        <v>0.16</v>
      </c>
      <c r="O11" s="2">
        <v>0</v>
      </c>
      <c r="P11" s="2">
        <v>100.66</v>
      </c>
      <c r="Q11" s="1" t="s">
        <v>56</v>
      </c>
      <c r="S11" s="2">
        <v>0.96</v>
      </c>
      <c r="T11" s="1" t="s">
        <v>57</v>
      </c>
      <c r="V11" s="2">
        <v>28</v>
      </c>
      <c r="W11" s="1" t="s">
        <v>105</v>
      </c>
      <c r="Y11" s="3">
        <v>23</v>
      </c>
      <c r="Z11" s="24">
        <v>5.7499394330768991</v>
      </c>
      <c r="AA11" s="24">
        <v>0.57118567662220232</v>
      </c>
      <c r="AB11" s="24">
        <v>2.4931712185376327</v>
      </c>
      <c r="AC11" s="24">
        <v>1.5716502297598727E-2</v>
      </c>
      <c r="AD11" s="24">
        <v>1.4350684363075112</v>
      </c>
      <c r="AE11" s="24">
        <v>2.6005780461840065</v>
      </c>
      <c r="AF11" s="24">
        <v>1.4971951756540505</v>
      </c>
      <c r="AG11" s="24">
        <v>0.91326348967966264</v>
      </c>
      <c r="AH11" s="24">
        <v>0.22578989947895645</v>
      </c>
      <c r="AI11" s="24">
        <v>0</v>
      </c>
      <c r="AJ11" s="24">
        <v>0.91405156051323677</v>
      </c>
      <c r="AK11" s="24">
        <v>7.2222100274762988E-2</v>
      </c>
      <c r="AL11" s="24">
        <v>0</v>
      </c>
      <c r="AM11" s="24">
        <v>16.492695716879105</v>
      </c>
      <c r="AN11" s="24">
        <v>5.8079413366613917</v>
      </c>
      <c r="AO11" s="24">
        <v>2.1920586633386083</v>
      </c>
      <c r="AP11" s="24">
        <v>0</v>
      </c>
      <c r="AQ11" s="24">
        <v>8</v>
      </c>
      <c r="AR11" s="24">
        <v>0.32626215517661405</v>
      </c>
      <c r="AS11" s="24">
        <v>0.57694745149476923</v>
      </c>
      <c r="AT11" s="24">
        <v>0.53757101122498774</v>
      </c>
      <c r="AU11" s="24">
        <v>2.6268111011325517</v>
      </c>
      <c r="AV11" s="24">
        <v>0.91197352557864919</v>
      </c>
      <c r="AW11" s="24">
        <v>1.5875040845971397E-2</v>
      </c>
      <c r="AX11" s="24">
        <v>4.9999999999999982</v>
      </c>
      <c r="AY11" s="24">
        <v>0</v>
      </c>
      <c r="AZ11" s="24">
        <v>0</v>
      </c>
      <c r="BA11" s="24">
        <v>0</v>
      </c>
      <c r="BB11" s="24">
        <v>1.5122979730376021</v>
      </c>
      <c r="BC11" s="24">
        <v>0.48770202696239795</v>
      </c>
      <c r="BD11" s="24">
        <v>2</v>
      </c>
      <c r="BE11" s="24">
        <v>0.43477391121209896</v>
      </c>
      <c r="BF11" s="24">
        <v>0.22806753111879491</v>
      </c>
      <c r="BG11" s="24">
        <v>0.66284144233089393</v>
      </c>
      <c r="BH11" s="4" t="s">
        <v>58</v>
      </c>
      <c r="BI11" s="4" t="s">
        <v>58</v>
      </c>
      <c r="BJ11" s="4" t="s">
        <v>60</v>
      </c>
      <c r="BL11" s="2">
        <f t="shared" si="0"/>
        <v>1.0137263392120002</v>
      </c>
      <c r="BM11" s="2">
        <f t="shared" si="1"/>
        <v>0.40181916216610319</v>
      </c>
      <c r="BN11" s="2">
        <f t="shared" si="2"/>
        <v>1.0332492741414081</v>
      </c>
    </row>
    <row r="12" spans="1:68" x14ac:dyDescent="0.2">
      <c r="A12" s="1" t="s">
        <v>68</v>
      </c>
      <c r="B12" s="1" t="s">
        <v>53</v>
      </c>
      <c r="C12" s="1" t="s">
        <v>65</v>
      </c>
      <c r="D12" s="1" t="s">
        <v>55</v>
      </c>
      <c r="E12" s="2">
        <v>40.01</v>
      </c>
      <c r="F12" s="2">
        <v>15.2</v>
      </c>
      <c r="G12" s="2">
        <v>4.9800000000000004</v>
      </c>
      <c r="H12" s="2">
        <v>12.39903</v>
      </c>
      <c r="I12" s="2">
        <v>0.12</v>
      </c>
      <c r="J12" s="2">
        <v>12.01</v>
      </c>
      <c r="K12" s="2">
        <v>9.39</v>
      </c>
      <c r="L12" s="2">
        <v>3.37</v>
      </c>
      <c r="M12" s="2">
        <v>0.92</v>
      </c>
      <c r="N12" s="2">
        <v>0.12</v>
      </c>
      <c r="O12" s="2">
        <v>0</v>
      </c>
      <c r="P12" s="2">
        <v>99.84</v>
      </c>
      <c r="Q12" s="1" t="s">
        <v>56</v>
      </c>
      <c r="S12" s="2">
        <v>0.92</v>
      </c>
      <c r="T12" s="1" t="s">
        <v>57</v>
      </c>
      <c r="V12" s="2">
        <v>29</v>
      </c>
      <c r="W12" s="1" t="s">
        <v>105</v>
      </c>
      <c r="Y12" s="3">
        <v>23</v>
      </c>
      <c r="Z12" s="24">
        <v>5.7541069276993735</v>
      </c>
      <c r="AA12" s="24">
        <v>0.53867967228165692</v>
      </c>
      <c r="AB12" s="24">
        <v>2.5762206526074993</v>
      </c>
      <c r="AC12" s="24">
        <v>1.4616027874177992E-2</v>
      </c>
      <c r="AD12" s="24">
        <v>1.490982091493068</v>
      </c>
      <c r="AE12" s="24">
        <v>2.5750001693350248</v>
      </c>
      <c r="AF12" s="24">
        <v>1.4467613161750197</v>
      </c>
      <c r="AG12" s="24">
        <v>0.93960998941013485</v>
      </c>
      <c r="AH12" s="24">
        <v>0.16877426327010822</v>
      </c>
      <c r="AI12" s="24">
        <v>0</v>
      </c>
      <c r="AJ12" s="24">
        <v>0.88251654732412965</v>
      </c>
      <c r="AK12" s="24">
        <v>5.4571632494430873E-2</v>
      </c>
      <c r="AL12" s="24">
        <v>0</v>
      </c>
      <c r="AM12" s="24">
        <v>16.441839289964623</v>
      </c>
      <c r="AN12" s="24">
        <v>5.7764995097013241</v>
      </c>
      <c r="AO12" s="24">
        <v>2.2235004902986759</v>
      </c>
      <c r="AP12" s="24">
        <v>0</v>
      </c>
      <c r="AQ12" s="24">
        <v>8</v>
      </c>
      <c r="AR12" s="24">
        <v>0.36274573759678486</v>
      </c>
      <c r="AS12" s="24">
        <v>0.54077598868417009</v>
      </c>
      <c r="AT12" s="24">
        <v>0.76468644394953234</v>
      </c>
      <c r="AU12" s="24">
        <v>2.5850209950116039</v>
      </c>
      <c r="AV12" s="24">
        <v>0.73209792740498181</v>
      </c>
      <c r="AW12" s="24">
        <v>1.4672907352927034E-2</v>
      </c>
      <c r="AX12" s="24">
        <v>5</v>
      </c>
      <c r="AY12" s="24">
        <v>0</v>
      </c>
      <c r="AZ12" s="24">
        <v>0</v>
      </c>
      <c r="BA12" s="24">
        <v>2.6714741530042829E-16</v>
      </c>
      <c r="BB12" s="24">
        <v>1.4523915072397262</v>
      </c>
      <c r="BC12" s="24">
        <v>0.54760849276027357</v>
      </c>
      <c r="BD12" s="24">
        <v>2</v>
      </c>
      <c r="BE12" s="24">
        <v>0.39565806647070234</v>
      </c>
      <c r="BF12" s="24">
        <v>0.16943106224475044</v>
      </c>
      <c r="BG12" s="24">
        <v>0.5650891287154528</v>
      </c>
      <c r="BH12" s="4" t="s">
        <v>69</v>
      </c>
      <c r="BI12" s="4" t="s">
        <v>70</v>
      </c>
      <c r="BJ12" s="4" t="s">
        <v>71</v>
      </c>
      <c r="BL12" s="2">
        <f t="shared" si="0"/>
        <v>1.0629118201814394</v>
      </c>
      <c r="BM12" s="2">
        <f t="shared" si="1"/>
        <v>0.43238480653298972</v>
      </c>
      <c r="BN12" s="2">
        <f t="shared" si="2"/>
        <v>1.0585972849600784</v>
      </c>
    </row>
    <row r="13" spans="1:68" x14ac:dyDescent="0.2">
      <c r="A13" s="1" t="s">
        <v>72</v>
      </c>
      <c r="B13" s="1" t="s">
        <v>53</v>
      </c>
      <c r="C13" s="1" t="s">
        <v>65</v>
      </c>
      <c r="D13" s="1" t="s">
        <v>55</v>
      </c>
      <c r="E13" s="2">
        <v>39.200000000000003</v>
      </c>
      <c r="F13" s="2">
        <v>14.11</v>
      </c>
      <c r="G13" s="2">
        <v>5.14</v>
      </c>
      <c r="H13" s="2">
        <v>12.48096</v>
      </c>
      <c r="I13" s="2">
        <v>0.11</v>
      </c>
      <c r="J13" s="2">
        <v>11.68</v>
      </c>
      <c r="K13" s="2">
        <v>9.3699999999999992</v>
      </c>
      <c r="L13" s="2">
        <v>3.1</v>
      </c>
      <c r="M13" s="2">
        <v>1.1200000000000001</v>
      </c>
      <c r="N13" s="2">
        <v>0.13</v>
      </c>
      <c r="O13" s="2">
        <v>0.01</v>
      </c>
      <c r="P13" s="2">
        <v>97.8</v>
      </c>
      <c r="Q13" s="1" t="s">
        <v>56</v>
      </c>
      <c r="S13" s="2">
        <v>0.84</v>
      </c>
      <c r="T13" s="1" t="s">
        <v>57</v>
      </c>
      <c r="V13" s="2">
        <v>36</v>
      </c>
      <c r="W13" s="1" t="s">
        <v>105</v>
      </c>
      <c r="Y13" s="3">
        <v>23</v>
      </c>
      <c r="Z13" s="24">
        <v>5.787300469538585</v>
      </c>
      <c r="AA13" s="24">
        <v>0.57074872600954174</v>
      </c>
      <c r="AB13" s="24">
        <v>2.4549749813259005</v>
      </c>
      <c r="AC13" s="24">
        <v>1.3753758329504743E-2</v>
      </c>
      <c r="AD13" s="24">
        <v>1.5406572446603235</v>
      </c>
      <c r="AE13" s="24">
        <v>2.5707372149006034</v>
      </c>
      <c r="AF13" s="24">
        <v>1.4820111595345564</v>
      </c>
      <c r="AG13" s="24">
        <v>0.88727859698867839</v>
      </c>
      <c r="AH13" s="24">
        <v>0.21091963130717511</v>
      </c>
      <c r="AI13" s="24">
        <v>0</v>
      </c>
      <c r="AJ13" s="24">
        <v>0.82717024434370923</v>
      </c>
      <c r="AK13" s="24">
        <v>6.0688952184860583E-2</v>
      </c>
      <c r="AL13" s="24">
        <v>2.5020941553918871E-3</v>
      </c>
      <c r="AM13" s="24">
        <v>16.408743073278835</v>
      </c>
      <c r="AN13" s="24">
        <v>5.8149562247637112</v>
      </c>
      <c r="AO13" s="24">
        <v>2.1850437752362888</v>
      </c>
      <c r="AP13" s="24">
        <v>0</v>
      </c>
      <c r="AQ13" s="24">
        <v>8</v>
      </c>
      <c r="AR13" s="24">
        <v>0.28166278759721086</v>
      </c>
      <c r="AS13" s="24">
        <v>0.57347616121783174</v>
      </c>
      <c r="AT13" s="24">
        <v>0.67802064239859927</v>
      </c>
      <c r="AU13" s="24">
        <v>2.5830219890431634</v>
      </c>
      <c r="AV13" s="24">
        <v>0.86999893637041803</v>
      </c>
      <c r="AW13" s="24">
        <v>1.3819483372776276E-2</v>
      </c>
      <c r="AX13" s="24">
        <v>5</v>
      </c>
      <c r="AY13" s="24">
        <v>0</v>
      </c>
      <c r="AZ13" s="24">
        <v>0</v>
      </c>
      <c r="BA13" s="24">
        <v>9.3675067702747583E-17</v>
      </c>
      <c r="BB13" s="24">
        <v>1.4890932417738878</v>
      </c>
      <c r="BC13" s="24">
        <v>0.5109067582261122</v>
      </c>
      <c r="BD13" s="24">
        <v>2</v>
      </c>
      <c r="BE13" s="24">
        <v>0.38061187430659404</v>
      </c>
      <c r="BF13" s="24">
        <v>0.21192755231046634</v>
      </c>
      <c r="BG13" s="24">
        <v>0.59253942661706038</v>
      </c>
      <c r="BH13" s="4" t="s">
        <v>69</v>
      </c>
      <c r="BI13" s="4" t="s">
        <v>58</v>
      </c>
      <c r="BJ13" s="4" t="s">
        <v>71</v>
      </c>
      <c r="BL13" s="2">
        <f t="shared" si="0"/>
        <v>1.1096387093160383</v>
      </c>
      <c r="BM13" s="2">
        <f t="shared" si="1"/>
        <v>0.55463660807771642</v>
      </c>
      <c r="BN13" s="2">
        <f t="shared" si="2"/>
        <v>0.98602063658260708</v>
      </c>
    </row>
    <row r="14" spans="1:68" x14ac:dyDescent="0.2">
      <c r="A14" s="1" t="s">
        <v>73</v>
      </c>
      <c r="B14" s="1" t="s">
        <v>53</v>
      </c>
      <c r="C14" s="1" t="s">
        <v>74</v>
      </c>
      <c r="D14" s="1" t="s">
        <v>55</v>
      </c>
      <c r="E14" s="2">
        <v>40.409999999999997</v>
      </c>
      <c r="F14" s="2">
        <v>14.6</v>
      </c>
      <c r="G14" s="2">
        <v>4.5199999999999996</v>
      </c>
      <c r="H14" s="2">
        <v>10.818629999999999</v>
      </c>
      <c r="I14" s="2">
        <v>0.14000000000000001</v>
      </c>
      <c r="J14" s="2">
        <v>13.07</v>
      </c>
      <c r="K14" s="2">
        <v>10.36</v>
      </c>
      <c r="L14" s="2">
        <v>2.66</v>
      </c>
      <c r="M14" s="2">
        <v>1.55</v>
      </c>
      <c r="N14" s="2">
        <v>0.16</v>
      </c>
      <c r="O14" s="2">
        <v>0</v>
      </c>
      <c r="P14" s="2">
        <v>99.77</v>
      </c>
      <c r="Q14" s="1" t="s">
        <v>56</v>
      </c>
      <c r="S14" s="2">
        <v>1.03</v>
      </c>
      <c r="T14" s="1" t="s">
        <v>57</v>
      </c>
      <c r="V14" s="2">
        <v>36</v>
      </c>
      <c r="W14" s="1" t="s">
        <v>105</v>
      </c>
      <c r="Y14" s="3">
        <v>23</v>
      </c>
      <c r="Z14" s="24">
        <v>5.7928801492133033</v>
      </c>
      <c r="AA14" s="24">
        <v>0.48734441737110845</v>
      </c>
      <c r="AB14" s="24">
        <v>2.4665427187749343</v>
      </c>
      <c r="AC14" s="24">
        <v>1.6997007593181637E-2</v>
      </c>
      <c r="AD14" s="24">
        <v>1.2967194525443713</v>
      </c>
      <c r="AE14" s="24">
        <v>2.7932265301116965</v>
      </c>
      <c r="AF14" s="24">
        <v>1.5910629668484773</v>
      </c>
      <c r="AG14" s="24">
        <v>0.73925739446743477</v>
      </c>
      <c r="AH14" s="24">
        <v>0.28343038579367202</v>
      </c>
      <c r="AI14" s="24">
        <v>0</v>
      </c>
      <c r="AJ14" s="24">
        <v>0.98484655661560971</v>
      </c>
      <c r="AK14" s="24">
        <v>7.2527381573552208E-2</v>
      </c>
      <c r="AL14" s="24">
        <v>0</v>
      </c>
      <c r="AM14" s="24">
        <v>16.525968275804615</v>
      </c>
      <c r="AN14" s="24">
        <v>5.8582931336008102</v>
      </c>
      <c r="AO14" s="24">
        <v>2.1417068663991898</v>
      </c>
      <c r="AP14" s="24">
        <v>0</v>
      </c>
      <c r="AQ14" s="24">
        <v>8</v>
      </c>
      <c r="AR14" s="24">
        <v>0.35268795982461931</v>
      </c>
      <c r="AS14" s="24">
        <v>0.49284749217046614</v>
      </c>
      <c r="AT14" s="24">
        <v>0.55609276173673683</v>
      </c>
      <c r="AU14" s="24">
        <v>2.8247675388497728</v>
      </c>
      <c r="AV14" s="24">
        <v>0.75526919800947612</v>
      </c>
      <c r="AW14" s="24">
        <v>1.7188937162530334E-2</v>
      </c>
      <c r="AX14" s="24">
        <v>4.9999999999999991</v>
      </c>
      <c r="AY14" s="24">
        <v>0</v>
      </c>
      <c r="AZ14" s="24">
        <v>0</v>
      </c>
      <c r="BA14" s="24">
        <v>0</v>
      </c>
      <c r="BB14" s="24">
        <v>1.609029189923908</v>
      </c>
      <c r="BC14" s="24">
        <v>0.39097081007609202</v>
      </c>
      <c r="BD14" s="24">
        <v>2</v>
      </c>
      <c r="BE14" s="24">
        <v>0.35663425103678759</v>
      </c>
      <c r="BF14" s="24">
        <v>0.28663087103129331</v>
      </c>
      <c r="BG14" s="24">
        <v>0.64326512206808095</v>
      </c>
      <c r="BH14" s="4" t="s">
        <v>58</v>
      </c>
      <c r="BI14" s="4" t="s">
        <v>59</v>
      </c>
      <c r="BJ14" s="4" t="s">
        <v>62</v>
      </c>
      <c r="BL14" s="2">
        <f t="shared" si="0"/>
        <v>0.94262606181083808</v>
      </c>
      <c r="BM14" s="2">
        <f t="shared" si="1"/>
        <v>0.46681900291597361</v>
      </c>
      <c r="BN14" s="2">
        <f t="shared" si="2"/>
        <v>0.82990044962839771</v>
      </c>
    </row>
    <row r="15" spans="1:68" x14ac:dyDescent="0.2">
      <c r="A15" s="1" t="s">
        <v>75</v>
      </c>
      <c r="B15" s="1" t="s">
        <v>53</v>
      </c>
      <c r="C15" s="1" t="s">
        <v>76</v>
      </c>
      <c r="D15" s="1" t="s">
        <v>55</v>
      </c>
      <c r="E15" s="2">
        <v>39.520000000000003</v>
      </c>
      <c r="F15" s="2">
        <v>14.03</v>
      </c>
      <c r="G15" s="2">
        <v>5.87</v>
      </c>
      <c r="H15" s="2">
        <v>12.1896</v>
      </c>
      <c r="I15" s="2">
        <v>0.17</v>
      </c>
      <c r="J15" s="2">
        <v>11.71</v>
      </c>
      <c r="K15" s="2">
        <v>11.1</v>
      </c>
      <c r="L15" s="2">
        <v>2.81</v>
      </c>
      <c r="M15" s="2">
        <v>1.29</v>
      </c>
      <c r="N15" s="2">
        <v>0.24</v>
      </c>
      <c r="O15" s="2">
        <v>0</v>
      </c>
      <c r="P15" s="2">
        <v>100.05</v>
      </c>
      <c r="Q15" s="1" t="s">
        <v>56</v>
      </c>
      <c r="S15" s="2">
        <v>7.0000000000000007E-2</v>
      </c>
      <c r="T15" s="1" t="s">
        <v>57</v>
      </c>
      <c r="V15" s="2">
        <v>70</v>
      </c>
      <c r="W15" s="1" t="s">
        <v>105</v>
      </c>
      <c r="Y15" s="3">
        <v>23</v>
      </c>
      <c r="Z15" s="24">
        <v>5.8074837427018435</v>
      </c>
      <c r="AA15" s="24">
        <v>0.64878535178310293</v>
      </c>
      <c r="AB15" s="24">
        <v>2.4297345581060701</v>
      </c>
      <c r="AC15" s="24">
        <v>2.1157226139405724E-2</v>
      </c>
      <c r="AD15" s="24">
        <v>1.4975783732459391</v>
      </c>
      <c r="AE15" s="24">
        <v>2.5653867052222692</v>
      </c>
      <c r="AF15" s="24">
        <v>1.7474950918705217</v>
      </c>
      <c r="AG15" s="24">
        <v>0.80054497252353352</v>
      </c>
      <c r="AH15" s="24">
        <v>0.24180751502497563</v>
      </c>
      <c r="AI15" s="24">
        <v>0</v>
      </c>
      <c r="AJ15" s="24">
        <v>6.8611159695718224E-2</v>
      </c>
      <c r="AK15" s="24">
        <v>0.11152150754150653</v>
      </c>
      <c r="AL15" s="24">
        <v>0</v>
      </c>
      <c r="AM15" s="24">
        <v>15.94010620385489</v>
      </c>
      <c r="AN15" s="24">
        <v>5.8208600983725791</v>
      </c>
      <c r="AO15" s="24">
        <v>2.1791399016274209</v>
      </c>
      <c r="AP15" s="24">
        <v>0</v>
      </c>
      <c r="AQ15" s="24">
        <v>8</v>
      </c>
      <c r="AR15" s="24">
        <v>0.25619105503517492</v>
      </c>
      <c r="AS15" s="24">
        <v>0.65027969666703311</v>
      </c>
      <c r="AT15" s="24">
        <v>7.4767754041137058E-2</v>
      </c>
      <c r="AU15" s="24">
        <v>2.5712955508639213</v>
      </c>
      <c r="AV15" s="24">
        <v>1.4262599858931744</v>
      </c>
      <c r="AW15" s="24">
        <v>2.1205957499558479E-2</v>
      </c>
      <c r="AX15" s="24">
        <v>4.9999999999999991</v>
      </c>
      <c r="AY15" s="24">
        <v>0</v>
      </c>
      <c r="AZ15" s="24">
        <v>0</v>
      </c>
      <c r="BA15" s="24">
        <v>0</v>
      </c>
      <c r="BB15" s="24">
        <v>1.7515200908059212</v>
      </c>
      <c r="BC15" s="24">
        <v>0.24847990919407881</v>
      </c>
      <c r="BD15" s="24">
        <v>2</v>
      </c>
      <c r="BE15" s="24">
        <v>0.55390895558250686</v>
      </c>
      <c r="BF15" s="24">
        <v>0.24236446937355999</v>
      </c>
      <c r="BG15" s="24">
        <v>0.79627342495606679</v>
      </c>
      <c r="BH15" s="4" t="s">
        <v>58</v>
      </c>
      <c r="BI15" s="4" t="s">
        <v>58</v>
      </c>
      <c r="BJ15" s="4" t="s">
        <v>60</v>
      </c>
      <c r="BL15" s="2">
        <f t="shared" si="0"/>
        <v>1.8198673327627752</v>
      </c>
      <c r="BM15" s="2">
        <f t="shared" si="1"/>
        <v>1.0483048612721573</v>
      </c>
      <c r="BN15" s="2">
        <f t="shared" si="2"/>
        <v>0.44927351197378185</v>
      </c>
    </row>
    <row r="16" spans="1:68" x14ac:dyDescent="0.2">
      <c r="A16" s="1" t="s">
        <v>77</v>
      </c>
      <c r="B16" s="1" t="s">
        <v>53</v>
      </c>
      <c r="C16" s="1" t="s">
        <v>78</v>
      </c>
      <c r="D16" s="1" t="s">
        <v>55</v>
      </c>
      <c r="E16" s="2">
        <v>40.049999999999997</v>
      </c>
      <c r="F16" s="2">
        <v>14.48</v>
      </c>
      <c r="G16" s="2">
        <v>4.49</v>
      </c>
      <c r="H16" s="2">
        <v>12.87566</v>
      </c>
      <c r="I16" s="2">
        <v>0.12</v>
      </c>
      <c r="J16" s="2">
        <v>11.92</v>
      </c>
      <c r="K16" s="2">
        <v>10.73</v>
      </c>
      <c r="L16" s="2">
        <v>2.73</v>
      </c>
      <c r="M16" s="2">
        <v>1.35</v>
      </c>
      <c r="N16" s="2">
        <v>0.16</v>
      </c>
      <c r="O16" s="2">
        <v>0</v>
      </c>
      <c r="P16" s="2">
        <v>100.45</v>
      </c>
      <c r="Q16" s="1" t="s">
        <v>56</v>
      </c>
      <c r="S16" s="2">
        <v>0.48</v>
      </c>
      <c r="T16" s="1" t="s">
        <v>57</v>
      </c>
      <c r="V16" s="2">
        <v>66</v>
      </c>
      <c r="W16" s="1" t="s">
        <v>105</v>
      </c>
      <c r="Y16" s="3">
        <v>23</v>
      </c>
      <c r="Z16" s="24">
        <v>5.8312359480876346</v>
      </c>
      <c r="AA16" s="24">
        <v>0.49169557843861983</v>
      </c>
      <c r="AB16" s="24">
        <v>2.4846015330095921</v>
      </c>
      <c r="AC16" s="24">
        <v>1.4797150126808862E-2</v>
      </c>
      <c r="AD16" s="24">
        <v>1.5673319496353</v>
      </c>
      <c r="AE16" s="24">
        <v>2.5873741053660426</v>
      </c>
      <c r="AF16" s="24">
        <v>1.6737081662885098</v>
      </c>
      <c r="AG16" s="24">
        <v>0.77060014948063627</v>
      </c>
      <c r="AH16" s="24">
        <v>0.25072687022193163</v>
      </c>
      <c r="AI16" s="24">
        <v>0</v>
      </c>
      <c r="AJ16" s="24">
        <v>0.46614924451660084</v>
      </c>
      <c r="AK16" s="24">
        <v>7.3663847719004957E-2</v>
      </c>
      <c r="AL16" s="24">
        <v>0</v>
      </c>
      <c r="AM16" s="24">
        <v>16.214186689588917</v>
      </c>
      <c r="AN16" s="24">
        <v>5.8405185936733028</v>
      </c>
      <c r="AO16" s="24">
        <v>2.1594814063266972</v>
      </c>
      <c r="AP16" s="24">
        <v>0</v>
      </c>
      <c r="AQ16" s="24">
        <v>8</v>
      </c>
      <c r="AR16" s="24">
        <v>0.32907532171493603</v>
      </c>
      <c r="AS16" s="24">
        <v>0.49247830028889633</v>
      </c>
      <c r="AT16" s="24">
        <v>0.46818991090241224</v>
      </c>
      <c r="AU16" s="24">
        <v>2.5914929023126017</v>
      </c>
      <c r="AV16" s="24">
        <v>1.1016370478755602</v>
      </c>
      <c r="AW16" s="24">
        <v>1.4820705459079398E-2</v>
      </c>
      <c r="AX16" s="24">
        <v>4.9999999999999991</v>
      </c>
      <c r="AY16" s="24">
        <v>0</v>
      </c>
      <c r="AZ16" s="24">
        <v>0</v>
      </c>
      <c r="BA16" s="24">
        <v>0</v>
      </c>
      <c r="BB16" s="24">
        <v>1.6763725139259247</v>
      </c>
      <c r="BC16" s="24">
        <v>0.32362748607407532</v>
      </c>
      <c r="BD16" s="24">
        <v>2</v>
      </c>
      <c r="BE16" s="24">
        <v>0.44819936871218968</v>
      </c>
      <c r="BF16" s="24">
        <v>0.25112599807335007</v>
      </c>
      <c r="BG16" s="24">
        <v>0.69932536678553969</v>
      </c>
      <c r="BH16" s="4" t="s">
        <v>58</v>
      </c>
      <c r="BI16" s="4" t="s">
        <v>59</v>
      </c>
      <c r="BJ16" s="4" t="s">
        <v>62</v>
      </c>
      <c r="BL16" s="2">
        <f t="shared" si="0"/>
        <v>1.4601869077643941</v>
      </c>
      <c r="BM16" s="2">
        <f t="shared" si="1"/>
        <v>1.0344390867592981</v>
      </c>
      <c r="BN16" s="2">
        <f t="shared" si="2"/>
        <v>0.5328928628760019</v>
      </c>
    </row>
    <row r="17" spans="1:66" x14ac:dyDescent="0.2">
      <c r="A17" s="1" t="s">
        <v>79</v>
      </c>
      <c r="B17" s="1" t="s">
        <v>53</v>
      </c>
      <c r="C17" s="1" t="s">
        <v>80</v>
      </c>
      <c r="D17" s="1" t="s">
        <v>55</v>
      </c>
      <c r="E17" s="2">
        <v>39.82</v>
      </c>
      <c r="F17" s="2">
        <v>14.53</v>
      </c>
      <c r="G17" s="2">
        <v>4.3</v>
      </c>
      <c r="H17" s="2">
        <v>12.54105</v>
      </c>
      <c r="I17" s="2">
        <v>0.14000000000000001</v>
      </c>
      <c r="J17" s="2">
        <v>12.12</v>
      </c>
      <c r="K17" s="2">
        <v>10.82</v>
      </c>
      <c r="L17" s="2">
        <v>2.77</v>
      </c>
      <c r="M17" s="2">
        <v>1.38</v>
      </c>
      <c r="N17" s="2">
        <v>0.11</v>
      </c>
      <c r="O17" s="2">
        <v>0</v>
      </c>
      <c r="P17" s="2">
        <v>100.13</v>
      </c>
      <c r="Q17" s="1" t="s">
        <v>56</v>
      </c>
      <c r="S17" s="2">
        <v>0.17</v>
      </c>
      <c r="T17" s="1" t="s">
        <v>57</v>
      </c>
      <c r="V17" s="2">
        <v>72</v>
      </c>
      <c r="W17" s="1" t="s">
        <v>105</v>
      </c>
      <c r="Y17" s="3">
        <v>23</v>
      </c>
      <c r="Z17" s="24">
        <v>5.8563716854436301</v>
      </c>
      <c r="AA17" s="24">
        <v>0.47565021776268396</v>
      </c>
      <c r="AB17" s="24">
        <v>2.5183905654185077</v>
      </c>
      <c r="AC17" s="24">
        <v>1.7437898765690126E-2</v>
      </c>
      <c r="AD17" s="24">
        <v>1.5419411526509952</v>
      </c>
      <c r="AE17" s="24">
        <v>2.6573874168502765</v>
      </c>
      <c r="AF17" s="24">
        <v>1.7048122460133208</v>
      </c>
      <c r="AG17" s="24">
        <v>0.78979702472535374</v>
      </c>
      <c r="AH17" s="24">
        <v>0.25889012178412485</v>
      </c>
      <c r="AI17" s="24">
        <v>0</v>
      </c>
      <c r="AJ17" s="24">
        <v>0.16676386466394655</v>
      </c>
      <c r="AK17" s="24">
        <v>5.1155977153453512E-2</v>
      </c>
      <c r="AL17" s="24">
        <v>0</v>
      </c>
      <c r="AM17" s="24">
        <v>16.040923595909245</v>
      </c>
      <c r="AN17" s="24">
        <v>5.8252271704071843</v>
      </c>
      <c r="AO17" s="24">
        <v>2.1747728295928157</v>
      </c>
      <c r="AP17" s="24">
        <v>0</v>
      </c>
      <c r="AQ17" s="24">
        <v>8</v>
      </c>
      <c r="AR17" s="24">
        <v>0.33022479271259142</v>
      </c>
      <c r="AS17" s="24">
        <v>0.47312068306869937</v>
      </c>
      <c r="AT17" s="24">
        <v>0.45893782092572899</v>
      </c>
      <c r="AU17" s="24">
        <v>2.6432552806391358</v>
      </c>
      <c r="AV17" s="24">
        <v>1.0748032016799998</v>
      </c>
      <c r="AW17" s="24">
        <v>1.7345163036217567E-2</v>
      </c>
      <c r="AX17" s="24">
        <v>4.9999999999999991</v>
      </c>
      <c r="AY17" s="24">
        <v>0</v>
      </c>
      <c r="AZ17" s="24">
        <v>0</v>
      </c>
      <c r="BA17" s="24">
        <v>0</v>
      </c>
      <c r="BB17" s="24">
        <v>1.6957459583044565</v>
      </c>
      <c r="BC17" s="24">
        <v>0.30425404169554349</v>
      </c>
      <c r="BD17" s="24">
        <v>2</v>
      </c>
      <c r="BE17" s="24">
        <v>0.48134279789240875</v>
      </c>
      <c r="BF17" s="24">
        <v>0.25751332951003914</v>
      </c>
      <c r="BG17" s="24">
        <v>0.73885612740244788</v>
      </c>
      <c r="BH17" s="4" t="s">
        <v>58</v>
      </c>
      <c r="BI17" s="4" t="s">
        <v>81</v>
      </c>
      <c r="BJ17" s="4" t="s">
        <v>62</v>
      </c>
      <c r="BL17" s="2">
        <f t="shared" si="0"/>
        <v>1.7820801581825998</v>
      </c>
      <c r="BM17" s="2">
        <f t="shared" si="1"/>
        <v>1.1101976299087164</v>
      </c>
      <c r="BN17" s="2">
        <f t="shared" si="2"/>
        <v>0.43174352274227878</v>
      </c>
    </row>
    <row r="18" spans="1:66" x14ac:dyDescent="0.2">
      <c r="A18" s="1" t="s">
        <v>82</v>
      </c>
      <c r="B18" s="1" t="s">
        <v>53</v>
      </c>
      <c r="C18" s="1" t="s">
        <v>83</v>
      </c>
      <c r="D18" s="1" t="s">
        <v>55</v>
      </c>
      <c r="E18" s="2">
        <v>39.29</v>
      </c>
      <c r="F18" s="2">
        <v>13.85</v>
      </c>
      <c r="G18" s="2">
        <v>3.27</v>
      </c>
      <c r="H18" s="2">
        <v>10.50985</v>
      </c>
      <c r="I18" s="2">
        <v>0.1</v>
      </c>
      <c r="J18" s="2">
        <v>13.77</v>
      </c>
      <c r="K18" s="2">
        <v>12.1</v>
      </c>
      <c r="L18" s="2">
        <v>1.96</v>
      </c>
      <c r="M18" s="2">
        <v>2.1800000000000002</v>
      </c>
      <c r="N18" s="2">
        <v>0.22</v>
      </c>
      <c r="O18" s="2">
        <v>0</v>
      </c>
      <c r="P18" s="2">
        <v>100.13</v>
      </c>
      <c r="Q18" s="1" t="s">
        <v>56</v>
      </c>
      <c r="S18" s="2">
        <v>1.32</v>
      </c>
      <c r="T18" s="1" t="s">
        <v>57</v>
      </c>
      <c r="V18" s="2">
        <v>43</v>
      </c>
      <c r="W18" s="1" t="s">
        <v>105</v>
      </c>
      <c r="Y18" s="3">
        <v>23</v>
      </c>
      <c r="Z18" s="24">
        <v>5.7046276948690915</v>
      </c>
      <c r="AA18" s="24">
        <v>0.3570959277865301</v>
      </c>
      <c r="AB18" s="24">
        <v>2.3698733841507322</v>
      </c>
      <c r="AC18" s="24">
        <v>1.2296570867739385E-2</v>
      </c>
      <c r="AD18" s="24">
        <v>1.2758581201832329</v>
      </c>
      <c r="AE18" s="24">
        <v>2.9806027328565357</v>
      </c>
      <c r="AF18" s="24">
        <v>1.8821427821014491</v>
      </c>
      <c r="AG18" s="24">
        <v>0.551708527015349</v>
      </c>
      <c r="AH18" s="24">
        <v>0.40374837525248441</v>
      </c>
      <c r="AI18" s="24">
        <v>0</v>
      </c>
      <c r="AJ18" s="24">
        <v>1.2783355351782517</v>
      </c>
      <c r="AK18" s="24">
        <v>0.10100532748349213</v>
      </c>
      <c r="AL18" s="24">
        <v>0</v>
      </c>
      <c r="AM18" s="24">
        <v>16.919590704404161</v>
      </c>
      <c r="AN18" s="24">
        <v>5.8381644077832533</v>
      </c>
      <c r="AO18" s="24">
        <v>2.1618355922167467</v>
      </c>
      <c r="AP18" s="24">
        <v>0</v>
      </c>
      <c r="AQ18" s="24">
        <v>8</v>
      </c>
      <c r="AR18" s="24">
        <v>0.26351294625946187</v>
      </c>
      <c r="AS18" s="24">
        <v>0.36545500377575474</v>
      </c>
      <c r="AT18" s="24">
        <v>0.34267673477244415</v>
      </c>
      <c r="AU18" s="24">
        <v>3.0503741382379284</v>
      </c>
      <c r="AV18" s="24">
        <v>0.96304729579567672</v>
      </c>
      <c r="AW18" s="24">
        <v>1.2584415007904897E-2</v>
      </c>
      <c r="AX18" s="24">
        <v>4.9999999999999982</v>
      </c>
      <c r="AY18" s="24">
        <v>0</v>
      </c>
      <c r="AZ18" s="24">
        <v>0</v>
      </c>
      <c r="BA18" s="24">
        <v>0</v>
      </c>
      <c r="BB18" s="24">
        <v>1.9262009001418257</v>
      </c>
      <c r="BC18" s="24">
        <v>7.3799099858174344E-2</v>
      </c>
      <c r="BD18" s="24">
        <v>2</v>
      </c>
      <c r="BE18" s="24">
        <v>0.49082408997568039</v>
      </c>
      <c r="BF18" s="24">
        <v>0.41319951453088877</v>
      </c>
      <c r="BG18" s="24">
        <v>0.90402360450656916</v>
      </c>
      <c r="BH18" s="4" t="s">
        <v>58</v>
      </c>
      <c r="BI18" s="4" t="s">
        <v>81</v>
      </c>
      <c r="BJ18" s="4" t="s">
        <v>62</v>
      </c>
      <c r="BL18" s="2">
        <f t="shared" si="0"/>
        <v>0.62065913733825617</v>
      </c>
      <c r="BM18" s="2">
        <f t="shared" si="1"/>
        <v>0.54861899167879014</v>
      </c>
      <c r="BN18" s="2">
        <f t="shared" si="2"/>
        <v>0.72723912850444272</v>
      </c>
    </row>
    <row r="19" spans="1:66" x14ac:dyDescent="0.2">
      <c r="A19" s="1" t="s">
        <v>84</v>
      </c>
      <c r="B19" s="1" t="s">
        <v>53</v>
      </c>
      <c r="C19" s="1" t="s">
        <v>85</v>
      </c>
      <c r="D19" s="1" t="s">
        <v>55</v>
      </c>
      <c r="E19" s="2">
        <v>41.91</v>
      </c>
      <c r="F19" s="2">
        <v>14.46</v>
      </c>
      <c r="G19" s="2">
        <v>3.23</v>
      </c>
      <c r="H19" s="2">
        <v>7.9619400000000002</v>
      </c>
      <c r="I19" s="2">
        <v>0.11</v>
      </c>
      <c r="J19" s="2">
        <v>15.16</v>
      </c>
      <c r="K19" s="2">
        <v>10.74</v>
      </c>
      <c r="L19" s="2">
        <v>3.18</v>
      </c>
      <c r="M19" s="2">
        <v>1.21</v>
      </c>
      <c r="N19" s="2">
        <v>0.08</v>
      </c>
      <c r="O19" s="2">
        <v>0</v>
      </c>
      <c r="P19" s="2">
        <v>100.15</v>
      </c>
      <c r="Q19" s="1" t="s">
        <v>56</v>
      </c>
      <c r="S19" s="2">
        <v>1.1299999999999999</v>
      </c>
      <c r="T19" s="1" t="s">
        <v>57</v>
      </c>
      <c r="V19" s="2">
        <v>36</v>
      </c>
      <c r="W19" s="1" t="s">
        <v>105</v>
      </c>
      <c r="Y19" s="3">
        <v>23</v>
      </c>
      <c r="Z19" s="24">
        <v>5.8862293506879846</v>
      </c>
      <c r="AA19" s="24">
        <v>0.34120383923163117</v>
      </c>
      <c r="AB19" s="24">
        <v>2.3934144290258681</v>
      </c>
      <c r="AC19" s="24">
        <v>1.3084313585371918E-2</v>
      </c>
      <c r="AD19" s="24">
        <v>0.93501611807209462</v>
      </c>
      <c r="AE19" s="24">
        <v>3.1742680530371445</v>
      </c>
      <c r="AF19" s="24">
        <v>1.6160162348779485</v>
      </c>
      <c r="AG19" s="24">
        <v>0.86587457369626053</v>
      </c>
      <c r="AH19" s="24">
        <v>0.21677735166049092</v>
      </c>
      <c r="AI19" s="24">
        <v>0</v>
      </c>
      <c r="AJ19" s="24">
        <v>1.0585798324560853</v>
      </c>
      <c r="AK19" s="24">
        <v>3.5529232755838615E-2</v>
      </c>
      <c r="AL19" s="24">
        <v>0</v>
      </c>
      <c r="AM19" s="24">
        <v>16.621491170263425</v>
      </c>
      <c r="AN19" s="24">
        <v>5.964820939035798</v>
      </c>
      <c r="AO19" s="24">
        <v>2.035179060964202</v>
      </c>
      <c r="AP19" s="24">
        <v>0</v>
      </c>
      <c r="AQ19" s="24">
        <v>8</v>
      </c>
      <c r="AR19" s="24">
        <v>0.39019169024094591</v>
      </c>
      <c r="AS19" s="24">
        <v>0.34575951487353451</v>
      </c>
      <c r="AT19" s="24">
        <v>0.50113880756912121</v>
      </c>
      <c r="AU19" s="24">
        <v>3.2166501542545824</v>
      </c>
      <c r="AV19" s="24">
        <v>0.44636143191110439</v>
      </c>
      <c r="AW19" s="24">
        <v>1.325901234850857E-2</v>
      </c>
      <c r="AX19" s="24">
        <v>5</v>
      </c>
      <c r="AY19" s="24">
        <v>0</v>
      </c>
      <c r="AZ19" s="24">
        <v>0</v>
      </c>
      <c r="BA19" s="24">
        <v>1.9376861226660935E-15</v>
      </c>
      <c r="BB19" s="24">
        <v>1.6375929141284888</v>
      </c>
      <c r="BC19" s="24">
        <v>0.36240708587150916</v>
      </c>
      <c r="BD19" s="24">
        <v>2</v>
      </c>
      <c r="BE19" s="24">
        <v>0.51502844714225082</v>
      </c>
      <c r="BF19" s="24">
        <v>0.21967171329164945</v>
      </c>
      <c r="BG19" s="24">
        <v>0.7347001604339003</v>
      </c>
      <c r="BH19" s="4" t="s">
        <v>58</v>
      </c>
      <c r="BI19" s="4" t="s">
        <v>86</v>
      </c>
      <c r="BJ19" s="4" t="s">
        <v>62</v>
      </c>
      <c r="BL19" s="2">
        <f t="shared" si="0"/>
        <v>0.90589093478807603</v>
      </c>
      <c r="BM19" s="2">
        <f t="shared" si="1"/>
        <v>0.33660580250595407</v>
      </c>
      <c r="BN19" s="2">
        <f t="shared" si="2"/>
        <v>0.59841031556614055</v>
      </c>
    </row>
    <row r="20" spans="1:66" x14ac:dyDescent="0.2">
      <c r="A20" s="1" t="s">
        <v>87</v>
      </c>
      <c r="B20" s="1" t="s">
        <v>53</v>
      </c>
      <c r="C20" s="1" t="s">
        <v>88</v>
      </c>
      <c r="D20" s="1" t="s">
        <v>55</v>
      </c>
      <c r="E20" s="2">
        <v>41.52</v>
      </c>
      <c r="F20" s="2">
        <v>15.05</v>
      </c>
      <c r="G20" s="2">
        <v>2.5</v>
      </c>
      <c r="H20" s="2">
        <v>10.269929999999999</v>
      </c>
      <c r="I20" s="2">
        <v>0.1</v>
      </c>
      <c r="J20" s="2">
        <v>14.7</v>
      </c>
      <c r="K20" s="2">
        <v>10.17</v>
      </c>
      <c r="L20" s="2">
        <v>2.88</v>
      </c>
      <c r="M20" s="2">
        <v>0.96</v>
      </c>
      <c r="N20" s="2">
        <v>7.0000000000000007E-2</v>
      </c>
      <c r="O20" s="2">
        <v>0</v>
      </c>
      <c r="P20" s="2">
        <v>99.88</v>
      </c>
      <c r="Q20" s="1" t="s">
        <v>56</v>
      </c>
      <c r="S20" s="2">
        <v>1.23</v>
      </c>
      <c r="T20" s="1" t="s">
        <v>57</v>
      </c>
      <c r="V20" s="2">
        <v>27</v>
      </c>
      <c r="W20" s="1" t="s">
        <v>105</v>
      </c>
      <c r="Y20" s="3">
        <v>23</v>
      </c>
      <c r="Z20" s="24">
        <v>5.8713831593046404</v>
      </c>
      <c r="AA20" s="24">
        <v>0.26589792881987873</v>
      </c>
      <c r="AB20" s="24">
        <v>2.5081278512333096</v>
      </c>
      <c r="AC20" s="24">
        <v>1.1976276602273421E-2</v>
      </c>
      <c r="AD20" s="24">
        <v>1.2143048996585761</v>
      </c>
      <c r="AE20" s="24">
        <v>3.0990265046723486</v>
      </c>
      <c r="AF20" s="24">
        <v>1.5407279105244049</v>
      </c>
      <c r="AG20" s="24">
        <v>0.78955777316424536</v>
      </c>
      <c r="AH20" s="24">
        <v>0.17316628018655317</v>
      </c>
      <c r="AI20" s="24">
        <v>0</v>
      </c>
      <c r="AJ20" s="24">
        <v>1.160149193964241</v>
      </c>
      <c r="AK20" s="24">
        <v>3.1300944395562823E-2</v>
      </c>
      <c r="AL20" s="24">
        <v>0</v>
      </c>
      <c r="AM20" s="24">
        <v>16.679034295584767</v>
      </c>
      <c r="AN20" s="24">
        <v>5.8785585308546189</v>
      </c>
      <c r="AO20" s="24">
        <v>2.1214414691453811</v>
      </c>
      <c r="AP20" s="24">
        <v>0</v>
      </c>
      <c r="AQ20" s="24">
        <v>8</v>
      </c>
      <c r="AR20" s="24">
        <v>0.38975154556630365</v>
      </c>
      <c r="AS20" s="24">
        <v>0.26622288060413229</v>
      </c>
      <c r="AT20" s="24">
        <v>1.1380790991043808</v>
      </c>
      <c r="AU20" s="24">
        <v>3.1028138007848525</v>
      </c>
      <c r="AV20" s="24">
        <v>7.7709793097962734E-2</v>
      </c>
      <c r="AW20" s="24">
        <v>1.1990912716469179E-2</v>
      </c>
      <c r="AX20" s="24">
        <v>4.9999999999999991</v>
      </c>
      <c r="AY20" s="24">
        <v>0</v>
      </c>
      <c r="AZ20" s="24">
        <v>0</v>
      </c>
      <c r="BA20" s="24">
        <v>0</v>
      </c>
      <c r="BB20" s="24">
        <v>1.5426108220829726</v>
      </c>
      <c r="BC20" s="24">
        <v>0.45738917791702738</v>
      </c>
      <c r="BD20" s="24">
        <v>2</v>
      </c>
      <c r="BE20" s="24">
        <v>0.33313350764160821</v>
      </c>
      <c r="BF20" s="24">
        <v>0.17337790534651179</v>
      </c>
      <c r="BG20" s="24">
        <v>0.50651141298811997</v>
      </c>
      <c r="BH20" s="4" t="s">
        <v>89</v>
      </c>
      <c r="BI20" s="4" t="s">
        <v>86</v>
      </c>
      <c r="BJ20" s="4" t="s">
        <v>62</v>
      </c>
      <c r="BL20" s="2">
        <f t="shared" si="0"/>
        <v>0.80854986164019615</v>
      </c>
      <c r="BM20" s="2">
        <f t="shared" si="1"/>
        <v>0.32786232290781558</v>
      </c>
      <c r="BN20" s="2">
        <f t="shared" si="2"/>
        <v>0.88644257675076055</v>
      </c>
    </row>
    <row r="21" spans="1:66" x14ac:dyDescent="0.2">
      <c r="A21" s="1" t="s">
        <v>90</v>
      </c>
      <c r="B21" s="1" t="s">
        <v>53</v>
      </c>
      <c r="C21" s="1" t="s">
        <v>91</v>
      </c>
      <c r="D21" s="1" t="s">
        <v>55</v>
      </c>
      <c r="E21" s="2">
        <v>39.76</v>
      </c>
      <c r="F21" s="2">
        <v>14.04</v>
      </c>
      <c r="G21" s="2">
        <v>4.34</v>
      </c>
      <c r="H21" s="2">
        <v>12.99963</v>
      </c>
      <c r="I21" s="2">
        <v>0.15</v>
      </c>
      <c r="J21" s="2">
        <v>11.29</v>
      </c>
      <c r="K21" s="2">
        <v>10.24</v>
      </c>
      <c r="L21" s="2">
        <v>2.9</v>
      </c>
      <c r="M21" s="2">
        <v>1.52</v>
      </c>
      <c r="N21" s="2">
        <v>0.15</v>
      </c>
      <c r="O21" s="2">
        <v>0</v>
      </c>
      <c r="P21" s="2">
        <v>98.91</v>
      </c>
      <c r="Q21" s="1" t="s">
        <v>56</v>
      </c>
      <c r="S21" s="2">
        <v>1.18</v>
      </c>
      <c r="T21" s="1" t="s">
        <v>57</v>
      </c>
      <c r="V21" s="2">
        <v>24</v>
      </c>
      <c r="W21" s="1" t="s">
        <v>105</v>
      </c>
      <c r="Y21" s="3">
        <v>23</v>
      </c>
      <c r="Z21" s="24">
        <v>5.8018374880798493</v>
      </c>
      <c r="AA21" s="24">
        <v>0.47632215421719543</v>
      </c>
      <c r="AB21" s="24">
        <v>2.4144398185035456</v>
      </c>
      <c r="AC21" s="24">
        <v>1.8537415443668354E-2</v>
      </c>
      <c r="AD21" s="24">
        <v>1.5861008920678441</v>
      </c>
      <c r="AE21" s="24">
        <v>2.4560545244447605</v>
      </c>
      <c r="AF21" s="24">
        <v>1.6008146857009096</v>
      </c>
      <c r="AG21" s="24">
        <v>0.82039976972445228</v>
      </c>
      <c r="AH21" s="24">
        <v>0.28292530253251608</v>
      </c>
      <c r="AI21" s="24">
        <v>0</v>
      </c>
      <c r="AJ21" s="24">
        <v>1.1484890123838452</v>
      </c>
      <c r="AK21" s="24">
        <v>6.9212855345991225E-2</v>
      </c>
      <c r="AL21" s="24">
        <v>0</v>
      </c>
      <c r="AM21" s="24">
        <v>16.67513391844458</v>
      </c>
      <c r="AN21" s="24">
        <v>5.9140718814916902</v>
      </c>
      <c r="AO21" s="24">
        <v>2.0859281185083098</v>
      </c>
      <c r="AP21" s="24">
        <v>0</v>
      </c>
      <c r="AQ21" s="24">
        <v>8</v>
      </c>
      <c r="AR21" s="24">
        <v>0.37521814239661078</v>
      </c>
      <c r="AS21" s="24">
        <v>0.48553642954928178</v>
      </c>
      <c r="AT21" s="24">
        <v>0.35820272493522209</v>
      </c>
      <c r="AU21" s="24">
        <v>2.5035659878912648</v>
      </c>
      <c r="AV21" s="24">
        <v>1.2585807003605785</v>
      </c>
      <c r="AW21" s="24">
        <v>1.8896014867041622E-2</v>
      </c>
      <c r="AX21" s="24">
        <v>5</v>
      </c>
      <c r="AY21" s="24">
        <v>0</v>
      </c>
      <c r="AZ21" s="24">
        <v>0</v>
      </c>
      <c r="BA21" s="24">
        <v>2.1649348980190553E-15</v>
      </c>
      <c r="BB21" s="24">
        <v>1.6317818518070857</v>
      </c>
      <c r="BC21" s="24">
        <v>0.3682181481929121</v>
      </c>
      <c r="BD21" s="24">
        <v>2</v>
      </c>
      <c r="BE21" s="24">
        <v>0.46805195066423555</v>
      </c>
      <c r="BF21" s="24">
        <v>0.28839838752943964</v>
      </c>
      <c r="BG21" s="24">
        <v>0.75645033819367513</v>
      </c>
      <c r="BH21" s="4" t="s">
        <v>58</v>
      </c>
      <c r="BI21" s="4" t="s">
        <v>81</v>
      </c>
      <c r="BJ21" s="4" t="s">
        <v>92</v>
      </c>
      <c r="BL21" s="2">
        <f t="shared" si="0"/>
        <v>0.78229813227016365</v>
      </c>
      <c r="BM21" s="2">
        <f t="shared" si="1"/>
        <v>0.38066421409628259</v>
      </c>
      <c r="BN21" s="2">
        <f t="shared" si="2"/>
        <v>1.2054366779715615</v>
      </c>
    </row>
    <row r="22" spans="1:66" x14ac:dyDescent="0.2">
      <c r="A22" s="1" t="s">
        <v>93</v>
      </c>
      <c r="B22" s="1" t="s">
        <v>53</v>
      </c>
      <c r="C22" s="1" t="s">
        <v>91</v>
      </c>
      <c r="D22" s="1" t="s">
        <v>55</v>
      </c>
      <c r="E22" s="2">
        <v>39.61</v>
      </c>
      <c r="F22" s="2">
        <v>14.77</v>
      </c>
      <c r="G22" s="2">
        <v>5.19</v>
      </c>
      <c r="H22" s="2">
        <v>11.81366</v>
      </c>
      <c r="I22" s="2">
        <v>0.12</v>
      </c>
      <c r="J22" s="2">
        <v>12.41</v>
      </c>
      <c r="K22" s="2">
        <v>10.43</v>
      </c>
      <c r="L22" s="2">
        <v>2.82</v>
      </c>
      <c r="M22" s="2">
        <v>1.44</v>
      </c>
      <c r="N22" s="2">
        <v>0.16</v>
      </c>
      <c r="O22" s="2">
        <v>0</v>
      </c>
      <c r="P22" s="2">
        <v>100.14</v>
      </c>
      <c r="Q22" s="1" t="s">
        <v>56</v>
      </c>
      <c r="S22" s="2">
        <v>0.13</v>
      </c>
      <c r="T22" s="1" t="s">
        <v>57</v>
      </c>
      <c r="V22" s="2">
        <v>94</v>
      </c>
      <c r="W22" s="1" t="s">
        <v>105</v>
      </c>
      <c r="Y22" s="3">
        <v>23</v>
      </c>
      <c r="Z22" s="24">
        <v>5.7980019211266569</v>
      </c>
      <c r="AA22" s="24">
        <v>0.57139013513848569</v>
      </c>
      <c r="AB22" s="24">
        <v>2.5479101019029526</v>
      </c>
      <c r="AC22" s="24">
        <v>1.4876251035186368E-2</v>
      </c>
      <c r="AD22" s="24">
        <v>1.445674076427595</v>
      </c>
      <c r="AE22" s="24">
        <v>2.7081341383565469</v>
      </c>
      <c r="AF22" s="24">
        <v>1.6356099353882461</v>
      </c>
      <c r="AG22" s="24">
        <v>0.80025973985959475</v>
      </c>
      <c r="AH22" s="24">
        <v>0.26887165565251481</v>
      </c>
      <c r="AI22" s="24">
        <v>0</v>
      </c>
      <c r="AJ22" s="24">
        <v>0.12692363983411573</v>
      </c>
      <c r="AK22" s="24">
        <v>7.4057631469201454E-2</v>
      </c>
      <c r="AL22" s="24">
        <v>0</v>
      </c>
      <c r="AM22" s="24">
        <v>15.991709226191096</v>
      </c>
      <c r="AN22" s="24">
        <v>5.7599038681944918</v>
      </c>
      <c r="AO22" s="24">
        <v>2.2400961318055082</v>
      </c>
      <c r="AP22" s="24">
        <v>0</v>
      </c>
      <c r="AQ22" s="24">
        <v>8</v>
      </c>
      <c r="AR22" s="24">
        <v>0.29107192426006856</v>
      </c>
      <c r="AS22" s="24">
        <v>0.56763559143367903</v>
      </c>
      <c r="AT22" s="24">
        <v>0.49862366985136147</v>
      </c>
      <c r="AU22" s="24">
        <v>2.6903392774451413</v>
      </c>
      <c r="AV22" s="24">
        <v>0.93755103623527059</v>
      </c>
      <c r="AW22" s="24">
        <v>1.4778500774478509E-2</v>
      </c>
      <c r="AX22" s="24">
        <v>5</v>
      </c>
      <c r="AY22" s="24">
        <v>0</v>
      </c>
      <c r="AZ22" s="24">
        <v>0</v>
      </c>
      <c r="BA22" s="24">
        <v>7.0603245472256049E-16</v>
      </c>
      <c r="BB22" s="24">
        <v>1.624862516752916</v>
      </c>
      <c r="BC22" s="24">
        <v>0.37513748324708329</v>
      </c>
      <c r="BD22" s="24">
        <v>2</v>
      </c>
      <c r="BE22" s="24">
        <v>0.41986383511776193</v>
      </c>
      <c r="BF22" s="24">
        <v>0.26710492864752999</v>
      </c>
      <c r="BG22" s="24">
        <v>0.68696876376529192</v>
      </c>
      <c r="BH22" s="4" t="s">
        <v>58</v>
      </c>
      <c r="BI22" s="4" t="s">
        <v>59</v>
      </c>
      <c r="BJ22" s="4" t="s">
        <v>60</v>
      </c>
      <c r="BL22" s="2">
        <f t="shared" si="0"/>
        <v>1.7990187286966828</v>
      </c>
      <c r="BM22" s="2">
        <f t="shared" si="1"/>
        <v>1.3589336318419392</v>
      </c>
      <c r="BN22" s="2">
        <f t="shared" si="2"/>
        <v>8.6740444585655885E-2</v>
      </c>
    </row>
    <row r="23" spans="1:66" x14ac:dyDescent="0.2">
      <c r="A23" s="1" t="s">
        <v>94</v>
      </c>
      <c r="B23" s="1" t="s">
        <v>53</v>
      </c>
      <c r="C23" s="1" t="s">
        <v>95</v>
      </c>
      <c r="D23" s="1" t="s">
        <v>55</v>
      </c>
      <c r="E23" s="2">
        <v>40.869999999999997</v>
      </c>
      <c r="F23" s="2">
        <v>14.76</v>
      </c>
      <c r="G23" s="2">
        <v>3.29</v>
      </c>
      <c r="H23" s="2">
        <v>11.104990000000001</v>
      </c>
      <c r="I23" s="2">
        <v>0.17</v>
      </c>
      <c r="J23" s="2">
        <v>12.9</v>
      </c>
      <c r="K23" s="2">
        <v>10.94</v>
      </c>
      <c r="L23" s="2">
        <v>2.97</v>
      </c>
      <c r="M23" s="2">
        <v>1.05</v>
      </c>
      <c r="N23" s="2">
        <v>0.02</v>
      </c>
      <c r="O23" s="2">
        <v>0.01</v>
      </c>
      <c r="P23" s="2">
        <v>99.18</v>
      </c>
      <c r="Q23" s="1" t="s">
        <v>56</v>
      </c>
      <c r="S23" s="2">
        <v>0.69</v>
      </c>
      <c r="T23" s="1" t="s">
        <v>57</v>
      </c>
      <c r="V23" s="2">
        <v>32</v>
      </c>
      <c r="W23" s="1" t="s">
        <v>105</v>
      </c>
      <c r="Y23" s="3">
        <v>23</v>
      </c>
      <c r="Z23" s="24">
        <v>5.9100823852642757</v>
      </c>
      <c r="AA23" s="24">
        <v>0.35782992954533643</v>
      </c>
      <c r="AB23" s="24">
        <v>2.5153901013444839</v>
      </c>
      <c r="AC23" s="24">
        <v>2.0819800247539343E-2</v>
      </c>
      <c r="AD23" s="24">
        <v>1.3426995851230499</v>
      </c>
      <c r="AE23" s="24">
        <v>2.7810159861815333</v>
      </c>
      <c r="AF23" s="24">
        <v>1.6948377871309079</v>
      </c>
      <c r="AG23" s="24">
        <v>0.83263314347977702</v>
      </c>
      <c r="AH23" s="24">
        <v>0.19368108667896375</v>
      </c>
      <c r="AI23" s="24">
        <v>0</v>
      </c>
      <c r="AJ23" s="24">
        <v>0.66552387676720648</v>
      </c>
      <c r="AK23" s="24">
        <v>9.1452422882999426E-3</v>
      </c>
      <c r="AL23" s="24">
        <v>2.4507701477813667E-3</v>
      </c>
      <c r="AM23" s="24">
        <v>16.326109694199157</v>
      </c>
      <c r="AN23" s="24">
        <v>5.9430720179285057</v>
      </c>
      <c r="AO23" s="24">
        <v>2.0569279820714943</v>
      </c>
      <c r="AP23" s="24">
        <v>0</v>
      </c>
      <c r="AQ23" s="24">
        <v>8</v>
      </c>
      <c r="AR23" s="24">
        <v>0.47250283648151692</v>
      </c>
      <c r="AS23" s="24">
        <v>0.35982730913540795</v>
      </c>
      <c r="AT23" s="24">
        <v>0.42649846912344447</v>
      </c>
      <c r="AU23" s="24">
        <v>2.796539406979563</v>
      </c>
      <c r="AV23" s="24">
        <v>0.92369596348296124</v>
      </c>
      <c r="AW23" s="24">
        <v>2.0936014797106495E-2</v>
      </c>
      <c r="AX23" s="24">
        <v>5</v>
      </c>
      <c r="AY23" s="24">
        <v>0</v>
      </c>
      <c r="AZ23" s="24">
        <v>0</v>
      </c>
      <c r="BA23" s="24">
        <v>1.214306433183765E-16</v>
      </c>
      <c r="BB23" s="24">
        <v>1.7042982434119087</v>
      </c>
      <c r="BC23" s="24">
        <v>0.29570175658809106</v>
      </c>
      <c r="BD23" s="24">
        <v>2</v>
      </c>
      <c r="BE23" s="24">
        <v>0.54157908209403172</v>
      </c>
      <c r="BF23" s="24">
        <v>0.19476219984914203</v>
      </c>
      <c r="BG23" s="24">
        <v>0.73634128194317372</v>
      </c>
      <c r="BH23" s="4" t="s">
        <v>58</v>
      </c>
      <c r="BI23" s="4" t="s">
        <v>86</v>
      </c>
      <c r="BJ23" s="4" t="s">
        <v>92</v>
      </c>
      <c r="BL23" s="2">
        <f t="shared" si="0"/>
        <v>1.3228801107967121</v>
      </c>
      <c r="BM23" s="2">
        <f t="shared" si="1"/>
        <v>0.429663867239376</v>
      </c>
      <c r="BN23" s="2">
        <f t="shared" si="2"/>
        <v>0.91303571788367388</v>
      </c>
    </row>
    <row r="24" spans="1:66" x14ac:dyDescent="0.2">
      <c r="A24" s="1" t="s">
        <v>96</v>
      </c>
      <c r="B24" s="1" t="s">
        <v>53</v>
      </c>
      <c r="C24" s="1" t="s">
        <v>97</v>
      </c>
      <c r="D24" s="1" t="s">
        <v>55</v>
      </c>
      <c r="E24" s="2">
        <v>39.32</v>
      </c>
      <c r="F24" s="2">
        <v>13.54</v>
      </c>
      <c r="G24" s="2">
        <v>4.8899999999999997</v>
      </c>
      <c r="H24" s="2">
        <v>11.02347</v>
      </c>
      <c r="I24" s="2">
        <v>0.14000000000000001</v>
      </c>
      <c r="J24" s="2">
        <v>12.31</v>
      </c>
      <c r="K24" s="2">
        <v>9.9600000000000009</v>
      </c>
      <c r="L24" s="2">
        <v>2.56</v>
      </c>
      <c r="M24" s="2">
        <v>2.06</v>
      </c>
      <c r="N24" s="2">
        <v>0.18</v>
      </c>
      <c r="O24" s="2">
        <v>0.02</v>
      </c>
      <c r="P24" s="2">
        <v>97.5</v>
      </c>
      <c r="Q24" s="1" t="s">
        <v>56</v>
      </c>
      <c r="S24" s="2">
        <v>1.1399999999999999</v>
      </c>
      <c r="T24" s="1" t="s">
        <v>57</v>
      </c>
      <c r="V24" s="2">
        <v>29</v>
      </c>
      <c r="W24" s="1" t="s">
        <v>105</v>
      </c>
      <c r="Y24" s="3">
        <v>23</v>
      </c>
      <c r="Z24" s="24">
        <v>5.7902002597012761</v>
      </c>
      <c r="AA24" s="24">
        <v>0.54160267694839226</v>
      </c>
      <c r="AB24" s="24">
        <v>2.3497888166617034</v>
      </c>
      <c r="AC24" s="24">
        <v>1.7460104990505126E-2</v>
      </c>
      <c r="AD24" s="24">
        <v>1.3572933960146378</v>
      </c>
      <c r="AE24" s="24">
        <v>2.7024832203483511</v>
      </c>
      <c r="AF24" s="24">
        <v>1.5713080403432951</v>
      </c>
      <c r="AG24" s="24">
        <v>0.73085023070752553</v>
      </c>
      <c r="AH24" s="24">
        <v>0.38695130223452429</v>
      </c>
      <c r="AI24" s="24">
        <v>0</v>
      </c>
      <c r="AJ24" s="24">
        <v>1.1197229505175323</v>
      </c>
      <c r="AK24" s="24">
        <v>8.3816380693518058E-2</v>
      </c>
      <c r="AL24" s="24">
        <v>4.9914158695403329E-3</v>
      </c>
      <c r="AM24" s="24">
        <v>16.656468795030801</v>
      </c>
      <c r="AN24" s="24">
        <v>5.8996485081357557</v>
      </c>
      <c r="AO24" s="24">
        <v>2.1003514918642443</v>
      </c>
      <c r="AP24" s="24">
        <v>0</v>
      </c>
      <c r="AQ24" s="24">
        <v>8</v>
      </c>
      <c r="AR24" s="24">
        <v>0.29385379722320248</v>
      </c>
      <c r="AS24" s="24">
        <v>0.55184022689152412</v>
      </c>
      <c r="AT24" s="24">
        <v>0.36870797126840116</v>
      </c>
      <c r="AU24" s="24">
        <v>2.7535664370980872</v>
      </c>
      <c r="AV24" s="24">
        <v>1.0142414259452615</v>
      </c>
      <c r="AW24" s="24">
        <v>1.7790141573521601E-2</v>
      </c>
      <c r="AX24" s="24">
        <v>4.9999999999999982</v>
      </c>
      <c r="AY24" s="24">
        <v>0</v>
      </c>
      <c r="AZ24" s="24">
        <v>0</v>
      </c>
      <c r="BA24" s="24">
        <v>0</v>
      </c>
      <c r="BB24" s="24">
        <v>1.6010094159526185</v>
      </c>
      <c r="BC24" s="24">
        <v>0.39899058404738152</v>
      </c>
      <c r="BD24" s="24">
        <v>2</v>
      </c>
      <c r="BE24" s="24">
        <v>0.34567441541271926</v>
      </c>
      <c r="BF24" s="24">
        <v>0.39426558159611491</v>
      </c>
      <c r="BG24" s="24">
        <v>0.73993999700883417</v>
      </c>
      <c r="BH24" s="4" t="s">
        <v>58</v>
      </c>
      <c r="BI24" s="4" t="s">
        <v>59</v>
      </c>
      <c r="BJ24" s="4" t="s">
        <v>60</v>
      </c>
      <c r="BL24" s="2">
        <f t="shared" si="0"/>
        <v>0.79146925291940928</v>
      </c>
      <c r="BM24" s="2">
        <f t="shared" si="1"/>
        <v>0.39361508484424496</v>
      </c>
      <c r="BN24" s="2">
        <f t="shared" si="2"/>
        <v>0.96367831117039282</v>
      </c>
    </row>
    <row r="25" spans="1:66" x14ac:dyDescent="0.2">
      <c r="A25" s="1" t="s">
        <v>98</v>
      </c>
      <c r="B25" s="1" t="s">
        <v>53</v>
      </c>
      <c r="C25" s="1" t="s">
        <v>99</v>
      </c>
      <c r="D25" s="1" t="s">
        <v>55</v>
      </c>
      <c r="E25" s="2">
        <v>38</v>
      </c>
      <c r="F25" s="2">
        <v>13.69</v>
      </c>
      <c r="G25" s="2">
        <v>4.37</v>
      </c>
      <c r="H25" s="2">
        <v>13.7537</v>
      </c>
      <c r="I25" s="2">
        <v>0.31</v>
      </c>
      <c r="J25" s="2">
        <v>11.43</v>
      </c>
      <c r="K25" s="2">
        <v>10.27</v>
      </c>
      <c r="L25" s="2">
        <v>2.1800000000000002</v>
      </c>
      <c r="M25" s="2">
        <v>2.37</v>
      </c>
      <c r="N25" s="2">
        <v>0.31</v>
      </c>
      <c r="O25" s="2">
        <v>7.0000000000000007E-2</v>
      </c>
      <c r="P25" s="2">
        <v>98.57</v>
      </c>
      <c r="Q25" s="1" t="s">
        <v>56</v>
      </c>
      <c r="S25" s="2">
        <v>1.18</v>
      </c>
      <c r="T25" s="1" t="s">
        <v>57</v>
      </c>
      <c r="V25" s="2">
        <v>40</v>
      </c>
      <c r="W25" s="1" t="s">
        <v>105</v>
      </c>
      <c r="Y25" s="3">
        <v>23</v>
      </c>
      <c r="Z25" s="24">
        <v>5.6500703588018881</v>
      </c>
      <c r="AA25" s="24">
        <v>0.48870137860583385</v>
      </c>
      <c r="AB25" s="24">
        <v>2.3988539106031426</v>
      </c>
      <c r="AC25" s="24">
        <v>3.9036483914729053E-2</v>
      </c>
      <c r="AD25" s="24">
        <v>1.7098309330844608</v>
      </c>
      <c r="AE25" s="24">
        <v>2.5336193524895019</v>
      </c>
      <c r="AF25" s="24">
        <v>1.6359221098151679</v>
      </c>
      <c r="AG25" s="24">
        <v>0.62839844364214448</v>
      </c>
      <c r="AH25" s="24">
        <v>0.44949785359350625</v>
      </c>
      <c r="AI25" s="24">
        <v>0</v>
      </c>
      <c r="AJ25" s="24">
        <v>1.1702480332034548</v>
      </c>
      <c r="AK25" s="24">
        <v>0.14574990362688839</v>
      </c>
      <c r="AL25" s="24">
        <v>1.7639325885960375E-2</v>
      </c>
      <c r="AM25" s="24">
        <v>16.86756808726668</v>
      </c>
      <c r="AN25" s="24">
        <v>5.7293502796561633</v>
      </c>
      <c r="AO25" s="24">
        <v>2.2706497203438367</v>
      </c>
      <c r="AP25" s="24">
        <v>0</v>
      </c>
      <c r="AQ25" s="24">
        <v>8</v>
      </c>
      <c r="AR25" s="24">
        <v>0.16186411590559713</v>
      </c>
      <c r="AS25" s="24">
        <v>0.49555867491487687</v>
      </c>
      <c r="AT25" s="24">
        <v>0.71681251338782193</v>
      </c>
      <c r="AU25" s="24">
        <v>2.5691702622984942</v>
      </c>
      <c r="AV25" s="24">
        <v>1.0170102025313348</v>
      </c>
      <c r="AW25" s="24">
        <v>3.9584230961872933E-2</v>
      </c>
      <c r="AX25" s="24">
        <v>4.9999999999999982</v>
      </c>
      <c r="AY25" s="24">
        <v>0</v>
      </c>
      <c r="AZ25" s="24">
        <v>0</v>
      </c>
      <c r="BA25" s="24">
        <v>0</v>
      </c>
      <c r="BB25" s="24">
        <v>1.6588768284564783</v>
      </c>
      <c r="BC25" s="24">
        <v>0.34112317154352167</v>
      </c>
      <c r="BD25" s="24">
        <v>2</v>
      </c>
      <c r="BE25" s="24">
        <v>0.29609275147731562</v>
      </c>
      <c r="BF25" s="24">
        <v>0.45580505898990353</v>
      </c>
      <c r="BG25" s="24">
        <v>0.75189781046721915</v>
      </c>
      <c r="BH25" s="4" t="s">
        <v>58</v>
      </c>
      <c r="BI25" s="4" t="s">
        <v>59</v>
      </c>
      <c r="BJ25" s="4" t="s">
        <v>62</v>
      </c>
      <c r="BL25" s="2">
        <f t="shared" si="0"/>
        <v>0.66636273728369644</v>
      </c>
      <c r="BM25" s="2">
        <f t="shared" si="1"/>
        <v>0.68393237323378431</v>
      </c>
      <c r="BN25" s="2">
        <f t="shared" si="2"/>
        <v>1.0258985598506765</v>
      </c>
    </row>
    <row r="26" spans="1:66" customFormat="1" x14ac:dyDescent="0.2"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</row>
    <row r="27" spans="1:66" x14ac:dyDescent="0.2">
      <c r="A27" s="1" t="s">
        <v>100</v>
      </c>
      <c r="B27" s="1" t="s">
        <v>101</v>
      </c>
      <c r="C27" s="1" t="s">
        <v>102</v>
      </c>
      <c r="D27" s="1" t="s">
        <v>103</v>
      </c>
      <c r="E27" s="1">
        <v>41.69</v>
      </c>
      <c r="F27" s="1">
        <v>13.65</v>
      </c>
      <c r="G27" s="1">
        <v>5.3</v>
      </c>
      <c r="H27" s="2">
        <v>6.8934799999999994</v>
      </c>
      <c r="I27" s="1">
        <v>0.11</v>
      </c>
      <c r="J27" s="1">
        <v>15.54</v>
      </c>
      <c r="K27" s="1">
        <v>11.03</v>
      </c>
      <c r="L27" s="1">
        <v>2.88</v>
      </c>
      <c r="M27" s="1">
        <v>0.96</v>
      </c>
      <c r="N27" s="1">
        <v>0.24</v>
      </c>
      <c r="O27" s="1">
        <v>0.08</v>
      </c>
      <c r="P27" s="1">
        <v>99.62</v>
      </c>
      <c r="Q27" s="1" t="s">
        <v>56</v>
      </c>
      <c r="S27" s="1">
        <v>0.7</v>
      </c>
      <c r="T27" s="1" t="s">
        <v>104</v>
      </c>
      <c r="V27" s="2">
        <v>59</v>
      </c>
      <c r="W27" s="1" t="s">
        <v>105</v>
      </c>
      <c r="Y27" s="3">
        <v>23</v>
      </c>
      <c r="Z27" s="24">
        <v>5.8963209481257959</v>
      </c>
      <c r="AA27" s="24">
        <v>0.56378946615714198</v>
      </c>
      <c r="AB27" s="24">
        <v>2.2751601068048646</v>
      </c>
      <c r="AC27" s="24">
        <v>1.3175910764955702E-2</v>
      </c>
      <c r="AD27" s="24">
        <v>0.81602123827356321</v>
      </c>
      <c r="AE27" s="24">
        <v>3.2766127146873401</v>
      </c>
      <c r="AF27" s="24">
        <v>1.6712701302709618</v>
      </c>
      <c r="AG27" s="24">
        <v>0.78967802981547053</v>
      </c>
      <c r="AH27" s="24">
        <v>0.17319265494679001</v>
      </c>
      <c r="AI27" s="24">
        <v>0</v>
      </c>
      <c r="AJ27" s="24">
        <v>0.66034807031127607</v>
      </c>
      <c r="AK27" s="24">
        <v>0.10733386905255013</v>
      </c>
      <c r="AL27" s="24">
        <v>1.9175773502571249E-2</v>
      </c>
      <c r="AM27" s="24">
        <v>16.272142124990399</v>
      </c>
      <c r="AN27" s="24">
        <v>5.9646187708141207</v>
      </c>
      <c r="AO27" s="24">
        <v>2.0353812291858793</v>
      </c>
      <c r="AP27" s="24">
        <v>0</v>
      </c>
      <c r="AQ27" s="24">
        <v>8</v>
      </c>
      <c r="AR27" s="24">
        <v>0.26613234157204557</v>
      </c>
      <c r="AS27" s="24">
        <v>0.57031991002746507</v>
      </c>
      <c r="AT27" s="24">
        <v>0.26619631218300338</v>
      </c>
      <c r="AU27" s="24">
        <v>3.3145661293970936</v>
      </c>
      <c r="AV27" s="24">
        <v>0.5592770021108161</v>
      </c>
      <c r="AW27" s="24">
        <v>1.3328528986571442E-2</v>
      </c>
      <c r="AX27" s="24">
        <v>5</v>
      </c>
      <c r="AY27" s="24">
        <v>0</v>
      </c>
      <c r="AZ27" s="24">
        <v>0</v>
      </c>
      <c r="BA27" s="24">
        <v>6.0021432268797525E-16</v>
      </c>
      <c r="BB27" s="24">
        <v>1.69062866112872</v>
      </c>
      <c r="BC27" s="24">
        <v>0.30937133887127932</v>
      </c>
      <c r="BD27" s="24">
        <v>2</v>
      </c>
      <c r="BE27" s="24">
        <v>0.48945363028750255</v>
      </c>
      <c r="BF27" s="24">
        <v>0.175198767121236</v>
      </c>
      <c r="BG27" s="24">
        <v>0.6646523974087386</v>
      </c>
      <c r="BH27" s="4" t="s">
        <v>58</v>
      </c>
      <c r="BI27" s="4" t="s">
        <v>58</v>
      </c>
      <c r="BJ27" s="4" t="s">
        <v>60</v>
      </c>
      <c r="BL27" s="2">
        <f t="shared" si="0"/>
        <v>1.2131422871336026</v>
      </c>
      <c r="BM27" s="2">
        <f t="shared" si="1"/>
        <v>0.48145253058140225</v>
      </c>
      <c r="BN27" s="2">
        <f t="shared" si="2"/>
        <v>0.33456870769216096</v>
      </c>
    </row>
    <row r="28" spans="1:66" customFormat="1" x14ac:dyDescent="0.2"/>
    <row r="29" spans="1:66" x14ac:dyDescent="0.2">
      <c r="A29" s="1" t="s">
        <v>106</v>
      </c>
      <c r="B29" s="1" t="s">
        <v>107</v>
      </c>
      <c r="C29" s="1" t="s">
        <v>108</v>
      </c>
      <c r="D29" s="1" t="s">
        <v>109</v>
      </c>
      <c r="E29" s="1">
        <v>47.48</v>
      </c>
      <c r="F29" s="1">
        <v>9.56</v>
      </c>
      <c r="G29" s="1">
        <v>0.34</v>
      </c>
      <c r="H29" s="1">
        <v>4.6500000000000004</v>
      </c>
      <c r="I29" s="1">
        <v>0.02</v>
      </c>
      <c r="J29" s="1">
        <v>19.48</v>
      </c>
      <c r="K29" s="1">
        <v>10.49</v>
      </c>
      <c r="L29" s="1">
        <v>3.77</v>
      </c>
      <c r="M29" s="1">
        <v>0.56000000000000005</v>
      </c>
      <c r="N29" s="1">
        <v>0.1</v>
      </c>
      <c r="P29" s="1">
        <v>96.449999999999989</v>
      </c>
      <c r="Q29" s="1" t="s">
        <v>56</v>
      </c>
      <c r="R29" s="1"/>
      <c r="S29" s="1">
        <v>2</v>
      </c>
      <c r="V29" s="2">
        <v>36</v>
      </c>
      <c r="W29" s="1" t="s">
        <v>105</v>
      </c>
      <c r="X29" s="5"/>
      <c r="Y29" s="3">
        <v>23</v>
      </c>
      <c r="Z29" s="24">
        <v>6.4605547488001491</v>
      </c>
      <c r="AA29" s="24">
        <v>3.4796045153632521E-2</v>
      </c>
      <c r="AB29" s="24">
        <v>1.5330174065087749</v>
      </c>
      <c r="AC29" s="24">
        <v>2.3047712954378718E-3</v>
      </c>
      <c r="AD29" s="24">
        <v>0.52907252052706089</v>
      </c>
      <c r="AE29" s="24">
        <v>3.9515995863574496</v>
      </c>
      <c r="AF29" s="24">
        <v>1.5291726017081171</v>
      </c>
      <c r="AG29" s="24">
        <v>0.99450918583870151</v>
      </c>
      <c r="AH29" s="24">
        <v>9.7197735022381188E-2</v>
      </c>
      <c r="AI29" s="24">
        <v>0</v>
      </c>
      <c r="AJ29" s="24">
        <v>1.8151593194378313</v>
      </c>
      <c r="AK29" s="24">
        <v>4.3026440973253331E-2</v>
      </c>
      <c r="AL29" s="24">
        <v>0</v>
      </c>
      <c r="AM29" s="24">
        <v>17.138861349492874</v>
      </c>
      <c r="AN29" s="24">
        <v>6.6341678249117333</v>
      </c>
      <c r="AO29" s="24">
        <v>1.3658321750882667</v>
      </c>
      <c r="AP29" s="24">
        <v>0</v>
      </c>
      <c r="AQ29" s="24">
        <v>8</v>
      </c>
      <c r="AR29" s="24">
        <v>0.20838167321616363</v>
      </c>
      <c r="AS29" s="24">
        <v>3.5731111671993297E-2</v>
      </c>
      <c r="AT29" s="24">
        <v>0.54329017076706099</v>
      </c>
      <c r="AU29" s="24">
        <v>4.0577900586038451</v>
      </c>
      <c r="AV29" s="24">
        <v>0</v>
      </c>
      <c r="AW29" s="24">
        <v>2.3667069108599392E-3</v>
      </c>
      <c r="AX29" s="24">
        <v>5</v>
      </c>
      <c r="AY29" s="24">
        <v>0</v>
      </c>
      <c r="AZ29" s="24">
        <v>0</v>
      </c>
      <c r="BA29" s="24">
        <v>0</v>
      </c>
      <c r="BB29" s="24">
        <v>1.5702657229044672</v>
      </c>
      <c r="BC29" s="30">
        <v>0.4297342770955328</v>
      </c>
      <c r="BD29" s="30">
        <v>2</v>
      </c>
      <c r="BE29" s="30">
        <v>0.5915001367906132</v>
      </c>
      <c r="BF29" s="30">
        <v>9.9809708517605913E-2</v>
      </c>
      <c r="BG29" s="30">
        <v>0.69130984530821915</v>
      </c>
      <c r="BH29" s="31" t="s">
        <v>58</v>
      </c>
      <c r="BI29" s="4" t="s">
        <v>58</v>
      </c>
      <c r="BJ29" s="4" t="s">
        <v>110</v>
      </c>
      <c r="BL29" s="2">
        <f t="shared" si="0"/>
        <v>0.1418142395889154</v>
      </c>
      <c r="BM29" s="2">
        <f t="shared" si="1"/>
        <v>0.1904661073897419</v>
      </c>
      <c r="BN29" s="2">
        <f t="shared" si="2"/>
        <v>0.33860641313731898</v>
      </c>
    </row>
    <row r="30" spans="1:66" x14ac:dyDescent="0.2">
      <c r="A30" s="1" t="s">
        <v>111</v>
      </c>
      <c r="B30" s="1" t="s">
        <v>112</v>
      </c>
      <c r="C30" s="1" t="s">
        <v>113</v>
      </c>
      <c r="D30" s="6" t="s">
        <v>114</v>
      </c>
      <c r="E30" s="1">
        <v>47.48</v>
      </c>
      <c r="F30" s="1">
        <v>9.56</v>
      </c>
      <c r="G30" s="1">
        <v>0.34</v>
      </c>
      <c r="H30" s="1">
        <v>4.6500000000000004</v>
      </c>
      <c r="I30" s="1">
        <v>0.02</v>
      </c>
      <c r="J30" s="1">
        <v>19.48</v>
      </c>
      <c r="K30" s="1">
        <v>10.49</v>
      </c>
      <c r="L30" s="1">
        <v>3.77</v>
      </c>
      <c r="M30" s="1">
        <v>0.56000000000000005</v>
      </c>
      <c r="N30" s="1">
        <v>0.1</v>
      </c>
      <c r="P30" s="1">
        <v>96.449999999999989</v>
      </c>
      <c r="Q30" s="1" t="s">
        <v>56</v>
      </c>
      <c r="R30" s="1"/>
      <c r="S30" s="1">
        <v>1.52</v>
      </c>
      <c r="V30" s="2">
        <v>100</v>
      </c>
      <c r="W30" s="1" t="s">
        <v>105</v>
      </c>
      <c r="X30" s="5"/>
      <c r="Y30" s="3">
        <v>23</v>
      </c>
      <c r="Z30" s="24">
        <v>6.5223237403919567</v>
      </c>
      <c r="AA30" s="24">
        <v>3.51287281358365E-2</v>
      </c>
      <c r="AB30" s="24">
        <v>1.5476744975751919</v>
      </c>
      <c r="AC30" s="24">
        <v>2.3268070809554209E-3</v>
      </c>
      <c r="AD30" s="24">
        <v>0.53413095240211961</v>
      </c>
      <c r="AE30" s="24">
        <v>3.9893806022476466</v>
      </c>
      <c r="AF30" s="24">
        <v>1.5437929328174345</v>
      </c>
      <c r="AG30" s="24">
        <v>1.0040176308448296</v>
      </c>
      <c r="AH30" s="24">
        <v>9.8127036964827427E-2</v>
      </c>
      <c r="AI30" s="24">
        <v>0</v>
      </c>
      <c r="AJ30" s="24">
        <v>1.3927106043348647</v>
      </c>
      <c r="AK30" s="24">
        <v>4.3437814295520412E-2</v>
      </c>
      <c r="AL30" s="24">
        <v>0</v>
      </c>
      <c r="AM30" s="24">
        <v>16.862921666300146</v>
      </c>
      <c r="AN30" s="24">
        <v>6.6341678249117351</v>
      </c>
      <c r="AO30" s="24">
        <v>1.3658321750882649</v>
      </c>
      <c r="AP30" s="24">
        <v>0</v>
      </c>
      <c r="AQ30" s="24">
        <v>8</v>
      </c>
      <c r="AR30" s="24">
        <v>0.20838167321616607</v>
      </c>
      <c r="AS30" s="24">
        <v>3.5731111671993304E-2</v>
      </c>
      <c r="AT30" s="24">
        <v>0.5432901707670611</v>
      </c>
      <c r="AU30" s="24">
        <v>4.057790058603846</v>
      </c>
      <c r="AV30" s="24">
        <v>0</v>
      </c>
      <c r="AW30" s="24">
        <v>2.3667069108563865E-3</v>
      </c>
      <c r="AX30" s="24">
        <v>5</v>
      </c>
      <c r="AY30" s="24">
        <v>0</v>
      </c>
      <c r="AZ30" s="24">
        <v>0</v>
      </c>
      <c r="BA30" s="24">
        <v>3.5149834431980054E-15</v>
      </c>
      <c r="BB30" s="24">
        <v>1.5702657229044676</v>
      </c>
      <c r="BC30" s="30">
        <v>0.4297342770955288</v>
      </c>
      <c r="BD30" s="30">
        <v>2</v>
      </c>
      <c r="BE30" s="30">
        <v>0.59150013679061741</v>
      </c>
      <c r="BF30" s="30">
        <v>9.9809708517605941E-2</v>
      </c>
      <c r="BG30" s="30">
        <v>0.69130984530822337</v>
      </c>
      <c r="BH30" s="31" t="s">
        <v>58</v>
      </c>
      <c r="BI30" s="4" t="s">
        <v>58</v>
      </c>
      <c r="BJ30" s="4" t="s">
        <v>110</v>
      </c>
      <c r="BL30" s="2">
        <f t="shared" si="0"/>
        <v>0.56385158136961488</v>
      </c>
      <c r="BM30" s="2">
        <f t="shared" si="1"/>
        <v>0.53413095240211961</v>
      </c>
      <c r="BN30" s="2">
        <f t="shared" si="2"/>
        <v>0</v>
      </c>
    </row>
    <row r="31" spans="1:66" customFormat="1" x14ac:dyDescent="0.2">
      <c r="BC31" s="28"/>
      <c r="BD31" s="28"/>
      <c r="BE31" s="28"/>
      <c r="BF31" s="28"/>
      <c r="BG31" s="28"/>
      <c r="BH31" s="28"/>
    </row>
    <row r="32" spans="1:66" x14ac:dyDescent="0.2">
      <c r="A32" s="1" t="s">
        <v>115</v>
      </c>
      <c r="B32" s="1" t="s">
        <v>53</v>
      </c>
      <c r="C32" s="1" t="s">
        <v>102</v>
      </c>
      <c r="D32" s="1" t="s">
        <v>116</v>
      </c>
      <c r="E32" s="1">
        <v>41.92</v>
      </c>
      <c r="F32" s="1">
        <v>13.15</v>
      </c>
      <c r="G32" s="1">
        <v>4.2</v>
      </c>
      <c r="H32" s="2">
        <v>3.3936600000000001</v>
      </c>
      <c r="I32" s="1">
        <v>0.06</v>
      </c>
      <c r="J32" s="1">
        <v>17.59</v>
      </c>
      <c r="K32" s="1">
        <v>11.96</v>
      </c>
      <c r="L32" s="1">
        <v>2.57</v>
      </c>
      <c r="M32" s="1">
        <v>0.7</v>
      </c>
      <c r="N32" s="1">
        <v>0.09</v>
      </c>
      <c r="O32" s="1">
        <v>7.0000000000000007E-2</v>
      </c>
      <c r="P32" s="1">
        <v>98.23</v>
      </c>
      <c r="Q32" s="1" t="s">
        <v>56</v>
      </c>
      <c r="R32" s="1"/>
      <c r="S32" s="1">
        <v>0.84</v>
      </c>
      <c r="T32" s="1" t="s">
        <v>104</v>
      </c>
      <c r="V32" s="2">
        <v>62</v>
      </c>
      <c r="W32" s="1" t="s">
        <v>105</v>
      </c>
      <c r="X32" s="5"/>
      <c r="Y32" s="3">
        <v>23</v>
      </c>
      <c r="Z32" s="24">
        <v>5.9127132367803759</v>
      </c>
      <c r="AA32" s="24">
        <v>0.44556051853191675</v>
      </c>
      <c r="AB32" s="24">
        <v>2.1858551953022336</v>
      </c>
      <c r="AC32" s="24">
        <v>7.1672991703913783E-3</v>
      </c>
      <c r="AD32" s="24">
        <v>0.40100299018829016</v>
      </c>
      <c r="AE32" s="24">
        <v>3.6987609153704128</v>
      </c>
      <c r="AF32" s="24">
        <v>1.8072516968749615</v>
      </c>
      <c r="AG32" s="24">
        <v>0.70275996670390473</v>
      </c>
      <c r="AH32" s="24">
        <v>0.12594258393605628</v>
      </c>
      <c r="AI32" s="24">
        <v>0</v>
      </c>
      <c r="AJ32" s="24">
        <v>0.79026087638810993</v>
      </c>
      <c r="AK32" s="24">
        <v>4.0140647616912974E-2</v>
      </c>
      <c r="AL32" s="24">
        <v>1.6733133154832866E-2</v>
      </c>
      <c r="AM32" s="24">
        <v>16.302527853963795</v>
      </c>
      <c r="AN32" s="24">
        <v>5.9959934582322694</v>
      </c>
      <c r="AO32" s="24">
        <v>2.0040065417677306</v>
      </c>
      <c r="AP32" s="24">
        <v>0</v>
      </c>
      <c r="AQ32" s="24">
        <v>8</v>
      </c>
      <c r="AR32" s="24">
        <v>0.212636296607426</v>
      </c>
      <c r="AS32" s="24">
        <v>0.45183621247606681</v>
      </c>
      <c r="AT32" s="24">
        <v>0.21413334425572422</v>
      </c>
      <c r="AU32" s="24">
        <v>3.7508577473651585</v>
      </c>
      <c r="AV32" s="24">
        <v>0.19251774968601926</v>
      </c>
      <c r="AW32" s="24">
        <v>7.2682501616201378E-3</v>
      </c>
      <c r="AX32" s="24">
        <v>5</v>
      </c>
      <c r="AY32" s="24">
        <v>0</v>
      </c>
      <c r="AZ32" s="24">
        <v>0</v>
      </c>
      <c r="BA32" s="24">
        <v>3.0071431456057951E-15</v>
      </c>
      <c r="BB32" s="24">
        <v>1.8327067317308396</v>
      </c>
      <c r="BC32" s="30">
        <v>0.16729326826915725</v>
      </c>
      <c r="BD32" s="30">
        <v>2</v>
      </c>
      <c r="BE32" s="30">
        <v>0.54536503162137362</v>
      </c>
      <c r="BF32" s="30">
        <v>0.12771647789309346</v>
      </c>
      <c r="BG32" s="30">
        <v>0.6730815095144671</v>
      </c>
      <c r="BH32" s="31" t="s">
        <v>58</v>
      </c>
      <c r="BI32" s="4" t="s">
        <v>86</v>
      </c>
      <c r="BJ32" s="4" t="s">
        <v>62</v>
      </c>
      <c r="BL32" s="2">
        <f t="shared" si="0"/>
        <v>1.1528653428401441</v>
      </c>
      <c r="BM32" s="2">
        <f t="shared" si="1"/>
        <v>0.24862185391673991</v>
      </c>
      <c r="BN32" s="2">
        <f t="shared" si="2"/>
        <v>0.15238113627155025</v>
      </c>
    </row>
    <row r="33" spans="1:66" x14ac:dyDescent="0.2">
      <c r="A33" s="1" t="s">
        <v>117</v>
      </c>
      <c r="B33" s="1" t="s">
        <v>118</v>
      </c>
      <c r="C33" s="1" t="s">
        <v>102</v>
      </c>
      <c r="D33" s="1" t="s">
        <v>116</v>
      </c>
      <c r="E33" s="1">
        <v>42.22</v>
      </c>
      <c r="F33" s="1">
        <v>12.57</v>
      </c>
      <c r="G33" s="1">
        <v>2.74</v>
      </c>
      <c r="H33" s="2">
        <v>4.6365999999999996</v>
      </c>
      <c r="I33" s="1">
        <v>0.05</v>
      </c>
      <c r="J33" s="1">
        <v>12.42</v>
      </c>
      <c r="K33" s="1">
        <v>17.079999999999998</v>
      </c>
      <c r="L33" s="1">
        <v>3.23</v>
      </c>
      <c r="M33" s="1">
        <v>0.44</v>
      </c>
      <c r="N33" s="1">
        <v>4.2999999999999997E-2</v>
      </c>
      <c r="O33" s="1">
        <v>2.9000000000000001E-2</v>
      </c>
      <c r="P33" s="1">
        <v>98.36</v>
      </c>
      <c r="Q33" s="1" t="s">
        <v>56</v>
      </c>
      <c r="R33" s="1"/>
      <c r="S33" s="1">
        <v>1.01</v>
      </c>
      <c r="T33" s="1" t="s">
        <v>104</v>
      </c>
      <c r="V33" s="2">
        <v>66</v>
      </c>
      <c r="W33" s="1" t="s">
        <v>105</v>
      </c>
      <c r="Y33" s="3">
        <v>23</v>
      </c>
      <c r="Z33" s="24">
        <v>6.0599872643257351</v>
      </c>
      <c r="AA33" s="24">
        <v>0.29579846304970575</v>
      </c>
      <c r="AB33" s="24">
        <v>2.1262721608382269</v>
      </c>
      <c r="AC33" s="24">
        <v>6.0780214256343111E-3</v>
      </c>
      <c r="AD33" s="24">
        <v>0.55689666173864183</v>
      </c>
      <c r="AE33" s="24">
        <v>2.6576632813828618</v>
      </c>
      <c r="AF33" s="24">
        <v>2.6264145028820347</v>
      </c>
      <c r="AG33" s="24">
        <v>0.89880266730456837</v>
      </c>
      <c r="AH33" s="24">
        <v>8.0559205762708752E-2</v>
      </c>
      <c r="AI33" s="24">
        <v>0</v>
      </c>
      <c r="AJ33" s="24">
        <v>0.96694218891777517</v>
      </c>
      <c r="AK33" s="24">
        <v>1.9516334860193069E-2</v>
      </c>
      <c r="AL33" s="24">
        <v>7.0544825715658345E-3</v>
      </c>
      <c r="AM33" s="24">
        <v>16.479005499629114</v>
      </c>
      <c r="AN33" s="24">
        <v>6.631457659270966</v>
      </c>
      <c r="AO33" s="24">
        <v>1.368542340729034</v>
      </c>
      <c r="AP33" s="24">
        <v>0</v>
      </c>
      <c r="AQ33" s="24">
        <v>8</v>
      </c>
      <c r="AR33" s="24">
        <v>0.95824205528638506</v>
      </c>
      <c r="AS33" s="24">
        <v>0.32369292175563769</v>
      </c>
      <c r="AT33" s="24">
        <v>0</v>
      </c>
      <c r="AU33" s="24">
        <v>2.9082868914330207</v>
      </c>
      <c r="AV33" s="24">
        <v>0.60941326636930726</v>
      </c>
      <c r="AW33" s="24">
        <v>6.6511924824515876E-3</v>
      </c>
      <c r="AX33" s="24">
        <v>4.9999999999999991</v>
      </c>
      <c r="AY33" s="24">
        <v>0</v>
      </c>
      <c r="AZ33" s="24">
        <v>0</v>
      </c>
      <c r="BA33" s="24">
        <v>0</v>
      </c>
      <c r="BB33" s="24">
        <v>2.8740912830111887</v>
      </c>
      <c r="BC33" s="30">
        <v>0</v>
      </c>
      <c r="BD33" s="30">
        <v>2.8740912830111887</v>
      </c>
      <c r="BE33" s="30">
        <v>0.98356177534528777</v>
      </c>
      <c r="BF33" s="30">
        <v>8.815611960520206E-2</v>
      </c>
      <c r="BG33" s="30">
        <v>1.0717178949504897</v>
      </c>
      <c r="BH33" s="31" t="s">
        <v>58</v>
      </c>
      <c r="BI33" s="4" t="s">
        <v>86</v>
      </c>
      <c r="BJ33" s="4" t="s">
        <v>110</v>
      </c>
      <c r="BL33" s="2">
        <f t="shared" si="0"/>
        <v>1.0064869936504659</v>
      </c>
      <c r="BM33" s="2">
        <f t="shared" si="1"/>
        <v>0.3675517967475036</v>
      </c>
      <c r="BN33" s="2">
        <f t="shared" si="2"/>
        <v>0.18934486499113823</v>
      </c>
    </row>
    <row r="34" spans="1:66" x14ac:dyDescent="0.2">
      <c r="A34" s="1" t="s">
        <v>119</v>
      </c>
      <c r="B34" s="1" t="s">
        <v>53</v>
      </c>
      <c r="C34" s="1" t="s">
        <v>102</v>
      </c>
      <c r="D34" s="1" t="s">
        <v>116</v>
      </c>
      <c r="E34" s="1">
        <v>42.26</v>
      </c>
      <c r="F34" s="1">
        <v>13.27</v>
      </c>
      <c r="G34" s="1">
        <v>3.43</v>
      </c>
      <c r="H34" s="2">
        <v>4.3794199999999996</v>
      </c>
      <c r="I34" s="1">
        <v>0.06</v>
      </c>
      <c r="J34" s="1">
        <v>12.11</v>
      </c>
      <c r="K34" s="1">
        <v>17.16</v>
      </c>
      <c r="L34" s="1">
        <v>3.01</v>
      </c>
      <c r="M34" s="1">
        <v>0.7</v>
      </c>
      <c r="N34" s="1">
        <v>8.2000000000000003E-2</v>
      </c>
      <c r="O34" s="1">
        <v>0.05</v>
      </c>
      <c r="P34" s="1">
        <v>98.57</v>
      </c>
      <c r="Q34" s="1" t="s">
        <v>56</v>
      </c>
      <c r="R34" s="1"/>
      <c r="S34" s="1">
        <v>0.92</v>
      </c>
      <c r="T34" s="1" t="s">
        <v>104</v>
      </c>
      <c r="V34" s="2">
        <v>53</v>
      </c>
      <c r="W34" s="1" t="s">
        <v>105</v>
      </c>
      <c r="Y34" s="3">
        <v>23</v>
      </c>
      <c r="Z34" s="24">
        <v>6.0381817373787721</v>
      </c>
      <c r="AA34" s="24">
        <v>0.36860623359947881</v>
      </c>
      <c r="AB34" s="24">
        <v>2.2344863361658027</v>
      </c>
      <c r="AC34" s="24">
        <v>7.2605024752802312E-3</v>
      </c>
      <c r="AD34" s="24">
        <v>0.5233038737444079</v>
      </c>
      <c r="AE34" s="24">
        <v>2.5795604434128023</v>
      </c>
      <c r="AF34" s="24">
        <v>2.6267327574993677</v>
      </c>
      <c r="AG34" s="24">
        <v>0.83378011038243649</v>
      </c>
      <c r="AH34" s="24">
        <v>0.1275803368426984</v>
      </c>
      <c r="AI34" s="24">
        <v>0</v>
      </c>
      <c r="AJ34" s="24">
        <v>0.8767790580972693</v>
      </c>
      <c r="AK34" s="24">
        <v>3.7048178718336065E-2</v>
      </c>
      <c r="AL34" s="24">
        <v>1.2107664447493642E-2</v>
      </c>
      <c r="AM34" s="24">
        <v>16.368220101043352</v>
      </c>
      <c r="AN34" s="24">
        <v>6.6218231169753263</v>
      </c>
      <c r="AO34" s="24">
        <v>1.3781768830246737</v>
      </c>
      <c r="AP34" s="24">
        <v>0</v>
      </c>
      <c r="AQ34" s="24">
        <v>8</v>
      </c>
      <c r="AR34" s="24">
        <v>1.0722914730025579</v>
      </c>
      <c r="AS34" s="24">
        <v>0.40423514641840319</v>
      </c>
      <c r="AT34" s="24">
        <v>0</v>
      </c>
      <c r="AU34" s="24">
        <v>2.8288967968760081</v>
      </c>
      <c r="AV34" s="24">
        <v>0.57388562303653734</v>
      </c>
      <c r="AW34" s="24">
        <v>7.9622915014363471E-3</v>
      </c>
      <c r="AX34" s="24">
        <v>5</v>
      </c>
      <c r="AY34" s="24">
        <v>0</v>
      </c>
      <c r="AZ34" s="24">
        <v>0</v>
      </c>
      <c r="BA34" s="24">
        <v>1.3357370765021415E-15</v>
      </c>
      <c r="BB34" s="24">
        <v>2.8806287144441671</v>
      </c>
      <c r="BC34" s="30">
        <v>0</v>
      </c>
      <c r="BD34" s="30">
        <v>2.8806287144441685</v>
      </c>
      <c r="BE34" s="30">
        <v>0.91437201620258535</v>
      </c>
      <c r="BF34" s="30">
        <v>0.13991205639716645</v>
      </c>
      <c r="BG34" s="30">
        <v>1.0542840725997518</v>
      </c>
      <c r="BH34" s="31" t="s">
        <v>120</v>
      </c>
      <c r="BI34" s="4" t="s">
        <v>86</v>
      </c>
      <c r="BJ34" s="4" t="s">
        <v>110</v>
      </c>
      <c r="BL34" s="2">
        <f t="shared" si="0"/>
        <v>1.0740650987369011</v>
      </c>
      <c r="BM34" s="2">
        <f t="shared" si="1"/>
        <v>0.27735105308453623</v>
      </c>
      <c r="BN34" s="2">
        <f t="shared" si="2"/>
        <v>0.24595282065987167</v>
      </c>
    </row>
    <row r="35" spans="1:66" x14ac:dyDescent="0.2">
      <c r="A35" s="1" t="s">
        <v>121</v>
      </c>
      <c r="B35" s="1" t="s">
        <v>122</v>
      </c>
      <c r="C35" s="1" t="s">
        <v>102</v>
      </c>
      <c r="D35" s="1" t="s">
        <v>116</v>
      </c>
      <c r="E35" s="1">
        <v>41.69</v>
      </c>
      <c r="F35" s="1">
        <v>13.65</v>
      </c>
      <c r="G35" s="1">
        <v>5.3</v>
      </c>
      <c r="H35" s="2">
        <v>6.8934799999999994</v>
      </c>
      <c r="I35" s="1">
        <v>0.11</v>
      </c>
      <c r="J35" s="1">
        <v>11.03</v>
      </c>
      <c r="K35" s="1">
        <v>15.54</v>
      </c>
      <c r="L35" s="1">
        <v>2.88</v>
      </c>
      <c r="M35" s="1">
        <v>0.96</v>
      </c>
      <c r="N35" s="1">
        <v>0.24299999999999999</v>
      </c>
      <c r="O35" s="1">
        <v>7.8E-2</v>
      </c>
      <c r="P35" s="1">
        <v>99.52</v>
      </c>
      <c r="Q35" s="1" t="s">
        <v>56</v>
      </c>
      <c r="R35" s="1"/>
      <c r="S35" s="1">
        <v>0.7</v>
      </c>
      <c r="T35" s="1" t="s">
        <v>104</v>
      </c>
      <c r="V35" s="2">
        <v>59</v>
      </c>
      <c r="W35" s="1" t="s">
        <v>105</v>
      </c>
      <c r="Y35" s="3">
        <v>23</v>
      </c>
      <c r="Z35" s="24">
        <v>5.9656118897703321</v>
      </c>
      <c r="AA35" s="24">
        <v>0.57041486924204621</v>
      </c>
      <c r="AB35" s="24">
        <v>2.3018967765993916</v>
      </c>
      <c r="AC35" s="24">
        <v>1.3330748208839815E-2</v>
      </c>
      <c r="AD35" s="24">
        <v>0.82561075697503206</v>
      </c>
      <c r="AE35" s="24">
        <v>2.353008471830389</v>
      </c>
      <c r="AF35" s="24">
        <v>2.3822977141601926</v>
      </c>
      <c r="AG35" s="24">
        <v>0.79895797484616082</v>
      </c>
      <c r="AH35" s="24">
        <v>0.17522793800766115</v>
      </c>
      <c r="AI35" s="24">
        <v>0</v>
      </c>
      <c r="AJ35" s="24">
        <v>0.66810818717186926</v>
      </c>
      <c r="AK35" s="24">
        <v>0.10995264906135332</v>
      </c>
      <c r="AL35" s="24">
        <v>1.8916090698535074E-2</v>
      </c>
      <c r="AM35" s="24">
        <v>16.193515537244412</v>
      </c>
      <c r="AN35" s="24">
        <v>6.4412458809026925</v>
      </c>
      <c r="AO35" s="24">
        <v>1.5587541190973075</v>
      </c>
      <c r="AP35" s="24">
        <v>0</v>
      </c>
      <c r="AQ35" s="24">
        <v>8</v>
      </c>
      <c r="AR35" s="24">
        <v>0.92667124958265834</v>
      </c>
      <c r="AS35" s="24">
        <v>0.61589364088726017</v>
      </c>
      <c r="AT35" s="24">
        <v>0</v>
      </c>
      <c r="AU35" s="24">
        <v>2.5406121630031366</v>
      </c>
      <c r="AV35" s="24">
        <v>0.89143611516422561</v>
      </c>
      <c r="AW35" s="24">
        <v>1.4393599278019099E-2</v>
      </c>
      <c r="AX35" s="24">
        <v>4.9999999999999991</v>
      </c>
      <c r="AY35" s="24">
        <v>0</v>
      </c>
      <c r="AZ35" s="24">
        <v>0</v>
      </c>
      <c r="BA35" s="24">
        <v>0</v>
      </c>
      <c r="BB35" s="24">
        <v>2.5722366157830963</v>
      </c>
      <c r="BC35" s="30">
        <v>0</v>
      </c>
      <c r="BD35" s="30">
        <v>2.5722366157830963</v>
      </c>
      <c r="BE35" s="30">
        <v>0.86265832568104184</v>
      </c>
      <c r="BF35" s="30">
        <v>0.189198736821341</v>
      </c>
      <c r="BG35" s="30">
        <v>1.0518570625023829</v>
      </c>
      <c r="BH35" s="31" t="s">
        <v>58</v>
      </c>
      <c r="BI35" s="4" t="s">
        <v>58</v>
      </c>
      <c r="BJ35" s="4" t="s">
        <v>60</v>
      </c>
      <c r="BL35" s="2">
        <f t="shared" si="0"/>
        <v>1.2030230730682423</v>
      </c>
      <c r="BM35" s="2">
        <f t="shared" si="1"/>
        <v>0.48711034661526886</v>
      </c>
      <c r="BN35" s="2">
        <f t="shared" si="2"/>
        <v>0.33850041035976319</v>
      </c>
    </row>
    <row r="36" spans="1:66" customFormat="1" x14ac:dyDescent="0.2">
      <c r="BC36" s="28"/>
      <c r="BD36" s="28"/>
      <c r="BE36" s="28"/>
      <c r="BF36" s="28"/>
      <c r="BG36" s="28"/>
      <c r="BH36" s="28"/>
    </row>
    <row r="37" spans="1:66" x14ac:dyDescent="0.2">
      <c r="A37" s="1">
        <v>1</v>
      </c>
      <c r="B37" s="1" t="s">
        <v>53</v>
      </c>
      <c r="C37" s="1" t="s">
        <v>126</v>
      </c>
      <c r="D37" s="1" t="s">
        <v>127</v>
      </c>
      <c r="E37" s="1">
        <v>40.96</v>
      </c>
      <c r="F37" s="1">
        <v>15.35</v>
      </c>
      <c r="G37" s="1">
        <v>3.92</v>
      </c>
      <c r="H37" s="2">
        <v>7.6331800000000003</v>
      </c>
      <c r="I37" s="1">
        <v>0.05</v>
      </c>
      <c r="J37" s="1">
        <v>15.24</v>
      </c>
      <c r="K37" s="1">
        <v>10.42</v>
      </c>
      <c r="L37" s="1">
        <v>1.56</v>
      </c>
      <c r="M37" s="7">
        <v>1.74</v>
      </c>
      <c r="P37" s="1">
        <v>99.77</v>
      </c>
      <c r="Q37" s="1" t="s">
        <v>123</v>
      </c>
      <c r="R37" s="1"/>
      <c r="S37" s="1">
        <v>1</v>
      </c>
      <c r="T37" s="1" t="s">
        <v>123</v>
      </c>
      <c r="V37" s="2">
        <v>56.791386761844564</v>
      </c>
      <c r="W37" s="1" t="s">
        <v>123</v>
      </c>
      <c r="Y37" s="1">
        <v>23</v>
      </c>
      <c r="Z37" s="2">
        <v>5.8448666685553023</v>
      </c>
      <c r="AA37" s="2">
        <v>0.42071945523004539</v>
      </c>
      <c r="AB37" s="2">
        <v>2.5813870875031117</v>
      </c>
      <c r="AC37" s="2">
        <v>6.0425938569414837E-3</v>
      </c>
      <c r="AD37" s="2">
        <v>0.90562446040448252</v>
      </c>
      <c r="AE37" s="2">
        <v>3.2420858109886734</v>
      </c>
      <c r="AF37" s="2">
        <v>1.5929579021266367</v>
      </c>
      <c r="AG37" s="2">
        <v>0.43156638193599811</v>
      </c>
      <c r="AH37" s="2">
        <v>0.31671813090780732</v>
      </c>
      <c r="AI37" s="2">
        <v>0</v>
      </c>
      <c r="AJ37" s="2">
        <v>0.95178819475199306</v>
      </c>
      <c r="AK37" s="2">
        <v>0</v>
      </c>
      <c r="AL37" s="2">
        <v>0</v>
      </c>
      <c r="AM37" s="2">
        <v>16.293756686260991</v>
      </c>
      <c r="AN37" s="2">
        <v>5.8445402390517467</v>
      </c>
      <c r="AO37" s="2">
        <v>2.1554597609482533</v>
      </c>
      <c r="AP37" s="2">
        <v>0</v>
      </c>
      <c r="AQ37" s="2">
        <v>8</v>
      </c>
      <c r="AR37" s="2">
        <v>0.42578315886836648</v>
      </c>
      <c r="AS37" s="2">
        <v>0.42069595850194275</v>
      </c>
      <c r="AT37" s="2">
        <v>0.9055738822544952</v>
      </c>
      <c r="AU37" s="2">
        <v>3.2419047439906081</v>
      </c>
      <c r="AV37" s="2">
        <v>0</v>
      </c>
      <c r="AW37" s="2">
        <v>6.042256384587219E-3</v>
      </c>
      <c r="AX37" s="2">
        <v>5</v>
      </c>
      <c r="AY37" s="2">
        <v>0</v>
      </c>
      <c r="AZ37" s="2">
        <v>0</v>
      </c>
      <c r="BA37" s="2">
        <v>3.5735303605122226E-16</v>
      </c>
      <c r="BB37" s="2">
        <v>1.5928689371447708</v>
      </c>
      <c r="BC37" s="27">
        <v>0.40713106285522871</v>
      </c>
      <c r="BD37" s="27">
        <v>2</v>
      </c>
      <c r="BE37" s="27">
        <v>2.4411216563501592E-2</v>
      </c>
      <c r="BF37" s="27">
        <v>0.31670044254157037</v>
      </c>
      <c r="BG37" s="27">
        <v>0.34111165910507196</v>
      </c>
      <c r="BH37" s="7" t="s">
        <v>58</v>
      </c>
      <c r="BI37" s="1" t="s">
        <v>128</v>
      </c>
      <c r="BJ37" s="1" t="s">
        <v>125</v>
      </c>
      <c r="BL37" s="2">
        <f t="shared" si="0"/>
        <v>1.0482118052480069</v>
      </c>
      <c r="BM37" s="2">
        <f t="shared" si="1"/>
        <v>0.51431668991817758</v>
      </c>
      <c r="BN37" s="2">
        <f t="shared" si="2"/>
        <v>0.39130777048630494</v>
      </c>
    </row>
    <row r="38" spans="1:66" x14ac:dyDescent="0.2">
      <c r="A38" s="1">
        <v>2</v>
      </c>
      <c r="B38" s="1" t="s">
        <v>53</v>
      </c>
      <c r="C38" s="1" t="s">
        <v>126</v>
      </c>
      <c r="D38" s="1" t="s">
        <v>127</v>
      </c>
      <c r="E38" s="1">
        <v>40.58</v>
      </c>
      <c r="F38" s="1">
        <v>13.62</v>
      </c>
      <c r="G38" s="1">
        <v>4.45</v>
      </c>
      <c r="H38" s="2">
        <v>11.21996</v>
      </c>
      <c r="I38" s="1">
        <v>7.0000000000000007E-2</v>
      </c>
      <c r="J38" s="1">
        <v>13.82</v>
      </c>
      <c r="K38" s="1">
        <v>10.08</v>
      </c>
      <c r="L38" s="1">
        <v>2.66</v>
      </c>
      <c r="M38" s="7">
        <v>1.6</v>
      </c>
      <c r="P38" s="1">
        <v>99.5</v>
      </c>
      <c r="Q38" s="1" t="s">
        <v>123</v>
      </c>
      <c r="R38" s="1"/>
      <c r="S38" s="1">
        <v>0.7</v>
      </c>
      <c r="T38" s="1" t="s">
        <v>123</v>
      </c>
      <c r="V38" s="2">
        <v>48.419653509845809</v>
      </c>
      <c r="W38" s="1" t="s">
        <v>123</v>
      </c>
      <c r="Y38" s="1">
        <v>23</v>
      </c>
      <c r="Z38" s="2">
        <v>5.8825663042637011</v>
      </c>
      <c r="AA38" s="2">
        <v>0.4851842194176943</v>
      </c>
      <c r="AB38" s="2">
        <v>2.3268157170659713</v>
      </c>
      <c r="AC38" s="2">
        <v>8.5939251758757329E-3</v>
      </c>
      <c r="AD38" s="2">
        <v>1.3534431090864301</v>
      </c>
      <c r="AE38" s="2">
        <v>2.9866732287546798</v>
      </c>
      <c r="AF38" s="2">
        <v>1.5654429294692214</v>
      </c>
      <c r="AG38" s="2">
        <v>0.74755779203329242</v>
      </c>
      <c r="AH38" s="2">
        <v>0.29585832064379713</v>
      </c>
      <c r="AI38" s="2">
        <v>0</v>
      </c>
      <c r="AJ38" s="2">
        <v>0.67682825642700462</v>
      </c>
      <c r="AK38" s="2">
        <v>0</v>
      </c>
      <c r="AL38" s="2">
        <v>0</v>
      </c>
      <c r="AM38" s="2">
        <v>16.328963802337665</v>
      </c>
      <c r="AN38" s="2">
        <v>5.8630484398116955</v>
      </c>
      <c r="AO38" s="2">
        <v>2.1369515601883045</v>
      </c>
      <c r="AP38" s="2">
        <v>0</v>
      </c>
      <c r="AQ38" s="2">
        <v>8</v>
      </c>
      <c r="AR38" s="2">
        <v>0.1821439763609467</v>
      </c>
      <c r="AS38" s="2">
        <v>0.48357441863704131</v>
      </c>
      <c r="AT38" s="2">
        <v>0.8244621577339365</v>
      </c>
      <c r="AU38" s="2">
        <v>2.9767636960395079</v>
      </c>
      <c r="AV38" s="2">
        <v>0.52449033997978312</v>
      </c>
      <c r="AW38" s="2">
        <v>8.5654112487842937E-3</v>
      </c>
      <c r="AX38" s="2">
        <v>5</v>
      </c>
      <c r="AY38" s="2">
        <v>0</v>
      </c>
      <c r="AZ38" s="2">
        <v>0</v>
      </c>
      <c r="BA38" s="2">
        <v>2.8744367996935694E-15</v>
      </c>
      <c r="BB38" s="2">
        <v>1.5602489203710859</v>
      </c>
      <c r="BC38" s="27">
        <v>0.43975107962891125</v>
      </c>
      <c r="BD38" s="27">
        <v>2</v>
      </c>
      <c r="BE38" s="27">
        <v>0.30532637798904771</v>
      </c>
      <c r="BF38" s="27">
        <v>0.29487668740744272</v>
      </c>
      <c r="BG38" s="27">
        <v>0.60020306539649049</v>
      </c>
      <c r="BH38" s="7" t="s">
        <v>58</v>
      </c>
      <c r="BI38" s="1" t="s">
        <v>128</v>
      </c>
      <c r="BJ38" s="1" t="s">
        <v>62</v>
      </c>
      <c r="BL38" s="2">
        <f t="shared" si="0"/>
        <v>1.3231717435729955</v>
      </c>
      <c r="BM38" s="2">
        <f t="shared" si="1"/>
        <v>0.65533246387253385</v>
      </c>
      <c r="BN38" s="2">
        <f t="shared" si="2"/>
        <v>0.69811064521389621</v>
      </c>
    </row>
    <row r="39" spans="1:66" x14ac:dyDescent="0.2">
      <c r="A39" s="1">
        <v>3</v>
      </c>
      <c r="B39" s="1" t="s">
        <v>53</v>
      </c>
      <c r="C39" s="1" t="s">
        <v>126</v>
      </c>
      <c r="D39" s="1" t="s">
        <v>127</v>
      </c>
      <c r="E39" s="1">
        <v>40.47</v>
      </c>
      <c r="F39" s="1">
        <v>15.66</v>
      </c>
      <c r="G39" s="1">
        <v>3.97</v>
      </c>
      <c r="H39" s="2">
        <v>8.2854400000000012</v>
      </c>
      <c r="I39" s="1">
        <v>7.0000000000000007E-2</v>
      </c>
      <c r="J39" s="1">
        <v>14.64</v>
      </c>
      <c r="K39" s="1">
        <v>10.33</v>
      </c>
      <c r="L39" s="1">
        <v>2.92</v>
      </c>
      <c r="M39" s="1">
        <v>1.6</v>
      </c>
      <c r="P39" s="1">
        <v>99.08</v>
      </c>
      <c r="Q39" s="1" t="s">
        <v>123</v>
      </c>
      <c r="R39" s="1"/>
      <c r="S39" s="1">
        <v>0.25</v>
      </c>
      <c r="T39" s="1" t="s">
        <v>123</v>
      </c>
      <c r="V39" s="2">
        <v>92.885458318731168</v>
      </c>
      <c r="W39" s="1" t="s">
        <v>123</v>
      </c>
      <c r="Y39" s="1">
        <v>23</v>
      </c>
      <c r="Z39" s="2">
        <v>5.8506542053880803</v>
      </c>
      <c r="AA39" s="2">
        <v>0.43167172289787298</v>
      </c>
      <c r="AB39" s="2">
        <v>2.6680445482388291</v>
      </c>
      <c r="AC39" s="2">
        <v>8.5705364442358652E-3</v>
      </c>
      <c r="AD39" s="2">
        <v>0.99227691863774359</v>
      </c>
      <c r="AE39" s="2">
        <v>3.1552747402991534</v>
      </c>
      <c r="AF39" s="2">
        <v>1.5999023145016742</v>
      </c>
      <c r="AG39" s="2">
        <v>0.81839397853406592</v>
      </c>
      <c r="AH39" s="2">
        <v>0.29505312968351455</v>
      </c>
      <c r="AI39" s="2">
        <v>0</v>
      </c>
      <c r="AJ39" s="2">
        <v>0.24106651415649349</v>
      </c>
      <c r="AK39" s="2">
        <v>0</v>
      </c>
      <c r="AL39" s="2">
        <v>0</v>
      </c>
      <c r="AM39" s="2">
        <v>16.060908608781666</v>
      </c>
      <c r="AN39" s="2">
        <v>5.8031165601670303</v>
      </c>
      <c r="AO39" s="2">
        <v>2.1968834398329697</v>
      </c>
      <c r="AP39" s="2">
        <v>0</v>
      </c>
      <c r="AQ39" s="2">
        <v>8</v>
      </c>
      <c r="AR39" s="2">
        <v>0.44948275403459448</v>
      </c>
      <c r="AS39" s="2">
        <v>0.42816431047958647</v>
      </c>
      <c r="AT39" s="2">
        <v>0.6078866422907464</v>
      </c>
      <c r="AU39" s="2">
        <v>3.1296375506937335</v>
      </c>
      <c r="AV39" s="2">
        <v>0.37632784324749924</v>
      </c>
      <c r="AW39" s="2">
        <v>8.5008992538400108E-3</v>
      </c>
      <c r="AX39" s="2">
        <v>5</v>
      </c>
      <c r="AY39" s="2">
        <v>0</v>
      </c>
      <c r="AZ39" s="2">
        <v>0</v>
      </c>
      <c r="BA39" s="2">
        <v>1.2836953722228372E-16</v>
      </c>
      <c r="BB39" s="2">
        <v>1.5869028129168643</v>
      </c>
      <c r="BC39" s="27">
        <v>0.41309718708313548</v>
      </c>
      <c r="BD39" s="27">
        <v>2</v>
      </c>
      <c r="BE39" s="27">
        <v>0.39864718933177468</v>
      </c>
      <c r="BF39" s="27">
        <v>0.29265576854955144</v>
      </c>
      <c r="BG39" s="27">
        <v>0.69130295788132612</v>
      </c>
      <c r="BH39" s="7" t="s">
        <v>58</v>
      </c>
      <c r="BI39" s="1" t="s">
        <v>81</v>
      </c>
      <c r="BJ39" s="1" t="s">
        <v>62</v>
      </c>
      <c r="BL39" s="2">
        <f t="shared" si="0"/>
        <v>1.7589334858435066</v>
      </c>
      <c r="BM39" s="2">
        <f t="shared" si="1"/>
        <v>0.92168096366765129</v>
      </c>
      <c r="BN39" s="2">
        <f t="shared" si="2"/>
        <v>7.0595954970092301E-2</v>
      </c>
    </row>
    <row r="40" spans="1:66" x14ac:dyDescent="0.2">
      <c r="A40" s="1">
        <v>4</v>
      </c>
      <c r="B40" s="1" t="s">
        <v>53</v>
      </c>
      <c r="C40" s="1" t="s">
        <v>126</v>
      </c>
      <c r="D40" s="1" t="s">
        <v>127</v>
      </c>
      <c r="E40" s="1">
        <v>40.64</v>
      </c>
      <c r="F40" s="1">
        <v>14.32</v>
      </c>
      <c r="G40" s="1">
        <v>4.76</v>
      </c>
      <c r="H40" s="2">
        <v>8.7492900000000002</v>
      </c>
      <c r="I40" s="1">
        <v>0.08</v>
      </c>
      <c r="J40" s="1">
        <v>14.75</v>
      </c>
      <c r="K40" s="1">
        <v>11.26</v>
      </c>
      <c r="Q40" s="1" t="s">
        <v>123</v>
      </c>
      <c r="R40" s="1"/>
      <c r="T40" s="1" t="s">
        <v>123</v>
      </c>
      <c r="V40" s="2">
        <v>99.771630139501681</v>
      </c>
      <c r="W40" s="1" t="s">
        <v>123</v>
      </c>
      <c r="Y40" s="1">
        <v>23</v>
      </c>
      <c r="Z40" s="2">
        <v>6.0258679375508528</v>
      </c>
      <c r="AA40" s="2">
        <v>0.53084133258054622</v>
      </c>
      <c r="AB40" s="2">
        <v>2.5022979552797411</v>
      </c>
      <c r="AC40" s="2">
        <v>1.0046033847169705E-2</v>
      </c>
      <c r="AD40" s="2">
        <v>1.0739454622132745</v>
      </c>
      <c r="AE40" s="2">
        <v>3.2604895181432165</v>
      </c>
      <c r="AF40" s="2">
        <v>1.7886535126139322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15.192141752228732</v>
      </c>
      <c r="AN40" s="2">
        <v>5.844469871405086</v>
      </c>
      <c r="AO40" s="2">
        <v>2.155530128594914</v>
      </c>
      <c r="AP40" s="2">
        <v>0</v>
      </c>
      <c r="AQ40" s="2">
        <v>8</v>
      </c>
      <c r="AR40" s="2">
        <v>0.27144058508040203</v>
      </c>
      <c r="AS40" s="2">
        <v>0.51486129581932061</v>
      </c>
      <c r="AT40" s="2">
        <v>1.0416162389361561</v>
      </c>
      <c r="AU40" s="2">
        <v>3.162338264347218</v>
      </c>
      <c r="AV40" s="2">
        <v>0</v>
      </c>
      <c r="AW40" s="2">
        <v>9.7436158169035281E-3</v>
      </c>
      <c r="AX40" s="2">
        <v>5</v>
      </c>
      <c r="AY40" s="2">
        <v>0</v>
      </c>
      <c r="AZ40" s="2">
        <v>0</v>
      </c>
      <c r="BA40" s="2">
        <v>1.1171619185290638E-15</v>
      </c>
      <c r="BB40" s="2">
        <v>1.734809271160995</v>
      </c>
      <c r="BC40" s="2">
        <v>0</v>
      </c>
      <c r="BD40" s="2">
        <v>1.7348092711609961</v>
      </c>
      <c r="BE40" s="2">
        <v>0</v>
      </c>
      <c r="BF40" s="2">
        <v>0</v>
      </c>
      <c r="BG40" s="2">
        <v>0</v>
      </c>
      <c r="BH40" s="1" t="s">
        <v>129</v>
      </c>
      <c r="BI40" s="1" t="s">
        <v>58</v>
      </c>
      <c r="BJ40" s="1" t="s">
        <v>125</v>
      </c>
      <c r="BL40" s="2">
        <f t="shared" si="0"/>
        <v>2</v>
      </c>
      <c r="BM40" s="2">
        <f t="shared" si="1"/>
        <v>1.07149289445939</v>
      </c>
      <c r="BN40" s="2">
        <f t="shared" si="2"/>
        <v>2.4525677538844715E-3</v>
      </c>
    </row>
    <row r="41" spans="1:66" x14ac:dyDescent="0.2">
      <c r="A41" s="1">
        <v>5</v>
      </c>
      <c r="B41" s="1" t="s">
        <v>53</v>
      </c>
      <c r="C41" s="1" t="s">
        <v>126</v>
      </c>
      <c r="D41" s="1" t="s">
        <v>127</v>
      </c>
      <c r="E41" s="1">
        <v>40.29</v>
      </c>
      <c r="F41" s="1">
        <v>16.54</v>
      </c>
      <c r="G41" s="1">
        <v>3.6</v>
      </c>
      <c r="H41" s="2">
        <v>7.1344099999999999</v>
      </c>
      <c r="I41" s="1">
        <v>0.11</v>
      </c>
      <c r="J41" s="1">
        <v>15.23</v>
      </c>
      <c r="K41" s="1">
        <v>11.63</v>
      </c>
      <c r="L41" s="1">
        <v>2.66</v>
      </c>
      <c r="M41" s="1">
        <v>1.48</v>
      </c>
      <c r="P41" s="1">
        <v>100</v>
      </c>
      <c r="Q41" s="1" t="s">
        <v>123</v>
      </c>
      <c r="R41" s="1"/>
      <c r="S41" s="1">
        <v>0.66</v>
      </c>
      <c r="T41" s="1" t="s">
        <v>123</v>
      </c>
      <c r="V41" s="2">
        <v>83.053537867962504</v>
      </c>
      <c r="W41" s="1" t="s">
        <v>123</v>
      </c>
      <c r="Y41" s="1">
        <v>23</v>
      </c>
      <c r="Z41" s="2">
        <v>5.7155494250474277</v>
      </c>
      <c r="AA41" s="2">
        <v>0.38410953301528922</v>
      </c>
      <c r="AB41" s="2">
        <v>2.7651985173090861</v>
      </c>
      <c r="AC41" s="2">
        <v>1.321575997203718E-2</v>
      </c>
      <c r="AD41" s="2">
        <v>0.83925985834714856</v>
      </c>
      <c r="AE41" s="2">
        <v>3.2209612382360744</v>
      </c>
      <c r="AF41" s="2">
        <v>1.7675119187527191</v>
      </c>
      <c r="AG41" s="2">
        <v>0.73156126405215904</v>
      </c>
      <c r="AH41" s="2">
        <v>0.26781287364913142</v>
      </c>
      <c r="AI41" s="2">
        <v>0</v>
      </c>
      <c r="AJ41" s="2">
        <v>0.6244969275046246</v>
      </c>
      <c r="AK41" s="2">
        <v>0</v>
      </c>
      <c r="AL41" s="2">
        <v>0</v>
      </c>
      <c r="AM41" s="2">
        <v>16.329677315885696</v>
      </c>
      <c r="AN41" s="2">
        <v>5.7428081800756043</v>
      </c>
      <c r="AO41" s="2">
        <v>2.2571918199243957</v>
      </c>
      <c r="AP41" s="2">
        <v>0</v>
      </c>
      <c r="AQ41" s="2">
        <v>8</v>
      </c>
      <c r="AR41" s="2">
        <v>0.52119455797028547</v>
      </c>
      <c r="AS41" s="2">
        <v>0.38594143873174869</v>
      </c>
      <c r="AT41" s="2">
        <v>0.41003711213065097</v>
      </c>
      <c r="AU41" s="2">
        <v>3.2363227348865209</v>
      </c>
      <c r="AV41" s="2">
        <v>0.4332253673439454</v>
      </c>
      <c r="AW41" s="2">
        <v>1.3278788936847974E-2</v>
      </c>
      <c r="AX41" s="2">
        <v>5</v>
      </c>
      <c r="AY41" s="2">
        <v>0</v>
      </c>
      <c r="AZ41" s="2">
        <v>0</v>
      </c>
      <c r="BA41" s="2">
        <v>5.7245874707234634E-16</v>
      </c>
      <c r="BB41" s="2">
        <v>1.7759415850576803</v>
      </c>
      <c r="BC41" s="2">
        <v>0.22405841494231904</v>
      </c>
      <c r="BD41" s="2">
        <v>2</v>
      </c>
      <c r="BE41" s="2">
        <v>0.51099183114847146</v>
      </c>
      <c r="BF41" s="2">
        <v>0.26909013414909344</v>
      </c>
      <c r="BG41" s="2">
        <v>0.78008196529756491</v>
      </c>
      <c r="BH41" s="1" t="s">
        <v>58</v>
      </c>
      <c r="BI41" s="1" t="s">
        <v>81</v>
      </c>
      <c r="BJ41" s="1" t="s">
        <v>92</v>
      </c>
      <c r="BL41" s="2">
        <f t="shared" si="0"/>
        <v>1.3755030724953754</v>
      </c>
      <c r="BM41" s="2">
        <f t="shared" si="1"/>
        <v>0.6970350042629575</v>
      </c>
      <c r="BN41" s="2">
        <f t="shared" si="2"/>
        <v>0.14222485408419105</v>
      </c>
    </row>
    <row r="42" spans="1:66" customFormat="1" x14ac:dyDescent="0.2"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L42" s="2">
        <f t="shared" si="0"/>
        <v>2</v>
      </c>
      <c r="BM42" s="2">
        <f t="shared" si="1"/>
        <v>0</v>
      </c>
      <c r="BN42" s="2">
        <f t="shared" si="2"/>
        <v>0</v>
      </c>
    </row>
    <row r="43" spans="1:66" s="8" customFormat="1" x14ac:dyDescent="0.2">
      <c r="A43" s="8" t="s">
        <v>130</v>
      </c>
      <c r="B43" s="8" t="s">
        <v>131</v>
      </c>
      <c r="C43" s="8" t="s">
        <v>132</v>
      </c>
      <c r="D43" s="8" t="s">
        <v>133</v>
      </c>
      <c r="E43" s="8">
        <v>48.11</v>
      </c>
      <c r="F43" s="8">
        <v>6.06</v>
      </c>
      <c r="G43" s="8">
        <v>1.1599999999999999</v>
      </c>
      <c r="H43" s="2">
        <v>12.41761</v>
      </c>
      <c r="I43" s="8">
        <v>0.57999999999999996</v>
      </c>
      <c r="J43" s="8">
        <v>15.78</v>
      </c>
      <c r="K43" s="8">
        <v>11.17</v>
      </c>
      <c r="L43" s="8">
        <v>1.23</v>
      </c>
      <c r="M43" s="8">
        <v>0.34</v>
      </c>
      <c r="N43" s="8">
        <v>0.26</v>
      </c>
      <c r="O43" s="8">
        <v>0.06</v>
      </c>
      <c r="P43" s="8">
        <v>99.61</v>
      </c>
      <c r="Q43" s="8" t="s">
        <v>56</v>
      </c>
      <c r="S43" s="8">
        <v>2.5</v>
      </c>
      <c r="T43" s="8" t="s">
        <v>134</v>
      </c>
      <c r="U43"/>
      <c r="V43" s="9">
        <v>22.359396433470511</v>
      </c>
      <c r="W43" s="8" t="s">
        <v>123</v>
      </c>
      <c r="Y43" s="8">
        <v>23</v>
      </c>
      <c r="Z43" s="9">
        <v>6.6960160644435467</v>
      </c>
      <c r="AA43" s="9">
        <v>0.12143139578835392</v>
      </c>
      <c r="AB43" s="9">
        <v>0.99399419257005261</v>
      </c>
      <c r="AC43" s="9">
        <v>6.8367210992202637E-2</v>
      </c>
      <c r="AD43" s="9">
        <v>1.4451022735035379</v>
      </c>
      <c r="AE43" s="9">
        <v>3.2742588250225286</v>
      </c>
      <c r="AF43" s="9">
        <v>1.6655444290416148</v>
      </c>
      <c r="AG43" s="9">
        <v>0.33189032256110607</v>
      </c>
      <c r="AH43" s="9">
        <v>6.0362756506608495E-2</v>
      </c>
      <c r="AI43" s="9">
        <v>0</v>
      </c>
      <c r="AJ43" s="9">
        <v>2.3208485016254925</v>
      </c>
      <c r="AK43" s="9">
        <v>0.11442760312382781</v>
      </c>
      <c r="AL43" s="9">
        <v>1.4152920425427328E-2</v>
      </c>
      <c r="AM43" s="9">
        <v>17.106396495604301</v>
      </c>
      <c r="AN43" s="9">
        <v>6.9090431431671551</v>
      </c>
      <c r="AO43" s="9">
        <v>1.025617127323126</v>
      </c>
      <c r="AP43" s="9">
        <v>6.5339729509718891E-2</v>
      </c>
      <c r="AQ43" s="9">
        <v>8</v>
      </c>
      <c r="AR43" s="9">
        <v>0</v>
      </c>
      <c r="AS43" s="9">
        <v>5.995488513312458E-2</v>
      </c>
      <c r="AT43" s="9">
        <v>1.0977582748812342</v>
      </c>
      <c r="AU43" s="9">
        <v>3.3784261068460242</v>
      </c>
      <c r="AV43" s="9">
        <v>0.39331848745544618</v>
      </c>
      <c r="AW43" s="9">
        <v>7.0542245684170446E-2</v>
      </c>
      <c r="AX43" s="9">
        <v>5</v>
      </c>
      <c r="AY43" s="9">
        <v>0</v>
      </c>
      <c r="AZ43" s="9">
        <v>0</v>
      </c>
      <c r="BA43" s="9">
        <v>1.6514567491299204E-15</v>
      </c>
      <c r="BB43" s="9">
        <v>1.718532065389617</v>
      </c>
      <c r="BC43" s="9">
        <v>0.28146793461038144</v>
      </c>
      <c r="BD43" s="9">
        <v>2</v>
      </c>
      <c r="BE43" s="9">
        <v>6.0981147844874295E-2</v>
      </c>
      <c r="BF43" s="9">
        <v>6.2283137455302631E-2</v>
      </c>
      <c r="BG43" s="9">
        <v>0.12326428530017693</v>
      </c>
      <c r="BH43" s="9" t="s">
        <v>89</v>
      </c>
      <c r="BI43" s="8" t="s">
        <v>58</v>
      </c>
      <c r="BJ43" s="8" t="s">
        <v>135</v>
      </c>
      <c r="BL43" s="2">
        <f t="shared" si="0"/>
        <v>-0.44942902517474764</v>
      </c>
      <c r="BM43" s="2">
        <f t="shared" si="1"/>
        <v>0.32311614620175133</v>
      </c>
      <c r="BN43" s="2">
        <f t="shared" si="2"/>
        <v>1.1219861273017866</v>
      </c>
    </row>
    <row r="44" spans="1:66" s="8" customFormat="1" x14ac:dyDescent="0.2">
      <c r="A44" s="8" t="s">
        <v>136</v>
      </c>
      <c r="B44" s="8" t="s">
        <v>131</v>
      </c>
      <c r="C44" s="8" t="s">
        <v>132</v>
      </c>
      <c r="D44" s="8" t="s">
        <v>133</v>
      </c>
      <c r="E44" s="8">
        <v>48.64</v>
      </c>
      <c r="F44" s="8">
        <v>5.76</v>
      </c>
      <c r="G44" s="8">
        <v>1.06</v>
      </c>
      <c r="H44" s="2">
        <v>14.882989999999999</v>
      </c>
      <c r="I44" s="8">
        <v>0.56999999999999995</v>
      </c>
      <c r="J44" s="8">
        <v>15.99</v>
      </c>
      <c r="K44" s="8">
        <v>11.24</v>
      </c>
      <c r="L44" s="8">
        <v>1.1299999999999999</v>
      </c>
      <c r="M44" s="8">
        <v>0.36</v>
      </c>
      <c r="N44" s="8">
        <v>0.23</v>
      </c>
      <c r="O44" s="8">
        <v>0.05</v>
      </c>
      <c r="P44" s="8">
        <v>99.68</v>
      </c>
      <c r="Q44" s="8" t="s">
        <v>56</v>
      </c>
      <c r="S44" s="8">
        <v>2.4500000000000002</v>
      </c>
      <c r="T44" s="8" t="s">
        <v>134</v>
      </c>
      <c r="U44"/>
      <c r="V44" s="9">
        <v>20.389700765483649</v>
      </c>
      <c r="W44" s="8" t="s">
        <v>123</v>
      </c>
      <c r="Y44" s="8">
        <v>23</v>
      </c>
      <c r="Z44" s="9">
        <v>6.6683721185374276</v>
      </c>
      <c r="AA44" s="9">
        <v>0.10930096437178187</v>
      </c>
      <c r="AB44" s="9">
        <v>0.93063383265252586</v>
      </c>
      <c r="AC44" s="9">
        <v>6.6181995273579888E-2</v>
      </c>
      <c r="AD44" s="9">
        <v>1.7060216008786084</v>
      </c>
      <c r="AE44" s="9">
        <v>3.2681320973347723</v>
      </c>
      <c r="AF44" s="9">
        <v>1.6508761409300996</v>
      </c>
      <c r="AG44" s="9">
        <v>0.30033991392355008</v>
      </c>
      <c r="AH44" s="9">
        <v>6.2956094464736934E-2</v>
      </c>
      <c r="AI44" s="9">
        <v>0</v>
      </c>
      <c r="AJ44" s="9">
        <v>2.240360971029796</v>
      </c>
      <c r="AK44" s="9">
        <v>9.9708095224633822E-2</v>
      </c>
      <c r="AL44" s="9">
        <v>1.1617426928730253E-2</v>
      </c>
      <c r="AM44" s="9">
        <v>17.114501251550244</v>
      </c>
      <c r="AN44" s="9">
        <v>6.7998484387237266</v>
      </c>
      <c r="AO44" s="9">
        <v>0.9489825854790046</v>
      </c>
      <c r="AP44" s="9">
        <v>0.11145598636710019</v>
      </c>
      <c r="AQ44" s="9">
        <v>7.8602870105698317</v>
      </c>
      <c r="AR44" s="9">
        <v>0</v>
      </c>
      <c r="AS44" s="9">
        <v>0</v>
      </c>
      <c r="AT44" s="9">
        <v>1.5204978052231211</v>
      </c>
      <c r="AU44" s="9">
        <v>3.332567910814022</v>
      </c>
      <c r="AV44" s="9">
        <v>0.14693428396285668</v>
      </c>
      <c r="AW44" s="9">
        <v>0</v>
      </c>
      <c r="AX44" s="9">
        <v>5</v>
      </c>
      <c r="AY44" s="9">
        <v>0</v>
      </c>
      <c r="AZ44" s="9">
        <v>7.2226123185609808E-2</v>
      </c>
      <c r="BA44" s="9">
        <v>6.74868662445577E-2</v>
      </c>
      <c r="BB44" s="9">
        <v>1.6834254822437713</v>
      </c>
      <c r="BC44" s="9">
        <v>0.17686152832606128</v>
      </c>
      <c r="BD44" s="9">
        <v>2</v>
      </c>
      <c r="BE44" s="9">
        <v>0.12940000874415852</v>
      </c>
      <c r="BF44" s="9">
        <v>6.4197362271390182E-2</v>
      </c>
      <c r="BG44" s="9">
        <v>0.19359737101554869</v>
      </c>
      <c r="BH44" s="9" t="s">
        <v>89</v>
      </c>
      <c r="BI44" s="8" t="s">
        <v>58</v>
      </c>
      <c r="BJ44" s="8" t="s">
        <v>135</v>
      </c>
      <c r="BL44" s="2">
        <f t="shared" si="0"/>
        <v>-0.35168649318316009</v>
      </c>
      <c r="BM44" s="2">
        <f t="shared" si="1"/>
        <v>0.34785269941366204</v>
      </c>
      <c r="BN44" s="2">
        <f t="shared" si="2"/>
        <v>1.3581689014649463</v>
      </c>
    </row>
    <row r="45" spans="1:66" s="8" customFormat="1" x14ac:dyDescent="0.2">
      <c r="A45" s="8" t="s">
        <v>137</v>
      </c>
      <c r="B45" s="8" t="s">
        <v>131</v>
      </c>
      <c r="C45" s="8" t="s">
        <v>132</v>
      </c>
      <c r="D45" s="8" t="s">
        <v>133</v>
      </c>
      <c r="E45" s="8">
        <v>48.82</v>
      </c>
      <c r="F45" s="8">
        <v>5.82</v>
      </c>
      <c r="G45" s="8">
        <v>1.1200000000000001</v>
      </c>
      <c r="H45" s="2">
        <v>13.460160000000002</v>
      </c>
      <c r="I45" s="8">
        <v>0.56000000000000005</v>
      </c>
      <c r="J45" s="8">
        <v>15.86</v>
      </c>
      <c r="K45" s="8">
        <v>11.24</v>
      </c>
      <c r="L45" s="8">
        <v>1.18</v>
      </c>
      <c r="M45" s="8">
        <v>0.33</v>
      </c>
      <c r="N45" s="8">
        <v>0.21</v>
      </c>
      <c r="O45" s="8">
        <v>7.0000000000000007E-2</v>
      </c>
      <c r="P45" s="8">
        <v>100.1</v>
      </c>
      <c r="Q45" s="8" t="s">
        <v>56</v>
      </c>
      <c r="S45" s="8">
        <v>2.4</v>
      </c>
      <c r="T45" s="8" t="s">
        <v>134</v>
      </c>
      <c r="U45"/>
      <c r="V45" s="9">
        <v>31.859018659295092</v>
      </c>
      <c r="W45" s="8" t="s">
        <v>123</v>
      </c>
      <c r="Y45" s="8">
        <v>23</v>
      </c>
      <c r="Z45" s="9">
        <v>6.732690228296379</v>
      </c>
      <c r="AA45" s="9">
        <v>0.11617180799516873</v>
      </c>
      <c r="AB45" s="9">
        <v>0.94589719028202113</v>
      </c>
      <c r="AC45" s="9">
        <v>6.5406005234381712E-2</v>
      </c>
      <c r="AD45" s="9">
        <v>1.5520529886478411</v>
      </c>
      <c r="AE45" s="9">
        <v>3.2607606300800613</v>
      </c>
      <c r="AF45" s="9">
        <v>1.6606537410623825</v>
      </c>
      <c r="AG45" s="9">
        <v>0.31548681448888499</v>
      </c>
      <c r="AH45" s="9">
        <v>5.8051549277294612E-2</v>
      </c>
      <c r="AI45" s="9">
        <v>0</v>
      </c>
      <c r="AJ45" s="9">
        <v>2.2076374503756577</v>
      </c>
      <c r="AK45" s="9">
        <v>9.15770133814547E-2</v>
      </c>
      <c r="AL45" s="9">
        <v>1.6360726415116499E-2</v>
      </c>
      <c r="AM45" s="9">
        <v>17.02274614553664</v>
      </c>
      <c r="AN45" s="9">
        <v>6.9064246062520738</v>
      </c>
      <c r="AO45" s="9">
        <v>0.97030568887490365</v>
      </c>
      <c r="AP45" s="9">
        <v>0.11916957502642216</v>
      </c>
      <c r="AQ45" s="9">
        <v>7.9958998701533996</v>
      </c>
      <c r="AR45" s="9">
        <v>0</v>
      </c>
      <c r="AS45" s="9">
        <v>0</v>
      </c>
      <c r="AT45" s="9">
        <v>1.2189801048917392</v>
      </c>
      <c r="AU45" s="9">
        <v>3.3449032536851764</v>
      </c>
      <c r="AV45" s="9">
        <v>0.37312299023563905</v>
      </c>
      <c r="AW45" s="9">
        <v>6.299365118744582E-2</v>
      </c>
      <c r="AX45" s="9">
        <v>5</v>
      </c>
      <c r="AY45" s="9">
        <v>0</v>
      </c>
      <c r="AZ45" s="9">
        <v>0</v>
      </c>
      <c r="BA45" s="9">
        <v>4.1001298466012692E-3</v>
      </c>
      <c r="BB45" s="9">
        <v>1.7035062465126853</v>
      </c>
      <c r="BC45" s="9">
        <v>0.29239362364071342</v>
      </c>
      <c r="BD45" s="9">
        <v>2</v>
      </c>
      <c r="BE45" s="9">
        <v>3.1234201886833179E-2</v>
      </c>
      <c r="BF45" s="9">
        <v>5.954954628310772E-2</v>
      </c>
      <c r="BG45" s="9">
        <v>9.0783748169940892E-2</v>
      </c>
      <c r="BH45" s="9" t="s">
        <v>89</v>
      </c>
      <c r="BI45" s="8" t="s">
        <v>58</v>
      </c>
      <c r="BJ45" s="8" t="s">
        <v>135</v>
      </c>
      <c r="BL45" s="2">
        <f t="shared" si="0"/>
        <v>-0.3155751901722289</v>
      </c>
      <c r="BM45" s="2">
        <f t="shared" si="1"/>
        <v>0.4944688512554628</v>
      </c>
      <c r="BN45" s="2">
        <f t="shared" si="2"/>
        <v>1.0575841373923782</v>
      </c>
    </row>
    <row r="46" spans="1:66" s="8" customFormat="1" x14ac:dyDescent="0.2">
      <c r="A46" s="8" t="s">
        <v>138</v>
      </c>
      <c r="B46" s="8" t="s">
        <v>131</v>
      </c>
      <c r="C46" s="8" t="s">
        <v>132</v>
      </c>
      <c r="D46" s="8" t="s">
        <v>133</v>
      </c>
      <c r="E46" s="8">
        <v>48.49</v>
      </c>
      <c r="F46" s="8">
        <v>5.9</v>
      </c>
      <c r="G46" s="8">
        <v>1.17</v>
      </c>
      <c r="H46" s="2">
        <v>10.927330000000001</v>
      </c>
      <c r="I46" s="8">
        <v>0.57999999999999996</v>
      </c>
      <c r="J46" s="8">
        <v>15.73</v>
      </c>
      <c r="K46" s="8">
        <v>11.15</v>
      </c>
      <c r="L46" s="8">
        <v>1.2</v>
      </c>
      <c r="M46" s="8">
        <v>0.34</v>
      </c>
      <c r="N46" s="8">
        <v>0.24</v>
      </c>
      <c r="O46" s="8">
        <v>0.04</v>
      </c>
      <c r="P46" s="8">
        <v>99.88</v>
      </c>
      <c r="Q46" s="8" t="s">
        <v>56</v>
      </c>
      <c r="S46" s="8">
        <v>2.4</v>
      </c>
      <c r="T46" s="8" t="s">
        <v>134</v>
      </c>
      <c r="U46"/>
      <c r="V46" s="9">
        <v>51.324965132496516</v>
      </c>
      <c r="W46" s="8" t="s">
        <v>123</v>
      </c>
      <c r="Y46" s="8">
        <v>23</v>
      </c>
      <c r="Z46" s="9">
        <v>6.8008188967926255</v>
      </c>
      <c r="AA46" s="9">
        <v>0.12342034478909077</v>
      </c>
      <c r="AB46" s="9">
        <v>0.97519424638353525</v>
      </c>
      <c r="AC46" s="9">
        <v>6.8893105070331376E-2</v>
      </c>
      <c r="AD46" s="9">
        <v>1.2813895094712797</v>
      </c>
      <c r="AE46" s="9">
        <v>3.2889905545962534</v>
      </c>
      <c r="AF46" s="9">
        <v>1.6753510115363455</v>
      </c>
      <c r="AG46" s="9">
        <v>0.32628613503951048</v>
      </c>
      <c r="AH46" s="9">
        <v>6.082707874128284E-2</v>
      </c>
      <c r="AI46" s="9">
        <v>0</v>
      </c>
      <c r="AJ46" s="9">
        <v>2.2451528892310697</v>
      </c>
      <c r="AK46" s="9">
        <v>0.10643797184078348</v>
      </c>
      <c r="AL46" s="9">
        <v>9.507858321461617E-3</v>
      </c>
      <c r="AM46" s="9">
        <v>16.962269601813571</v>
      </c>
      <c r="AN46" s="9">
        <v>7.051017945955369</v>
      </c>
      <c r="AO46" s="9">
        <v>0.94898205404463098</v>
      </c>
      <c r="AP46" s="9">
        <v>0</v>
      </c>
      <c r="AQ46" s="9">
        <v>8</v>
      </c>
      <c r="AR46" s="9">
        <v>6.208914729049253E-2</v>
      </c>
      <c r="AS46" s="9">
        <v>0.12796092341384019</v>
      </c>
      <c r="AT46" s="9">
        <v>0.78344306696165</v>
      </c>
      <c r="AU46" s="9">
        <v>3.4099910285029065</v>
      </c>
      <c r="AV46" s="9">
        <v>0.5450881826062568</v>
      </c>
      <c r="AW46" s="9">
        <v>7.1427651224853506E-2</v>
      </c>
      <c r="AX46" s="9">
        <v>5</v>
      </c>
      <c r="AY46" s="9">
        <v>0</v>
      </c>
      <c r="AZ46" s="9">
        <v>0</v>
      </c>
      <c r="BA46" s="9">
        <v>0</v>
      </c>
      <c r="BB46" s="9">
        <v>1.7369864169869924</v>
      </c>
      <c r="BC46" s="9">
        <v>0.26301358301300759</v>
      </c>
      <c r="BD46" s="9">
        <v>2</v>
      </c>
      <c r="BE46" s="9">
        <v>7.5276471257519795E-2</v>
      </c>
      <c r="BF46" s="9">
        <v>6.3064879437842156E-2</v>
      </c>
      <c r="BG46" s="9">
        <v>0.13834135069536196</v>
      </c>
      <c r="BH46" s="9" t="s">
        <v>58</v>
      </c>
      <c r="BI46" s="8" t="s">
        <v>70</v>
      </c>
      <c r="BJ46" s="8" t="s">
        <v>135</v>
      </c>
      <c r="BL46" s="2">
        <f t="shared" si="0"/>
        <v>-0.36109871939331478</v>
      </c>
      <c r="BM46" s="2">
        <f t="shared" si="1"/>
        <v>0.65767271894760249</v>
      </c>
      <c r="BN46" s="2">
        <f t="shared" si="2"/>
        <v>0.62371679052367723</v>
      </c>
    </row>
    <row r="47" spans="1:66" s="8" customFormat="1" x14ac:dyDescent="0.2">
      <c r="A47" s="8" t="s">
        <v>139</v>
      </c>
      <c r="B47" s="8" t="s">
        <v>131</v>
      </c>
      <c r="C47" s="8" t="s">
        <v>132</v>
      </c>
      <c r="D47" s="8" t="s">
        <v>133</v>
      </c>
      <c r="E47" s="8">
        <v>48.39</v>
      </c>
      <c r="F47" s="8">
        <v>6.11</v>
      </c>
      <c r="G47" s="8">
        <v>1.18</v>
      </c>
      <c r="H47" s="2">
        <v>16.799379999999999</v>
      </c>
      <c r="I47" s="8">
        <v>0.53</v>
      </c>
      <c r="J47" s="8">
        <v>15.77</v>
      </c>
      <c r="K47" s="8">
        <v>11.28</v>
      </c>
      <c r="L47" s="8">
        <v>1.24</v>
      </c>
      <c r="M47" s="8">
        <v>0.35</v>
      </c>
      <c r="N47" s="8">
        <v>0.27</v>
      </c>
      <c r="O47" s="8">
        <v>7.0000000000000007E-2</v>
      </c>
      <c r="P47" s="8">
        <v>100.08</v>
      </c>
      <c r="Q47" s="8" t="s">
        <v>56</v>
      </c>
      <c r="S47" s="8">
        <v>2.4500000000000002</v>
      </c>
      <c r="T47" s="8" t="s">
        <v>134</v>
      </c>
      <c r="U47"/>
      <c r="V47" s="9">
        <v>25.206043956043956</v>
      </c>
      <c r="W47" s="8" t="s">
        <v>123</v>
      </c>
      <c r="Y47" s="8">
        <v>23</v>
      </c>
      <c r="Z47" s="9">
        <v>6.5651192501536304</v>
      </c>
      <c r="AA47" s="9">
        <v>0.12040953302450356</v>
      </c>
      <c r="AB47" s="9">
        <v>0.97691842385454897</v>
      </c>
      <c r="AC47" s="9">
        <v>6.0897800408301513E-2</v>
      </c>
      <c r="AD47" s="9">
        <v>1.905631098681529</v>
      </c>
      <c r="AE47" s="9">
        <v>3.1896539484253297</v>
      </c>
      <c r="AF47" s="9">
        <v>1.6395248956909323</v>
      </c>
      <c r="AG47" s="9">
        <v>0.32614973494776078</v>
      </c>
      <c r="AH47" s="9">
        <v>6.0570904392008892E-2</v>
      </c>
      <c r="AI47" s="9">
        <v>0</v>
      </c>
      <c r="AJ47" s="9">
        <v>2.2170665754144139</v>
      </c>
      <c r="AK47" s="9">
        <v>0.11583160769220709</v>
      </c>
      <c r="AL47" s="9">
        <v>1.6095286865239037E-2</v>
      </c>
      <c r="AM47" s="9">
        <v>17.193869059550401</v>
      </c>
      <c r="AN47" s="9">
        <v>6.6580086864834378</v>
      </c>
      <c r="AO47" s="9">
        <v>0.99074077776379887</v>
      </c>
      <c r="AP47" s="9">
        <v>0.12211319951176801</v>
      </c>
      <c r="AQ47" s="9">
        <v>7.7708626637590044</v>
      </c>
      <c r="AR47" s="9">
        <v>0</v>
      </c>
      <c r="AS47" s="9">
        <v>0</v>
      </c>
      <c r="AT47" s="9">
        <v>1.7558754333913611</v>
      </c>
      <c r="AU47" s="9">
        <v>3.2347841503404644</v>
      </c>
      <c r="AV47" s="9">
        <v>9.3404162681745007E-3</v>
      </c>
      <c r="AW47" s="9">
        <v>0</v>
      </c>
      <c r="AX47" s="9">
        <v>5</v>
      </c>
      <c r="AY47" s="9">
        <v>0</v>
      </c>
      <c r="AZ47" s="9">
        <v>0.16737789689848645</v>
      </c>
      <c r="BA47" s="9">
        <v>6.1759439342509728E-2</v>
      </c>
      <c r="BB47" s="9">
        <v>1.66272242457144</v>
      </c>
      <c r="BC47" s="9">
        <v>0.10814023918756366</v>
      </c>
      <c r="BD47" s="9">
        <v>2</v>
      </c>
      <c r="BE47" s="9">
        <v>0.22262416670280105</v>
      </c>
      <c r="BF47" s="9">
        <v>6.1427918096189311E-2</v>
      </c>
      <c r="BG47" s="9">
        <v>0.28405208479899036</v>
      </c>
      <c r="BH47" s="9" t="s">
        <v>89</v>
      </c>
      <c r="BI47" s="8" t="s">
        <v>58</v>
      </c>
      <c r="BJ47" s="8" t="s">
        <v>135</v>
      </c>
      <c r="BL47" s="2">
        <f t="shared" si="0"/>
        <v>-0.34899346997185998</v>
      </c>
      <c r="BM47" s="2">
        <f t="shared" si="1"/>
        <v>0.48033421237370955</v>
      </c>
      <c r="BN47" s="2">
        <f t="shared" si="2"/>
        <v>1.4252968863078195</v>
      </c>
    </row>
    <row r="48" spans="1:66" s="8" customFormat="1" x14ac:dyDescent="0.2">
      <c r="A48" s="8" t="s">
        <v>140</v>
      </c>
      <c r="B48" s="8" t="s">
        <v>131</v>
      </c>
      <c r="C48" s="8" t="s">
        <v>132</v>
      </c>
      <c r="D48" s="8" t="s">
        <v>133</v>
      </c>
      <c r="E48" s="8">
        <v>48.61</v>
      </c>
      <c r="F48" s="8">
        <v>6.03</v>
      </c>
      <c r="G48" s="8">
        <v>1.21</v>
      </c>
      <c r="H48" s="2">
        <v>11.151060000000001</v>
      </c>
      <c r="I48" s="8">
        <v>0.56000000000000005</v>
      </c>
      <c r="J48" s="8">
        <v>15.86</v>
      </c>
      <c r="K48" s="8">
        <v>11.38</v>
      </c>
      <c r="L48" s="8">
        <v>1.23</v>
      </c>
      <c r="M48" s="8">
        <v>0.36</v>
      </c>
      <c r="N48" s="8">
        <v>0.22</v>
      </c>
      <c r="O48" s="8">
        <v>0.12</v>
      </c>
      <c r="P48" s="8">
        <v>100.3</v>
      </c>
      <c r="Q48" s="8" t="s">
        <v>56</v>
      </c>
      <c r="S48" s="8">
        <v>2</v>
      </c>
      <c r="T48" s="8" t="s">
        <v>134</v>
      </c>
      <c r="U48"/>
      <c r="V48" s="9">
        <v>44.612216884008241</v>
      </c>
      <c r="W48" s="8" t="s">
        <v>123</v>
      </c>
      <c r="Y48" s="8">
        <v>23</v>
      </c>
      <c r="Z48" s="9">
        <v>6.8224558997724944</v>
      </c>
      <c r="AA48" s="9">
        <v>0.12772983587049497</v>
      </c>
      <c r="AB48" s="9">
        <v>0.99738428478986885</v>
      </c>
      <c r="AC48" s="9">
        <v>6.6564378721019946E-2</v>
      </c>
      <c r="AD48" s="9">
        <v>1.3085669260035042</v>
      </c>
      <c r="AE48" s="9">
        <v>3.3185103527029773</v>
      </c>
      <c r="AF48" s="9">
        <v>1.7111153887692006</v>
      </c>
      <c r="AG48" s="9">
        <v>0.33467908671904883</v>
      </c>
      <c r="AH48" s="9">
        <v>6.4450550861726408E-2</v>
      </c>
      <c r="AI48" s="9">
        <v>0</v>
      </c>
      <c r="AJ48" s="9">
        <v>1.8722798566548333</v>
      </c>
      <c r="AK48" s="9">
        <v>9.7636930998422383E-2</v>
      </c>
      <c r="AL48" s="9">
        <v>2.854368543100436E-2</v>
      </c>
      <c r="AM48" s="9">
        <v>16.749917177294599</v>
      </c>
      <c r="AN48" s="9">
        <v>7.0160937857227887</v>
      </c>
      <c r="AO48" s="9">
        <v>0.98390621427721126</v>
      </c>
      <c r="AP48" s="9">
        <v>0</v>
      </c>
      <c r="AQ48" s="9">
        <v>8</v>
      </c>
      <c r="AR48" s="9">
        <v>4.1786261466767893E-2</v>
      </c>
      <c r="AS48" s="9">
        <v>0.13135511916350467</v>
      </c>
      <c r="AT48" s="9">
        <v>0.77086498087249122</v>
      </c>
      <c r="AU48" s="9">
        <v>3.4126977448447131</v>
      </c>
      <c r="AV48" s="9">
        <v>0.57484225602466688</v>
      </c>
      <c r="AW48" s="9">
        <v>6.845363762785478E-2</v>
      </c>
      <c r="AX48" s="9">
        <v>4.9999999999999982</v>
      </c>
      <c r="AY48" s="9">
        <v>0</v>
      </c>
      <c r="AZ48" s="9">
        <v>0</v>
      </c>
      <c r="BA48" s="9">
        <v>0</v>
      </c>
      <c r="BB48" s="9">
        <v>1.7596810037568082</v>
      </c>
      <c r="BC48" s="9">
        <v>0.24031899624319175</v>
      </c>
      <c r="BD48" s="9">
        <v>2</v>
      </c>
      <c r="BE48" s="9">
        <v>0.10385909666601989</v>
      </c>
      <c r="BF48" s="9">
        <v>6.6279814194540737E-2</v>
      </c>
      <c r="BG48" s="9">
        <v>0.17013891086056063</v>
      </c>
      <c r="BH48" s="9" t="s">
        <v>58</v>
      </c>
      <c r="BI48" s="8" t="s">
        <v>70</v>
      </c>
      <c r="BJ48" s="8" t="s">
        <v>135</v>
      </c>
      <c r="BL48" s="2">
        <f t="shared" ref="BL48:BL85" si="3">2-AJ48-AK48-AL48</f>
        <v>1.5395269157399381E-3</v>
      </c>
      <c r="BM48" s="2">
        <f t="shared" ref="BM48:BM85" si="4">(V48/100)*(AD48)</f>
        <v>0.58378071510108298</v>
      </c>
      <c r="BN48" s="2">
        <f t="shared" ref="BN48:BN85" si="5">AD48-BM48</f>
        <v>0.72478621090242124</v>
      </c>
    </row>
    <row r="49" spans="1:66" s="8" customFormat="1" x14ac:dyDescent="0.2">
      <c r="A49" s="8" t="s">
        <v>141</v>
      </c>
      <c r="B49" s="8" t="s">
        <v>131</v>
      </c>
      <c r="C49" s="8" t="s">
        <v>132</v>
      </c>
      <c r="D49" s="8" t="s">
        <v>133</v>
      </c>
      <c r="E49" s="8">
        <v>49.07</v>
      </c>
      <c r="F49" s="8">
        <v>5.85</v>
      </c>
      <c r="G49" s="8">
        <v>1.1100000000000001</v>
      </c>
      <c r="H49" s="2">
        <v>11.886320000000001</v>
      </c>
      <c r="I49" s="8">
        <v>0.57999999999999996</v>
      </c>
      <c r="J49" s="8">
        <v>16</v>
      </c>
      <c r="K49" s="8">
        <v>11.52</v>
      </c>
      <c r="L49" s="8">
        <v>1.18</v>
      </c>
      <c r="M49" s="8">
        <v>0.35</v>
      </c>
      <c r="N49" s="8">
        <v>0.26</v>
      </c>
      <c r="O49" s="8">
        <v>0.05</v>
      </c>
      <c r="P49" s="8">
        <v>100.71</v>
      </c>
      <c r="Q49" s="8" t="s">
        <v>56</v>
      </c>
      <c r="S49" s="8">
        <v>2.1</v>
      </c>
      <c r="T49" s="8" t="s">
        <v>134</v>
      </c>
      <c r="U49"/>
      <c r="V49" s="9">
        <v>43.641417651146632</v>
      </c>
      <c r="W49" s="8" t="s">
        <v>123</v>
      </c>
      <c r="Y49" s="8">
        <v>23</v>
      </c>
      <c r="Z49" s="9">
        <v>6.8153068505162961</v>
      </c>
      <c r="AA49" s="9">
        <v>0.11595359094600512</v>
      </c>
      <c r="AB49" s="9">
        <v>0.95753645029293033</v>
      </c>
      <c r="AC49" s="9">
        <v>6.8223828917278073E-2</v>
      </c>
      <c r="AD49" s="9">
        <v>1.3803156668567262</v>
      </c>
      <c r="AE49" s="9">
        <v>3.312944929163486</v>
      </c>
      <c r="AF49" s="9">
        <v>1.7141299940193955</v>
      </c>
      <c r="AG49" s="9">
        <v>0.31773108898322117</v>
      </c>
      <c r="AH49" s="9">
        <v>6.2007813463178033E-2</v>
      </c>
      <c r="AI49" s="9">
        <v>0</v>
      </c>
      <c r="AJ49" s="9">
        <v>1.9454241559471677</v>
      </c>
      <c r="AK49" s="9">
        <v>0.11418762160452303</v>
      </c>
      <c r="AL49" s="9">
        <v>1.1769365360127687E-2</v>
      </c>
      <c r="AM49" s="9">
        <v>16.815531356070334</v>
      </c>
      <c r="AN49" s="9">
        <v>7.0037169007301632</v>
      </c>
      <c r="AO49" s="9">
        <v>0.98400767083197793</v>
      </c>
      <c r="AP49" s="9">
        <v>1.2275428437858893E-2</v>
      </c>
      <c r="AQ49" s="9">
        <v>8</v>
      </c>
      <c r="AR49" s="9">
        <v>0</v>
      </c>
      <c r="AS49" s="9">
        <v>0.10688371471170695</v>
      </c>
      <c r="AT49" s="9">
        <v>0.88065973556382848</v>
      </c>
      <c r="AU49" s="9">
        <v>3.4045317254956546</v>
      </c>
      <c r="AV49" s="9">
        <v>0.53781493862853391</v>
      </c>
      <c r="AW49" s="9">
        <v>7.0109885600274355E-2</v>
      </c>
      <c r="AX49" s="9">
        <v>4.9999999999999982</v>
      </c>
      <c r="AY49" s="9">
        <v>0</v>
      </c>
      <c r="AZ49" s="9">
        <v>0</v>
      </c>
      <c r="BA49" s="9">
        <v>0</v>
      </c>
      <c r="BB49" s="9">
        <v>1.7615173421359112</v>
      </c>
      <c r="BC49" s="9">
        <v>0.23848265786408884</v>
      </c>
      <c r="BD49" s="9">
        <v>2</v>
      </c>
      <c r="BE49" s="9">
        <v>8.8032148674754951E-2</v>
      </c>
      <c r="BF49" s="9">
        <v>6.3722027585079888E-2</v>
      </c>
      <c r="BG49" s="9">
        <v>0.15175417625983484</v>
      </c>
      <c r="BH49" s="9" t="s">
        <v>58</v>
      </c>
      <c r="BI49" s="8" t="s">
        <v>70</v>
      </c>
      <c r="BJ49" s="8" t="s">
        <v>135</v>
      </c>
      <c r="BL49" s="2">
        <f t="shared" si="3"/>
        <v>-7.1381142911818379E-2</v>
      </c>
      <c r="BM49" s="2">
        <f t="shared" si="4"/>
        <v>0.60238932507715359</v>
      </c>
      <c r="BN49" s="2">
        <f t="shared" si="5"/>
        <v>0.77792634177957265</v>
      </c>
    </row>
    <row r="50" spans="1:66" s="8" customFormat="1" x14ac:dyDescent="0.2">
      <c r="A50" s="8" t="s">
        <v>142</v>
      </c>
      <c r="B50" s="8" t="s">
        <v>131</v>
      </c>
      <c r="C50" s="8" t="s">
        <v>132</v>
      </c>
      <c r="D50" s="8" t="s">
        <v>133</v>
      </c>
      <c r="E50" s="8">
        <v>48.89</v>
      </c>
      <c r="F50" s="8">
        <v>5.92</v>
      </c>
      <c r="G50" s="8">
        <v>1.07</v>
      </c>
      <c r="H50" s="2">
        <v>12.62279</v>
      </c>
      <c r="I50" s="8">
        <v>0.56999999999999995</v>
      </c>
      <c r="J50" s="8">
        <v>15.81</v>
      </c>
      <c r="K50" s="8">
        <v>11.41</v>
      </c>
      <c r="L50" s="8">
        <v>1.19</v>
      </c>
      <c r="M50" s="8">
        <v>0.36</v>
      </c>
      <c r="N50" s="8">
        <v>0.28999999999999998</v>
      </c>
      <c r="O50" s="8">
        <v>0.06</v>
      </c>
      <c r="P50" s="8">
        <v>100.37</v>
      </c>
      <c r="Q50" s="8" t="s">
        <v>56</v>
      </c>
      <c r="S50" s="8">
        <v>2.1</v>
      </c>
      <c r="T50" s="8" t="s">
        <v>134</v>
      </c>
      <c r="U50"/>
      <c r="V50" s="9">
        <v>42.032967032967036</v>
      </c>
      <c r="W50" s="8" t="s">
        <v>123</v>
      </c>
      <c r="Y50" s="8">
        <v>23</v>
      </c>
      <c r="Z50" s="9">
        <v>6.7910565423421776</v>
      </c>
      <c r="AA50" s="9">
        <v>0.11178742557956188</v>
      </c>
      <c r="AB50" s="9">
        <v>0.96910114956843585</v>
      </c>
      <c r="AC50" s="9">
        <v>6.7054959522439381E-2</v>
      </c>
      <c r="AD50" s="9">
        <v>1.46599700800577</v>
      </c>
      <c r="AE50" s="9">
        <v>3.2739651856223264</v>
      </c>
      <c r="AF50" s="9">
        <v>1.6979499034410215</v>
      </c>
      <c r="AG50" s="9">
        <v>0.32045910712233155</v>
      </c>
      <c r="AH50" s="9">
        <v>6.3786507925200797E-2</v>
      </c>
      <c r="AI50" s="9">
        <v>0</v>
      </c>
      <c r="AJ50" s="9">
        <v>1.9456389733498665</v>
      </c>
      <c r="AK50" s="9">
        <v>0.12737718008045582</v>
      </c>
      <c r="AL50" s="9">
        <v>1.4124797946765197E-2</v>
      </c>
      <c r="AM50" s="9">
        <v>16.848298740506348</v>
      </c>
      <c r="AN50" s="9">
        <v>6.9630095244369734</v>
      </c>
      <c r="AO50" s="9">
        <v>0.99363928020846071</v>
      </c>
      <c r="AP50" s="9">
        <v>4.3351195354565886E-2</v>
      </c>
      <c r="AQ50" s="9">
        <v>8</v>
      </c>
      <c r="AR50" s="9">
        <v>0</v>
      </c>
      <c r="AS50" s="9">
        <v>7.1266744309108773E-2</v>
      </c>
      <c r="AT50" s="9">
        <v>0.99993887861537101</v>
      </c>
      <c r="AU50" s="9">
        <v>3.3568636379371024</v>
      </c>
      <c r="AV50" s="9">
        <v>0.50317791416864499</v>
      </c>
      <c r="AW50" s="9">
        <v>6.8752824969772641E-2</v>
      </c>
      <c r="AX50" s="9">
        <v>4.9999999999999991</v>
      </c>
      <c r="AY50" s="9">
        <v>0</v>
      </c>
      <c r="AZ50" s="9">
        <v>0</v>
      </c>
      <c r="BA50" s="9">
        <v>0</v>
      </c>
      <c r="BB50" s="9">
        <v>1.7409428527006603</v>
      </c>
      <c r="BC50" s="9">
        <v>0.25905714729933971</v>
      </c>
      <c r="BD50" s="9">
        <v>2</v>
      </c>
      <c r="BE50" s="9">
        <v>6.9516146292438574E-2</v>
      </c>
      <c r="BF50" s="9">
        <v>6.5401614527062307E-2</v>
      </c>
      <c r="BG50" s="9">
        <v>0.13491776081950088</v>
      </c>
      <c r="BH50" s="9" t="s">
        <v>58</v>
      </c>
      <c r="BI50" s="8" t="s">
        <v>58</v>
      </c>
      <c r="BJ50" s="8" t="s">
        <v>135</v>
      </c>
      <c r="BL50" s="2">
        <f t="shared" si="3"/>
        <v>-8.7140951377087481E-2</v>
      </c>
      <c r="BM50" s="2">
        <f t="shared" si="4"/>
        <v>0.61620203907934845</v>
      </c>
      <c r="BN50" s="2">
        <f t="shared" si="5"/>
        <v>0.84979496892642159</v>
      </c>
    </row>
    <row r="51" spans="1:66" s="8" customFormat="1" x14ac:dyDescent="0.2">
      <c r="A51" s="8" t="s">
        <v>143</v>
      </c>
      <c r="B51" s="8" t="s">
        <v>131</v>
      </c>
      <c r="C51" s="8" t="s">
        <v>132</v>
      </c>
      <c r="D51" s="8" t="s">
        <v>133</v>
      </c>
      <c r="E51" s="8">
        <v>48.97</v>
      </c>
      <c r="F51" s="8">
        <v>5.93</v>
      </c>
      <c r="G51" s="8">
        <v>1.1399999999999999</v>
      </c>
      <c r="H51" s="2">
        <v>5.9071899999999999</v>
      </c>
      <c r="I51" s="8">
        <v>0.56999999999999995</v>
      </c>
      <c r="J51" s="8">
        <v>15.97</v>
      </c>
      <c r="K51" s="8">
        <v>11.44</v>
      </c>
      <c r="L51" s="8">
        <v>1.21</v>
      </c>
      <c r="M51" s="8">
        <v>0.34</v>
      </c>
      <c r="N51" s="8">
        <v>0.22</v>
      </c>
      <c r="O51" s="8">
        <v>0.11</v>
      </c>
      <c r="P51" s="8">
        <v>100.35</v>
      </c>
      <c r="Q51" s="8" t="s">
        <v>56</v>
      </c>
      <c r="S51" s="8">
        <v>1.55</v>
      </c>
      <c r="T51" s="8" t="s">
        <v>134</v>
      </c>
      <c r="U51"/>
      <c r="V51" s="9">
        <v>64.453665283540801</v>
      </c>
      <c r="W51" s="8" t="s">
        <v>123</v>
      </c>
      <c r="Y51" s="8">
        <v>23</v>
      </c>
      <c r="Z51" s="9">
        <v>7.1005029095173811</v>
      </c>
      <c r="AA51" s="9">
        <v>0.12432421474675177</v>
      </c>
      <c r="AB51" s="9">
        <v>1.0133134143531561</v>
      </c>
      <c r="AC51" s="9">
        <v>6.9995899872924511E-2</v>
      </c>
      <c r="AD51" s="9">
        <v>0.71617058942485956</v>
      </c>
      <c r="AE51" s="9">
        <v>3.4521431769472248</v>
      </c>
      <c r="AF51" s="9">
        <v>1.7770798773403733</v>
      </c>
      <c r="AG51" s="9">
        <v>0.34013609685932478</v>
      </c>
      <c r="AH51" s="9">
        <v>6.2884981807091678E-2</v>
      </c>
      <c r="AI51" s="9">
        <v>0</v>
      </c>
      <c r="AJ51" s="9">
        <v>1.4990508226238684</v>
      </c>
      <c r="AK51" s="9">
        <v>0.10086906834134428</v>
      </c>
      <c r="AL51" s="9">
        <v>2.7031203081601424E-2</v>
      </c>
      <c r="AM51" s="9">
        <v>16.283502254915902</v>
      </c>
      <c r="AN51" s="9">
        <v>7.3984616063110984</v>
      </c>
      <c r="AO51" s="9">
        <v>0.60153839368890161</v>
      </c>
      <c r="AP51" s="9">
        <v>0</v>
      </c>
      <c r="AQ51" s="9">
        <v>8</v>
      </c>
      <c r="AR51" s="9">
        <v>0.45429673331358855</v>
      </c>
      <c r="AS51" s="9">
        <v>0.12954123690389954</v>
      </c>
      <c r="AT51" s="9">
        <v>0</v>
      </c>
      <c r="AU51" s="9">
        <v>3.597005603631088</v>
      </c>
      <c r="AV51" s="9">
        <v>0.74622328544178484</v>
      </c>
      <c r="AW51" s="9">
        <v>7.2933140709638383E-2</v>
      </c>
      <c r="AX51" s="9">
        <v>4.9999999999999991</v>
      </c>
      <c r="AY51" s="9">
        <v>0</v>
      </c>
      <c r="AZ51" s="9">
        <v>0</v>
      </c>
      <c r="BA51" s="9">
        <v>0</v>
      </c>
      <c r="BB51" s="9">
        <v>1.8516515536143101</v>
      </c>
      <c r="BC51" s="9">
        <v>0.14834844638568989</v>
      </c>
      <c r="BD51" s="9">
        <v>2</v>
      </c>
      <c r="BE51" s="9">
        <v>0.20606079555141005</v>
      </c>
      <c r="BF51" s="9">
        <v>6.5523826895377293E-2</v>
      </c>
      <c r="BG51" s="9">
        <v>0.27158462244678733</v>
      </c>
      <c r="BH51" s="9" t="s">
        <v>58</v>
      </c>
      <c r="BI51" s="8" t="s">
        <v>58</v>
      </c>
      <c r="BJ51" s="8" t="s">
        <v>135</v>
      </c>
      <c r="BL51" s="2">
        <f t="shared" si="3"/>
        <v>0.37304890595318596</v>
      </c>
      <c r="BM51" s="2">
        <f t="shared" si="4"/>
        <v>0.46159819456706019</v>
      </c>
      <c r="BN51" s="2">
        <f t="shared" si="5"/>
        <v>0.25457239485779937</v>
      </c>
    </row>
    <row r="52" spans="1:66" s="8" customFormat="1" x14ac:dyDescent="0.2">
      <c r="A52" s="8" t="s">
        <v>144</v>
      </c>
      <c r="B52" s="8" t="s">
        <v>131</v>
      </c>
      <c r="C52" s="8" t="s">
        <v>132</v>
      </c>
      <c r="D52" s="8" t="s">
        <v>133</v>
      </c>
      <c r="E52" s="8">
        <v>49.23</v>
      </c>
      <c r="F52" s="8">
        <v>5.91</v>
      </c>
      <c r="G52" s="8">
        <v>1.1000000000000001</v>
      </c>
      <c r="H52" s="2">
        <v>11.79045</v>
      </c>
      <c r="I52" s="8">
        <v>0.57999999999999996</v>
      </c>
      <c r="J52" s="8">
        <v>15.85</v>
      </c>
      <c r="K52" s="8">
        <v>11.54</v>
      </c>
      <c r="L52" s="8">
        <v>1.2</v>
      </c>
      <c r="M52" s="8">
        <v>0.36</v>
      </c>
      <c r="N52" s="8">
        <v>0.26</v>
      </c>
      <c r="O52" s="8">
        <v>0.04</v>
      </c>
      <c r="P52" s="8">
        <v>100.82</v>
      </c>
      <c r="Q52" s="8" t="s">
        <v>56</v>
      </c>
      <c r="S52" s="8">
        <v>2.1</v>
      </c>
      <c r="T52" s="8" t="s">
        <v>134</v>
      </c>
      <c r="U52"/>
      <c r="V52" s="9">
        <v>36.570247933884296</v>
      </c>
      <c r="W52" s="8" t="s">
        <v>123</v>
      </c>
      <c r="Y52" s="8">
        <v>23</v>
      </c>
      <c r="Z52" s="9">
        <v>6.8315003858643415</v>
      </c>
      <c r="AA52" s="9">
        <v>0.11480764654522987</v>
      </c>
      <c r="AB52" s="9">
        <v>0.96650439929481791</v>
      </c>
      <c r="AC52" s="9">
        <v>6.816367464821893E-2</v>
      </c>
      <c r="AD52" s="9">
        <v>1.3680005539206408</v>
      </c>
      <c r="AE52" s="9">
        <v>3.2789923680492312</v>
      </c>
      <c r="AF52" s="9">
        <v>1.7155919086632792</v>
      </c>
      <c r="AG52" s="9">
        <v>0.32283146373432936</v>
      </c>
      <c r="AH52" s="9">
        <v>6.3723229688706154E-2</v>
      </c>
      <c r="AI52" s="9">
        <v>0</v>
      </c>
      <c r="AJ52" s="9">
        <v>1.9437088378542344</v>
      </c>
      <c r="AK52" s="9">
        <v>0.11408694017074496</v>
      </c>
      <c r="AL52" s="9">
        <v>9.4071904665038696E-3</v>
      </c>
      <c r="AM52" s="9">
        <v>16.797318598900279</v>
      </c>
      <c r="AN52" s="9">
        <v>7.0327623402505308</v>
      </c>
      <c r="AO52" s="9">
        <v>0.96723765974946918</v>
      </c>
      <c r="AP52" s="9">
        <v>0</v>
      </c>
      <c r="AQ52" s="9">
        <v>8</v>
      </c>
      <c r="AR52" s="9">
        <v>2.7740801367466816E-2</v>
      </c>
      <c r="AS52" s="9">
        <v>0.11818997985666221</v>
      </c>
      <c r="AT52" s="9">
        <v>0.79567492421805353</v>
      </c>
      <c r="AU52" s="9">
        <v>3.3755943405495215</v>
      </c>
      <c r="AV52" s="9">
        <v>0.61262811810662221</v>
      </c>
      <c r="AW52" s="9">
        <v>7.0171835901672364E-2</v>
      </c>
      <c r="AX52" s="9">
        <v>4.9999999999999991</v>
      </c>
      <c r="AY52" s="9">
        <v>0</v>
      </c>
      <c r="AZ52" s="9">
        <v>0</v>
      </c>
      <c r="BA52" s="9">
        <v>0</v>
      </c>
      <c r="BB52" s="9">
        <v>1.7661347412716415</v>
      </c>
      <c r="BC52" s="9">
        <v>0.2338652587283585</v>
      </c>
      <c r="BD52" s="9">
        <v>2</v>
      </c>
      <c r="BE52" s="9">
        <v>9.8477101245246224E-2</v>
      </c>
      <c r="BF52" s="9">
        <v>6.5600571564216628E-2</v>
      </c>
      <c r="BG52" s="9">
        <v>0.16407767280946284</v>
      </c>
      <c r="BH52" s="9" t="s">
        <v>58</v>
      </c>
      <c r="BI52" s="8" t="s">
        <v>70</v>
      </c>
      <c r="BJ52" s="8" t="s">
        <v>135</v>
      </c>
      <c r="BL52" s="2">
        <f t="shared" si="3"/>
        <v>-6.7202968491483259E-2</v>
      </c>
      <c r="BM52" s="2">
        <f t="shared" si="4"/>
        <v>0.50028119430568885</v>
      </c>
      <c r="BN52" s="2">
        <f t="shared" si="5"/>
        <v>0.86771935961495195</v>
      </c>
    </row>
    <row r="53" spans="1:66" s="8" customFormat="1" x14ac:dyDescent="0.2">
      <c r="A53" s="8" t="s">
        <v>145</v>
      </c>
      <c r="B53" s="8" t="s">
        <v>131</v>
      </c>
      <c r="C53" s="8" t="s">
        <v>146</v>
      </c>
      <c r="D53" s="8" t="s">
        <v>133</v>
      </c>
      <c r="E53" s="8">
        <v>49.89</v>
      </c>
      <c r="F53" s="8">
        <v>5.29</v>
      </c>
      <c r="G53" s="8">
        <v>1.1100000000000001</v>
      </c>
      <c r="H53" s="2">
        <v>6.67</v>
      </c>
      <c r="I53" s="8">
        <v>0.59</v>
      </c>
      <c r="J53" s="8">
        <v>15.72</v>
      </c>
      <c r="K53" s="8">
        <v>11.01</v>
      </c>
      <c r="L53" s="8">
        <v>1.22</v>
      </c>
      <c r="M53" s="8">
        <v>0.32</v>
      </c>
      <c r="N53" s="8">
        <v>0.22</v>
      </c>
      <c r="O53" s="8">
        <v>0.06</v>
      </c>
      <c r="P53" s="8">
        <v>99.53</v>
      </c>
      <c r="Q53" s="8" t="s">
        <v>56</v>
      </c>
      <c r="S53" s="8">
        <v>1.75</v>
      </c>
      <c r="T53" s="8" t="s">
        <v>134</v>
      </c>
      <c r="U53"/>
      <c r="V53" s="9">
        <v>43.429374560787068</v>
      </c>
      <c r="W53" s="8" t="s">
        <v>123</v>
      </c>
      <c r="Y53" s="8">
        <v>23</v>
      </c>
      <c r="Z53" s="9">
        <v>7.1837754797422422</v>
      </c>
      <c r="AA53" s="9">
        <v>0.12021373567000994</v>
      </c>
      <c r="AB53" s="9">
        <v>0.89768715617403205</v>
      </c>
      <c r="AC53" s="9">
        <v>7.1949867431924858E-2</v>
      </c>
      <c r="AD53" s="9">
        <v>0.80309742242643933</v>
      </c>
      <c r="AE53" s="9">
        <v>3.3745562065507926</v>
      </c>
      <c r="AF53" s="9">
        <v>1.6984332547868797</v>
      </c>
      <c r="AG53" s="9">
        <v>0.34057081216233309</v>
      </c>
      <c r="AH53" s="9">
        <v>5.8775758415151313E-2</v>
      </c>
      <c r="AI53" s="9">
        <v>0</v>
      </c>
      <c r="AJ53" s="9">
        <v>1.6807493364449235</v>
      </c>
      <c r="AK53" s="9">
        <v>0.10017013300950624</v>
      </c>
      <c r="AL53" s="9">
        <v>1.4642127404902819E-2</v>
      </c>
      <c r="AM53" s="9">
        <v>16.344621290219138</v>
      </c>
      <c r="AN53" s="9">
        <v>7.5003599812011972</v>
      </c>
      <c r="AO53" s="9">
        <v>0.49964001879880282</v>
      </c>
      <c r="AP53" s="9">
        <v>0</v>
      </c>
      <c r="AQ53" s="9">
        <v>8</v>
      </c>
      <c r="AR53" s="9">
        <v>0.43760765003391</v>
      </c>
      <c r="AS53" s="9">
        <v>0.12551147996657505</v>
      </c>
      <c r="AT53" s="9">
        <v>0</v>
      </c>
      <c r="AU53" s="9">
        <v>3.5232707922597597</v>
      </c>
      <c r="AV53" s="9">
        <v>0.83848942455941367</v>
      </c>
      <c r="AW53" s="9">
        <v>7.5120653180339017E-2</v>
      </c>
      <c r="AX53" s="9">
        <v>4.9999999999999973</v>
      </c>
      <c r="AY53" s="9">
        <v>0</v>
      </c>
      <c r="AZ53" s="9">
        <v>0</v>
      </c>
      <c r="BA53" s="9">
        <v>0</v>
      </c>
      <c r="BB53" s="9">
        <v>1.7732821482057073</v>
      </c>
      <c r="BC53" s="9">
        <v>0.22671785179429271</v>
      </c>
      <c r="BD53" s="9">
        <v>2</v>
      </c>
      <c r="BE53" s="9">
        <v>0.12886170348423703</v>
      </c>
      <c r="BF53" s="9">
        <v>6.1365969402146177E-2</v>
      </c>
      <c r="BG53" s="9">
        <v>0.1902276728863832</v>
      </c>
      <c r="BH53" s="9" t="s">
        <v>58</v>
      </c>
      <c r="BI53" s="8" t="s">
        <v>58</v>
      </c>
      <c r="BJ53" s="8" t="s">
        <v>147</v>
      </c>
      <c r="BL53" s="2">
        <f t="shared" si="3"/>
        <v>0.20443840314066744</v>
      </c>
      <c r="BM53" s="2">
        <f t="shared" si="4"/>
        <v>0.34878018767360469</v>
      </c>
      <c r="BN53" s="2">
        <f t="shared" si="5"/>
        <v>0.45431723475283464</v>
      </c>
    </row>
    <row r="54" spans="1:66" s="8" customFormat="1" x14ac:dyDescent="0.2">
      <c r="A54" s="8" t="s">
        <v>148</v>
      </c>
      <c r="B54" s="8" t="s">
        <v>131</v>
      </c>
      <c r="C54" s="8" t="s">
        <v>146</v>
      </c>
      <c r="D54" s="8" t="s">
        <v>133</v>
      </c>
      <c r="E54" s="8">
        <v>49.55</v>
      </c>
      <c r="F54" s="8">
        <v>5.34</v>
      </c>
      <c r="G54" s="8">
        <v>1.08</v>
      </c>
      <c r="H54" s="2">
        <v>6.32</v>
      </c>
      <c r="I54" s="8">
        <v>0.66</v>
      </c>
      <c r="J54" s="8">
        <v>15.46</v>
      </c>
      <c r="K54" s="8">
        <v>10.98</v>
      </c>
      <c r="L54" s="8">
        <v>1.2</v>
      </c>
      <c r="M54" s="8">
        <v>0.35</v>
      </c>
      <c r="N54" s="8">
        <v>0.18</v>
      </c>
      <c r="O54" s="8">
        <v>0.05</v>
      </c>
      <c r="P54" s="8">
        <v>99.26</v>
      </c>
      <c r="Q54" s="8" t="s">
        <v>56</v>
      </c>
      <c r="S54" s="8">
        <v>1.9</v>
      </c>
      <c r="T54" s="8" t="s">
        <v>134</v>
      </c>
      <c r="U54"/>
      <c r="V54" s="9">
        <v>46.94444444444445</v>
      </c>
      <c r="W54" s="8" t="s">
        <v>123</v>
      </c>
      <c r="Y54" s="8">
        <v>23</v>
      </c>
      <c r="Z54" s="9">
        <v>7.1735122834970371</v>
      </c>
      <c r="AA54" s="9">
        <v>0.11759904928833771</v>
      </c>
      <c r="AB54" s="9">
        <v>0.91108634441236758</v>
      </c>
      <c r="AC54" s="9">
        <v>8.0922792836416194E-2</v>
      </c>
      <c r="AD54" s="9">
        <v>0.76508276245783746</v>
      </c>
      <c r="AE54" s="9">
        <v>3.3367414392881249</v>
      </c>
      <c r="AF54" s="9">
        <v>1.7029913679454869</v>
      </c>
      <c r="AG54" s="9">
        <v>0.33680441924464577</v>
      </c>
      <c r="AH54" s="9">
        <v>6.4634627270648448E-2</v>
      </c>
      <c r="AI54" s="9">
        <v>0</v>
      </c>
      <c r="AJ54" s="9">
        <v>1.8347100573174193</v>
      </c>
      <c r="AK54" s="9">
        <v>8.2401860150459777E-2</v>
      </c>
      <c r="AL54" s="9">
        <v>1.2267946582500671E-2</v>
      </c>
      <c r="AM54" s="9">
        <v>16.41875495029128</v>
      </c>
      <c r="AN54" s="9">
        <v>7.5297598945234201</v>
      </c>
      <c r="AO54" s="9">
        <v>0.47024010547657991</v>
      </c>
      <c r="AP54" s="9">
        <v>0</v>
      </c>
      <c r="AQ54" s="9">
        <v>8</v>
      </c>
      <c r="AR54" s="9">
        <v>0.48609218273689592</v>
      </c>
      <c r="AS54" s="9">
        <v>0.12343919825752871</v>
      </c>
      <c r="AT54" s="9">
        <v>0</v>
      </c>
      <c r="AU54" s="9">
        <v>3.5024491316125386</v>
      </c>
      <c r="AV54" s="9">
        <v>0.80307794467702787</v>
      </c>
      <c r="AW54" s="9">
        <v>8.4941542716008733E-2</v>
      </c>
      <c r="AX54" s="9">
        <v>5</v>
      </c>
      <c r="AY54" s="9">
        <v>0</v>
      </c>
      <c r="AZ54" s="9">
        <v>0</v>
      </c>
      <c r="BA54" s="9">
        <v>0</v>
      </c>
      <c r="BB54" s="9">
        <v>1.7875645285470014</v>
      </c>
      <c r="BC54" s="9">
        <v>0.21243547145299857</v>
      </c>
      <c r="BD54" s="9">
        <v>2</v>
      </c>
      <c r="BE54" s="9">
        <v>0.14109517129238136</v>
      </c>
      <c r="BF54" s="9">
        <v>6.7844481892034028E-2</v>
      </c>
      <c r="BG54" s="9">
        <v>0.20893965318441537</v>
      </c>
      <c r="BH54" s="9" t="s">
        <v>58</v>
      </c>
      <c r="BI54" s="8" t="s">
        <v>58</v>
      </c>
      <c r="BJ54" s="8" t="s">
        <v>147</v>
      </c>
      <c r="BL54" s="2">
        <f t="shared" si="3"/>
        <v>7.062013594962023E-2</v>
      </c>
      <c r="BM54" s="2">
        <f t="shared" si="4"/>
        <v>0.35916385237604043</v>
      </c>
      <c r="BN54" s="2">
        <f t="shared" si="5"/>
        <v>0.40591891008179704</v>
      </c>
    </row>
    <row r="55" spans="1:66" s="8" customFormat="1" x14ac:dyDescent="0.2">
      <c r="A55" s="8" t="s">
        <v>149</v>
      </c>
      <c r="B55" s="8" t="s">
        <v>131</v>
      </c>
      <c r="C55" s="8" t="s">
        <v>150</v>
      </c>
      <c r="D55" s="8" t="s">
        <v>133</v>
      </c>
      <c r="E55" s="8">
        <v>49.5</v>
      </c>
      <c r="F55" s="8">
        <v>5.48</v>
      </c>
      <c r="G55" s="8">
        <v>1.2</v>
      </c>
      <c r="H55" s="2">
        <v>9.98</v>
      </c>
      <c r="I55" s="8">
        <v>0.55000000000000004</v>
      </c>
      <c r="J55" s="8">
        <v>15.78</v>
      </c>
      <c r="K55" s="8">
        <v>10.94</v>
      </c>
      <c r="L55" s="8">
        <v>1.2</v>
      </c>
      <c r="M55" s="8">
        <v>0.3</v>
      </c>
      <c r="N55" s="8">
        <v>0.22</v>
      </c>
      <c r="O55" s="8">
        <v>0.04</v>
      </c>
      <c r="P55" s="8">
        <v>99.53</v>
      </c>
      <c r="Q55" s="8" t="s">
        <v>56</v>
      </c>
      <c r="S55" s="8">
        <v>2.5</v>
      </c>
      <c r="T55" s="8" t="s">
        <v>134</v>
      </c>
      <c r="U55"/>
      <c r="V55" s="9">
        <v>14.020028612303292</v>
      </c>
      <c r="W55" s="8" t="s">
        <v>123</v>
      </c>
      <c r="Y55" s="8">
        <v>23</v>
      </c>
      <c r="Z55" s="9">
        <v>6.9158207580042825</v>
      </c>
      <c r="AA55" s="9">
        <v>0.1260990003614201</v>
      </c>
      <c r="AB55" s="9">
        <v>0.90229630992233723</v>
      </c>
      <c r="AC55" s="9">
        <v>6.5078863380775204E-2</v>
      </c>
      <c r="AD55" s="9">
        <v>1.1659293171622012</v>
      </c>
      <c r="AE55" s="9">
        <v>3.2867782669390482</v>
      </c>
      <c r="AF55" s="9">
        <v>1.6374866611483656</v>
      </c>
      <c r="AG55" s="9">
        <v>0.32503349947951721</v>
      </c>
      <c r="AH55" s="9">
        <v>5.3464905248780455E-2</v>
      </c>
      <c r="AI55" s="9">
        <v>0</v>
      </c>
      <c r="AJ55" s="9">
        <v>2.3297224879429734</v>
      </c>
      <c r="AK55" s="9">
        <v>9.719356985751984E-2</v>
      </c>
      <c r="AL55" s="9">
        <v>9.4713569806020095E-3</v>
      </c>
      <c r="AM55" s="9">
        <v>16.914374996427824</v>
      </c>
      <c r="AN55" s="9">
        <v>7.2143838632903803</v>
      </c>
      <c r="AO55" s="9">
        <v>0.78561613670961972</v>
      </c>
      <c r="AP55" s="9">
        <v>0</v>
      </c>
      <c r="AQ55" s="9">
        <v>8</v>
      </c>
      <c r="AR55" s="9">
        <v>0.15563323425999931</v>
      </c>
      <c r="AS55" s="9">
        <v>0.13154282408658019</v>
      </c>
      <c r="AT55" s="9">
        <v>0.57969159114881275</v>
      </c>
      <c r="AU55" s="9">
        <v>3.4286718700415322</v>
      </c>
      <c r="AV55" s="9">
        <v>0.63657209552016836</v>
      </c>
      <c r="AW55" s="9">
        <v>6.788838494290772E-2</v>
      </c>
      <c r="AX55" s="9">
        <v>5</v>
      </c>
      <c r="AY55" s="9">
        <v>0</v>
      </c>
      <c r="AZ55" s="9">
        <v>0</v>
      </c>
      <c r="BA55" s="9">
        <v>0</v>
      </c>
      <c r="BB55" s="9">
        <v>1.7081786468900697</v>
      </c>
      <c r="BC55" s="9">
        <v>0.29182135310993029</v>
      </c>
      <c r="BD55" s="9">
        <v>2</v>
      </c>
      <c r="BE55" s="9">
        <v>4.7244177320402925E-2</v>
      </c>
      <c r="BF55" s="9">
        <v>5.5773040276199705E-2</v>
      </c>
      <c r="BG55" s="9">
        <v>0.10301721759660262</v>
      </c>
      <c r="BH55" s="9" t="s">
        <v>58</v>
      </c>
      <c r="BI55" s="8" t="s">
        <v>58</v>
      </c>
      <c r="BJ55" s="8" t="s">
        <v>135</v>
      </c>
      <c r="BL55" s="2">
        <f t="shared" si="3"/>
        <v>-0.43638741478109527</v>
      </c>
      <c r="BM55" s="2">
        <f t="shared" si="4"/>
        <v>0.163463623865373</v>
      </c>
      <c r="BN55" s="2">
        <f t="shared" si="5"/>
        <v>1.0024656932968281</v>
      </c>
    </row>
    <row r="56" spans="1:66" s="8" customFormat="1" x14ac:dyDescent="0.2">
      <c r="A56" s="8" t="s">
        <v>151</v>
      </c>
      <c r="B56" s="8" t="s">
        <v>131</v>
      </c>
      <c r="C56" s="8" t="s">
        <v>150</v>
      </c>
      <c r="D56" s="8" t="s">
        <v>133</v>
      </c>
      <c r="E56" s="8">
        <v>49.44</v>
      </c>
      <c r="F56" s="8">
        <v>5.52</v>
      </c>
      <c r="G56" s="8">
        <v>1.1599999999999999</v>
      </c>
      <c r="H56" s="2">
        <v>7.35</v>
      </c>
      <c r="I56" s="8">
        <v>0.54</v>
      </c>
      <c r="J56" s="8">
        <v>15.73</v>
      </c>
      <c r="K56" s="8">
        <v>10.81</v>
      </c>
      <c r="L56" s="8">
        <v>1.23</v>
      </c>
      <c r="M56" s="8">
        <v>0.32</v>
      </c>
      <c r="N56" s="8">
        <v>0.24</v>
      </c>
      <c r="O56" s="8">
        <v>0.04</v>
      </c>
      <c r="P56" s="8">
        <v>99.31</v>
      </c>
      <c r="Q56" s="8" t="s">
        <v>56</v>
      </c>
      <c r="S56" s="8">
        <v>2.35</v>
      </c>
      <c r="T56" s="8" t="s">
        <v>134</v>
      </c>
      <c r="U56"/>
      <c r="V56" s="9">
        <v>35.776487663280115</v>
      </c>
      <c r="W56" s="8" t="s">
        <v>123</v>
      </c>
      <c r="Y56" s="8">
        <v>23</v>
      </c>
      <c r="Z56" s="9">
        <v>7.0338115543358253</v>
      </c>
      <c r="AA56" s="9">
        <v>0.1241258180489828</v>
      </c>
      <c r="AB56" s="9">
        <v>0.92551068553853377</v>
      </c>
      <c r="AC56" s="9">
        <v>6.5064600326483826E-2</v>
      </c>
      <c r="AD56" s="9">
        <v>0.87438511795746265</v>
      </c>
      <c r="AE56" s="9">
        <v>3.3363059283539558</v>
      </c>
      <c r="AF56" s="9">
        <v>1.6476307159351666</v>
      </c>
      <c r="AG56" s="9">
        <v>0.33925458505179312</v>
      </c>
      <c r="AH56" s="9">
        <v>5.8072598847662325E-2</v>
      </c>
      <c r="AI56" s="9">
        <v>0</v>
      </c>
      <c r="AJ56" s="9">
        <v>2.2300047194884489</v>
      </c>
      <c r="AK56" s="9">
        <v>0.10796918706808799</v>
      </c>
      <c r="AL56" s="9">
        <v>9.6446382430355991E-3</v>
      </c>
      <c r="AM56" s="9">
        <v>16.751780149195437</v>
      </c>
      <c r="AN56" s="9">
        <v>7.3984985110828285</v>
      </c>
      <c r="AO56" s="9">
        <v>0.60150148891717148</v>
      </c>
      <c r="AP56" s="9">
        <v>0</v>
      </c>
      <c r="AQ56" s="9">
        <v>8</v>
      </c>
      <c r="AR56" s="9">
        <v>0.37199479770528998</v>
      </c>
      <c r="AS56" s="9">
        <v>0.13056145632111024</v>
      </c>
      <c r="AT56" s="9">
        <v>8.8715920341625093E-2</v>
      </c>
      <c r="AU56" s="9">
        <v>3.5092857198069098</v>
      </c>
      <c r="AV56" s="9">
        <v>0.8310040555700875</v>
      </c>
      <c r="AW56" s="9">
        <v>6.8438050254977512E-2</v>
      </c>
      <c r="AX56" s="9">
        <v>5</v>
      </c>
      <c r="AY56" s="9">
        <v>0</v>
      </c>
      <c r="AZ56" s="9">
        <v>0</v>
      </c>
      <c r="BA56" s="9">
        <v>1.8735013540549517E-15</v>
      </c>
      <c r="BB56" s="9">
        <v>1.7330565802756592</v>
      </c>
      <c r="BC56" s="9">
        <v>0.26694341972433899</v>
      </c>
      <c r="BD56" s="9">
        <v>2</v>
      </c>
      <c r="BE56" s="9">
        <v>8.9900735538322285E-2</v>
      </c>
      <c r="BF56" s="9">
        <v>6.108352957569535E-2</v>
      </c>
      <c r="BG56" s="9">
        <v>0.15098426511401764</v>
      </c>
      <c r="BH56" s="9" t="s">
        <v>58</v>
      </c>
      <c r="BI56" s="8" t="s">
        <v>58</v>
      </c>
      <c r="BJ56" s="8" t="s">
        <v>135</v>
      </c>
      <c r="BL56" s="2">
        <f t="shared" si="3"/>
        <v>-0.34761854479957249</v>
      </c>
      <c r="BM56" s="2">
        <f t="shared" si="4"/>
        <v>0.3128242838556089</v>
      </c>
      <c r="BN56" s="2">
        <f t="shared" si="5"/>
        <v>0.56156083410185376</v>
      </c>
    </row>
    <row r="57" spans="1:66" customFormat="1" x14ac:dyDescent="0.2"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  <c r="AZ57" s="25"/>
      <c r="BA57" s="25"/>
      <c r="BB57" s="25"/>
      <c r="BC57" s="25"/>
      <c r="BD57" s="25"/>
      <c r="BE57" s="25"/>
      <c r="BF57" s="25"/>
      <c r="BG57" s="25"/>
      <c r="BL57" s="2">
        <f t="shared" si="3"/>
        <v>2</v>
      </c>
      <c r="BM57" s="2">
        <f t="shared" si="4"/>
        <v>0</v>
      </c>
      <c r="BN57" s="2">
        <f t="shared" si="5"/>
        <v>0</v>
      </c>
    </row>
    <row r="58" spans="1:66" s="8" customFormat="1" x14ac:dyDescent="0.2">
      <c r="A58" s="10" t="s">
        <v>156</v>
      </c>
      <c r="B58" s="8" t="s">
        <v>152</v>
      </c>
      <c r="C58" s="8" t="s">
        <v>153</v>
      </c>
      <c r="D58" s="8" t="s">
        <v>154</v>
      </c>
      <c r="E58" s="11">
        <v>42.647142857142853</v>
      </c>
      <c r="F58" s="11">
        <v>9.9328571428571433</v>
      </c>
      <c r="G58" s="11">
        <v>2.1892857142857141</v>
      </c>
      <c r="H58" s="2">
        <v>12.854050714285716</v>
      </c>
      <c r="I58" s="11">
        <v>0.20571428571428571</v>
      </c>
      <c r="J58" s="11">
        <v>13.795714285714288</v>
      </c>
      <c r="K58" s="11">
        <v>10.620714285714284</v>
      </c>
      <c r="L58" s="11">
        <v>2.1114285714285717</v>
      </c>
      <c r="M58" s="11">
        <v>0.28857142857142859</v>
      </c>
      <c r="N58" s="11">
        <v>0.20142857142857146</v>
      </c>
      <c r="O58" s="11">
        <v>3.1428571428571431E-2</v>
      </c>
      <c r="P58" s="11">
        <v>97.187857142857141</v>
      </c>
      <c r="Q58" s="8" t="s">
        <v>56</v>
      </c>
      <c r="S58" s="11">
        <v>1.9064285714285716</v>
      </c>
      <c r="T58" s="8" t="s">
        <v>134</v>
      </c>
      <c r="U58"/>
      <c r="V58" s="9">
        <v>29.915242416113635</v>
      </c>
      <c r="W58" s="8" t="s">
        <v>123</v>
      </c>
      <c r="Y58" s="8">
        <v>23</v>
      </c>
      <c r="Z58" s="9">
        <v>6.2102055087110442</v>
      </c>
      <c r="AA58" s="9">
        <v>0.239778556942601</v>
      </c>
      <c r="AB58" s="9">
        <v>1.7045914800991178</v>
      </c>
      <c r="AC58" s="9">
        <v>2.5369927324240142E-2</v>
      </c>
      <c r="AD58" s="9">
        <v>1.5650497952847877</v>
      </c>
      <c r="AE58" s="9">
        <v>2.9949191337181338</v>
      </c>
      <c r="AF58" s="9">
        <v>1.6568823666655486</v>
      </c>
      <c r="AG58" s="9">
        <v>0.59607481544136087</v>
      </c>
      <c r="AH58" s="9">
        <v>5.3601677011836858E-2</v>
      </c>
      <c r="AI58" s="9">
        <v>0</v>
      </c>
      <c r="AJ58" s="9">
        <v>1.8516641679212074</v>
      </c>
      <c r="AK58" s="9">
        <v>9.2749895050367334E-2</v>
      </c>
      <c r="AL58" s="9">
        <v>7.7562956778708479E-3</v>
      </c>
      <c r="AM58" s="9">
        <v>16.998643619848121</v>
      </c>
      <c r="AN58" s="9">
        <v>6.336986973794982</v>
      </c>
      <c r="AO58" s="9">
        <v>1.663013026205018</v>
      </c>
      <c r="AP58" s="9">
        <v>0</v>
      </c>
      <c r="AQ58" s="9">
        <v>8</v>
      </c>
      <c r="AR58" s="9">
        <v>7.6377721794884446E-2</v>
      </c>
      <c r="AS58" s="9">
        <v>0.24467364080130005</v>
      </c>
      <c r="AT58" s="9">
        <v>1.0744287169197286</v>
      </c>
      <c r="AU58" s="9">
        <v>3.0560604655223869</v>
      </c>
      <c r="AV58" s="9">
        <v>0.52257160008244818</v>
      </c>
      <c r="AW58" s="9">
        <v>2.5887854879250761E-2</v>
      </c>
      <c r="AX58" s="9">
        <v>4.9999999999999991</v>
      </c>
      <c r="AY58" s="9">
        <v>0</v>
      </c>
      <c r="AZ58" s="9">
        <v>0</v>
      </c>
      <c r="BA58" s="9">
        <v>0</v>
      </c>
      <c r="BB58" s="9">
        <v>1.6907076520965938</v>
      </c>
      <c r="BC58" s="9">
        <v>0.30929234790340621</v>
      </c>
      <c r="BD58" s="9">
        <v>2</v>
      </c>
      <c r="BE58" s="9">
        <v>0.29895134637703491</v>
      </c>
      <c r="BF58" s="9">
        <v>5.469595628053165E-2</v>
      </c>
      <c r="BG58" s="9">
        <v>0.35364730265756655</v>
      </c>
      <c r="BH58" s="8" t="s">
        <v>89</v>
      </c>
      <c r="BI58" s="8" t="s">
        <v>58</v>
      </c>
      <c r="BJ58" s="8" t="s">
        <v>125</v>
      </c>
      <c r="BL58" s="2">
        <f t="shared" si="3"/>
        <v>4.782964135055446E-2</v>
      </c>
      <c r="BM58" s="2">
        <f t="shared" si="4"/>
        <v>0.46818844019233441</v>
      </c>
      <c r="BN58" s="2">
        <f t="shared" si="5"/>
        <v>1.0968613550924533</v>
      </c>
    </row>
    <row r="59" spans="1:66" s="8" customFormat="1" x14ac:dyDescent="0.2">
      <c r="A59" s="10" t="s">
        <v>157</v>
      </c>
      <c r="B59" s="8" t="s">
        <v>152</v>
      </c>
      <c r="C59" s="8" t="s">
        <v>153</v>
      </c>
      <c r="D59" s="8" t="s">
        <v>154</v>
      </c>
      <c r="E59" s="11">
        <v>42.780384615384619</v>
      </c>
      <c r="F59" s="12">
        <v>10.884615384615385</v>
      </c>
      <c r="G59" s="12">
        <v>2.2257692307692309</v>
      </c>
      <c r="H59" s="2">
        <v>13.138783461538463</v>
      </c>
      <c r="I59" s="12">
        <v>0.20500000000000004</v>
      </c>
      <c r="J59" s="12">
        <v>13.603846153846151</v>
      </c>
      <c r="K59" s="12">
        <v>10.60576923076923</v>
      </c>
      <c r="L59" s="12">
        <v>2.2284615384615383</v>
      </c>
      <c r="M59" s="12">
        <v>0.27307692307692311</v>
      </c>
      <c r="N59" s="12">
        <v>0.20692307692307688</v>
      </c>
      <c r="O59" s="12">
        <v>3.3846153846153852E-2</v>
      </c>
      <c r="P59" s="12">
        <v>98.509615384615401</v>
      </c>
      <c r="Q59" s="8" t="s">
        <v>56</v>
      </c>
      <c r="S59" s="12">
        <v>1.9311538461538462</v>
      </c>
      <c r="T59" s="8" t="s">
        <v>134</v>
      </c>
      <c r="U59"/>
      <c r="V59" s="9">
        <v>22.740198587091022</v>
      </c>
      <c r="W59" s="8" t="s">
        <v>123</v>
      </c>
      <c r="Y59" s="8">
        <v>23</v>
      </c>
      <c r="Z59" s="9">
        <v>6.146484646932266</v>
      </c>
      <c r="AA59" s="9">
        <v>0.24052161904041153</v>
      </c>
      <c r="AB59" s="9">
        <v>1.8429998369921894</v>
      </c>
      <c r="AC59" s="9">
        <v>2.4944495069588676E-2</v>
      </c>
      <c r="AD59" s="9">
        <v>1.5783752367342929</v>
      </c>
      <c r="AE59" s="9">
        <v>2.913860163500261</v>
      </c>
      <c r="AF59" s="9">
        <v>1.6324737574212131</v>
      </c>
      <c r="AG59" s="9">
        <v>0.62071981160121115</v>
      </c>
      <c r="AH59" s="9">
        <v>5.0046779275582286E-2</v>
      </c>
      <c r="AI59" s="9">
        <v>0</v>
      </c>
      <c r="AJ59" s="9">
        <v>1.8506514975831732</v>
      </c>
      <c r="AK59" s="9">
        <v>9.4008552815967372E-2</v>
      </c>
      <c r="AL59" s="9">
        <v>8.2414784060642239E-3</v>
      </c>
      <c r="AM59" s="9">
        <v>17.003327875372218</v>
      </c>
      <c r="AN59" s="9">
        <v>6.2683874245633504</v>
      </c>
      <c r="AO59" s="9">
        <v>1.7316125754366496</v>
      </c>
      <c r="AP59" s="9">
        <v>0</v>
      </c>
      <c r="AQ59" s="9">
        <v>8</v>
      </c>
      <c r="AR59" s="9">
        <v>0.14793934168074041</v>
      </c>
      <c r="AS59" s="9">
        <v>0.24529186660883026</v>
      </c>
      <c r="AT59" s="9">
        <v>1.1007247143015959</v>
      </c>
      <c r="AU59" s="9">
        <v>2.9716505376674744</v>
      </c>
      <c r="AV59" s="9">
        <v>0.50895432233693372</v>
      </c>
      <c r="AW59" s="9">
        <v>2.5439217404425563E-2</v>
      </c>
      <c r="AX59" s="9">
        <v>5</v>
      </c>
      <c r="AY59" s="9">
        <v>0</v>
      </c>
      <c r="AZ59" s="9">
        <v>0</v>
      </c>
      <c r="BA59" s="9">
        <v>2.9837243786801082E-15</v>
      </c>
      <c r="BB59" s="9">
        <v>1.6648504893046683</v>
      </c>
      <c r="BC59" s="9">
        <v>0.33514951069532883</v>
      </c>
      <c r="BD59" s="9">
        <v>2</v>
      </c>
      <c r="BE59" s="9">
        <v>0.29788099124537526</v>
      </c>
      <c r="BF59" s="9">
        <v>5.1039353365591317E-2</v>
      </c>
      <c r="BG59" s="9">
        <v>0.34892034461096655</v>
      </c>
      <c r="BH59" s="8" t="s">
        <v>89</v>
      </c>
      <c r="BI59" s="8" t="s">
        <v>58</v>
      </c>
      <c r="BJ59" s="8" t="s">
        <v>125</v>
      </c>
      <c r="BL59" s="2">
        <f t="shared" si="3"/>
        <v>4.7098471194795252E-2</v>
      </c>
      <c r="BM59" s="2">
        <f t="shared" si="4"/>
        <v>0.35892566328284625</v>
      </c>
      <c r="BN59" s="2">
        <f t="shared" si="5"/>
        <v>1.2194495734514468</v>
      </c>
    </row>
    <row r="60" spans="1:66" s="8" customFormat="1" x14ac:dyDescent="0.2">
      <c r="A60" s="10" t="s">
        <v>158</v>
      </c>
      <c r="B60" s="8" t="s">
        <v>152</v>
      </c>
      <c r="C60" s="8" t="s">
        <v>153</v>
      </c>
      <c r="D60" s="8" t="s">
        <v>154</v>
      </c>
      <c r="E60" s="11">
        <v>41.775312499999998</v>
      </c>
      <c r="F60" s="12">
        <v>10.424687499999999</v>
      </c>
      <c r="G60" s="12">
        <v>2.2043749999999998</v>
      </c>
      <c r="H60" s="2">
        <v>14.582152499999998</v>
      </c>
      <c r="I60" s="12">
        <v>0.2134375</v>
      </c>
      <c r="J60" s="12">
        <v>13.897500000000003</v>
      </c>
      <c r="K60" s="12">
        <v>10.593437499999999</v>
      </c>
      <c r="L60" s="12">
        <v>2.1265624999999995</v>
      </c>
      <c r="M60" s="12">
        <v>0.29281249999999992</v>
      </c>
      <c r="N60" s="12">
        <v>0.2021875000000001</v>
      </c>
      <c r="O60" s="12">
        <v>3.5937500000000018E-2</v>
      </c>
      <c r="P60" s="12">
        <v>98.480312499999982</v>
      </c>
      <c r="Q60" s="8" t="s">
        <v>56</v>
      </c>
      <c r="S60" s="12">
        <v>1.9253124999999995</v>
      </c>
      <c r="T60" s="8" t="s">
        <v>134</v>
      </c>
      <c r="U60"/>
      <c r="V60" s="9">
        <v>29.000178838329223</v>
      </c>
      <c r="W60" s="8" t="s">
        <v>123</v>
      </c>
      <c r="Y60" s="8">
        <v>23</v>
      </c>
      <c r="Z60" s="9">
        <v>6.0522811376588397</v>
      </c>
      <c r="AA60" s="9">
        <v>0.24020206183130469</v>
      </c>
      <c r="AB60" s="9">
        <v>1.7798873810784213</v>
      </c>
      <c r="AC60" s="9">
        <v>2.6188393106244948E-2</v>
      </c>
      <c r="AD60" s="9">
        <v>1.7664753609508144</v>
      </c>
      <c r="AE60" s="9">
        <v>3.001656190598057</v>
      </c>
      <c r="AF60" s="9">
        <v>1.6442135156019506</v>
      </c>
      <c r="AG60" s="9">
        <v>0.59729088211719428</v>
      </c>
      <c r="AH60" s="9">
        <v>5.4112551927419122E-2</v>
      </c>
      <c r="AI60" s="9">
        <v>0</v>
      </c>
      <c r="AJ60" s="9">
        <v>1.8604854151493528</v>
      </c>
      <c r="AK60" s="9">
        <v>9.2625381883423771E-2</v>
      </c>
      <c r="AL60" s="9">
        <v>8.8239072126438355E-3</v>
      </c>
      <c r="AM60" s="9">
        <v>17.124242179115665</v>
      </c>
      <c r="AN60" s="9">
        <v>6.1149877379363726</v>
      </c>
      <c r="AO60" s="9">
        <v>1.798328475271789</v>
      </c>
      <c r="AP60" s="9">
        <v>8.6683786791838413E-2</v>
      </c>
      <c r="AQ60" s="9">
        <v>8</v>
      </c>
      <c r="AR60" s="9">
        <v>0</v>
      </c>
      <c r="AS60" s="9">
        <v>0.15600696555705867</v>
      </c>
      <c r="AT60" s="9">
        <v>1.5212641184613809</v>
      </c>
      <c r="AU60" s="9">
        <v>3.0327558124816538</v>
      </c>
      <c r="AV60" s="9">
        <v>0.26351337714573952</v>
      </c>
      <c r="AW60" s="9">
        <v>2.6459726354167934E-2</v>
      </c>
      <c r="AX60" s="9">
        <v>5</v>
      </c>
      <c r="AY60" s="9">
        <v>0</v>
      </c>
      <c r="AZ60" s="9">
        <v>0</v>
      </c>
      <c r="BA60" s="9">
        <v>3.4694469519536142E-17</v>
      </c>
      <c r="BB60" s="9">
        <v>1.6612489171883433</v>
      </c>
      <c r="BC60" s="9">
        <v>0.33875108281165667</v>
      </c>
      <c r="BD60" s="9">
        <v>2</v>
      </c>
      <c r="BE60" s="9">
        <v>0.26472822309855826</v>
      </c>
      <c r="BF60" s="9">
        <v>5.4673202380782313E-2</v>
      </c>
      <c r="BG60" s="9">
        <v>0.31940142547934058</v>
      </c>
      <c r="BH60" s="8" t="s">
        <v>89</v>
      </c>
      <c r="BI60" s="8" t="s">
        <v>58</v>
      </c>
      <c r="BJ60" s="8" t="s">
        <v>125</v>
      </c>
      <c r="BL60" s="2">
        <f t="shared" si="3"/>
        <v>3.8065295754579551E-2</v>
      </c>
      <c r="BM60" s="2">
        <f t="shared" si="4"/>
        <v>0.51228101381075775</v>
      </c>
      <c r="BN60" s="2">
        <f t="shared" si="5"/>
        <v>1.2541943471400567</v>
      </c>
    </row>
    <row r="61" spans="1:66" s="8" customFormat="1" x14ac:dyDescent="0.2">
      <c r="A61" s="10" t="s">
        <v>159</v>
      </c>
      <c r="B61" s="8" t="s">
        <v>152</v>
      </c>
      <c r="C61" s="8" t="s">
        <v>160</v>
      </c>
      <c r="D61" s="8" t="s">
        <v>154</v>
      </c>
      <c r="E61" s="11">
        <v>41.857096774193543</v>
      </c>
      <c r="F61" s="12">
        <v>10.203225806451615</v>
      </c>
      <c r="G61" s="12">
        <v>2.4122580645161289</v>
      </c>
      <c r="H61" s="2">
        <v>15.092748064516126</v>
      </c>
      <c r="I61" s="12">
        <v>0.21354838709677423</v>
      </c>
      <c r="J61" s="12">
        <v>13.188064516129035</v>
      </c>
      <c r="K61" s="12">
        <v>10.676774193548388</v>
      </c>
      <c r="L61" s="12">
        <v>2.1496774193548389</v>
      </c>
      <c r="M61" s="12">
        <v>0.3825806451612902</v>
      </c>
      <c r="N61" s="12">
        <v>0.18709677419354842</v>
      </c>
      <c r="O61" s="12">
        <v>4.1935483870967766E-2</v>
      </c>
      <c r="P61" s="12">
        <v>98.75967741935483</v>
      </c>
      <c r="Q61" s="8" t="s">
        <v>56</v>
      </c>
      <c r="S61" s="12">
        <v>1.9235483870967744</v>
      </c>
      <c r="T61" s="8" t="s">
        <v>134</v>
      </c>
      <c r="U61"/>
      <c r="V61" s="9">
        <v>66.720516962843305</v>
      </c>
      <c r="W61" s="8" t="s">
        <v>123</v>
      </c>
      <c r="Y61" s="8">
        <v>23</v>
      </c>
      <c r="Z61" s="9">
        <v>6.0795200356413135</v>
      </c>
      <c r="AA61" s="9">
        <v>0.26352136210605226</v>
      </c>
      <c r="AB61" s="9">
        <v>1.7464967539964886</v>
      </c>
      <c r="AC61" s="9">
        <v>2.6268497168106662E-2</v>
      </c>
      <c r="AD61" s="9">
        <v>1.8329183156256299</v>
      </c>
      <c r="AE61" s="9">
        <v>2.8556575964330815</v>
      </c>
      <c r="AF61" s="9">
        <v>1.661353951223473</v>
      </c>
      <c r="AG61" s="9">
        <v>0.6053155548763397</v>
      </c>
      <c r="AH61" s="9">
        <v>7.088138646574127E-2</v>
      </c>
      <c r="AI61" s="9">
        <v>0</v>
      </c>
      <c r="AJ61" s="9">
        <v>1.863498126961338</v>
      </c>
      <c r="AK61" s="9">
        <v>8.5929604840291149E-2</v>
      </c>
      <c r="AL61" s="9">
        <v>1.0322752976777356E-2</v>
      </c>
      <c r="AM61" s="9">
        <v>17.101683938314633</v>
      </c>
      <c r="AN61" s="9">
        <v>6.1723991834047247</v>
      </c>
      <c r="AO61" s="9">
        <v>1.7731786514376977</v>
      </c>
      <c r="AP61" s="9">
        <v>5.4422165157577584E-2</v>
      </c>
      <c r="AQ61" s="9">
        <v>8</v>
      </c>
      <c r="AR61" s="9">
        <v>0</v>
      </c>
      <c r="AS61" s="9">
        <v>0.21312511336726669</v>
      </c>
      <c r="AT61" s="9">
        <v>1.30659171823162</v>
      </c>
      <c r="AU61" s="9">
        <v>2.8992845673626766</v>
      </c>
      <c r="AV61" s="9">
        <v>0.5543287900140228</v>
      </c>
      <c r="AW61" s="9">
        <v>2.6669811024413903E-2</v>
      </c>
      <c r="AX61" s="9">
        <v>5</v>
      </c>
      <c r="AY61" s="9">
        <v>0</v>
      </c>
      <c r="AZ61" s="9">
        <v>0</v>
      </c>
      <c r="BA61" s="9">
        <v>0</v>
      </c>
      <c r="BB61" s="9">
        <v>1.6867350895729469</v>
      </c>
      <c r="BC61" s="9">
        <v>0.31326491042705307</v>
      </c>
      <c r="BD61" s="9">
        <v>2</v>
      </c>
      <c r="BE61" s="9">
        <v>0.30129828119285407</v>
      </c>
      <c r="BF61" s="9">
        <v>7.1964268457844538E-2</v>
      </c>
      <c r="BG61" s="9">
        <v>0.37326254965069861</v>
      </c>
      <c r="BH61" s="8" t="s">
        <v>89</v>
      </c>
      <c r="BI61" s="8" t="s">
        <v>86</v>
      </c>
      <c r="BJ61" s="8" t="s">
        <v>125</v>
      </c>
      <c r="BL61" s="2">
        <f t="shared" si="3"/>
        <v>4.0249515221593507E-2</v>
      </c>
      <c r="BM61" s="2">
        <f t="shared" si="4"/>
        <v>1.2229325756920602</v>
      </c>
      <c r="BN61" s="2">
        <f t="shared" si="5"/>
        <v>0.60998573993356975</v>
      </c>
    </row>
    <row r="62" spans="1:66" s="8" customFormat="1" x14ac:dyDescent="0.2">
      <c r="A62" s="10" t="s">
        <v>161</v>
      </c>
      <c r="B62" s="8" t="s">
        <v>152</v>
      </c>
      <c r="C62" s="8" t="s">
        <v>160</v>
      </c>
      <c r="D62" s="8" t="s">
        <v>154</v>
      </c>
      <c r="E62" s="11">
        <v>42.81</v>
      </c>
      <c r="F62" s="12">
        <v>11.058387096774197</v>
      </c>
      <c r="G62" s="12">
        <v>2.2148387096774185</v>
      </c>
      <c r="H62" s="2">
        <v>14.068783548387096</v>
      </c>
      <c r="I62" s="12">
        <v>0.19548387096774195</v>
      </c>
      <c r="J62" s="12">
        <v>14.005483870967739</v>
      </c>
      <c r="K62" s="12">
        <v>10.76741935483871</v>
      </c>
      <c r="L62" s="12">
        <v>2.1825806451612904</v>
      </c>
      <c r="M62" s="12">
        <v>0.32516129032258062</v>
      </c>
      <c r="N62" s="12">
        <v>0.26096774193548394</v>
      </c>
      <c r="O62" s="12">
        <v>3.4838709677419373E-2</v>
      </c>
      <c r="P62" s="12">
        <v>100.12580645161287</v>
      </c>
      <c r="Q62" s="8" t="s">
        <v>56</v>
      </c>
      <c r="S62" s="12">
        <v>1.9364516129032254</v>
      </c>
      <c r="T62" s="8" t="s">
        <v>134</v>
      </c>
      <c r="U62"/>
      <c r="V62" s="9">
        <v>91.106290672451181</v>
      </c>
      <c r="W62" s="8" t="s">
        <v>123</v>
      </c>
      <c r="Y62" s="8">
        <v>23</v>
      </c>
      <c r="Z62" s="9">
        <v>6.0593743747732045</v>
      </c>
      <c r="AA62" s="9">
        <v>0.23578519445082124</v>
      </c>
      <c r="AB62" s="9">
        <v>1.8446094925917857</v>
      </c>
      <c r="AC62" s="9">
        <v>2.3433233944546408E-2</v>
      </c>
      <c r="AD62" s="9">
        <v>1.725801158474435</v>
      </c>
      <c r="AE62" s="9">
        <v>2.9553270826477216</v>
      </c>
      <c r="AF62" s="9">
        <v>1.6327365123531663</v>
      </c>
      <c r="AG62" s="9">
        <v>0.59890950482444261</v>
      </c>
      <c r="AH62" s="9">
        <v>5.8707071008048707E-2</v>
      </c>
      <c r="AI62" s="9">
        <v>0</v>
      </c>
      <c r="AJ62" s="9">
        <v>1.8281627717651516</v>
      </c>
      <c r="AK62" s="9">
        <v>0.11680077083247641</v>
      </c>
      <c r="AL62" s="9">
        <v>8.3571520586714562E-3</v>
      </c>
      <c r="AM62" s="9">
        <v>17.088004319724472</v>
      </c>
      <c r="AN62" s="9">
        <v>6.1328121886818563</v>
      </c>
      <c r="AO62" s="9">
        <v>1.8669656106119994</v>
      </c>
      <c r="AP62" s="9">
        <v>2.2220070614431542E-4</v>
      </c>
      <c r="AQ62" s="9">
        <v>8</v>
      </c>
      <c r="AR62" s="9">
        <v>0</v>
      </c>
      <c r="AS62" s="9">
        <v>0.23842064012226072</v>
      </c>
      <c r="AT62" s="9">
        <v>1.4366918242273283</v>
      </c>
      <c r="AU62" s="9">
        <v>2.9911447672651712</v>
      </c>
      <c r="AV62" s="9">
        <v>0.31002553061995836</v>
      </c>
      <c r="AW62" s="9">
        <v>2.3717237765281105E-2</v>
      </c>
      <c r="AX62" s="9">
        <v>4.9999999999999991</v>
      </c>
      <c r="AY62" s="9">
        <v>0</v>
      </c>
      <c r="AZ62" s="9">
        <v>0</v>
      </c>
      <c r="BA62" s="9">
        <v>0</v>
      </c>
      <c r="BB62" s="9">
        <v>1.652524792914811</v>
      </c>
      <c r="BC62" s="9">
        <v>0.34747520708518898</v>
      </c>
      <c r="BD62" s="9">
        <v>2</v>
      </c>
      <c r="BE62" s="9">
        <v>0.25869290267816147</v>
      </c>
      <c r="BF62" s="9">
        <v>5.941858323507998E-2</v>
      </c>
      <c r="BG62" s="9">
        <v>0.31811148591324145</v>
      </c>
      <c r="BH62" s="8" t="s">
        <v>89</v>
      </c>
      <c r="BI62" s="8" t="s">
        <v>58</v>
      </c>
      <c r="BJ62" s="8" t="s">
        <v>125</v>
      </c>
      <c r="BL62" s="2">
        <f t="shared" si="3"/>
        <v>4.667930534370051E-2</v>
      </c>
      <c r="BM62" s="2">
        <f t="shared" si="4"/>
        <v>1.5723134198682487</v>
      </c>
      <c r="BN62" s="2">
        <f t="shared" si="5"/>
        <v>0.15348773860618636</v>
      </c>
    </row>
    <row r="63" spans="1:66" s="8" customFormat="1" x14ac:dyDescent="0.2">
      <c r="A63" s="10" t="s">
        <v>162</v>
      </c>
      <c r="B63" s="8" t="s">
        <v>152</v>
      </c>
      <c r="C63" s="8" t="s">
        <v>160</v>
      </c>
      <c r="D63" s="8" t="s">
        <v>154</v>
      </c>
      <c r="E63" s="11">
        <v>42.809354838709673</v>
      </c>
      <c r="F63" s="12">
        <v>10.419032258064515</v>
      </c>
      <c r="G63" s="12">
        <v>2.4361290322580644</v>
      </c>
      <c r="H63" s="2">
        <v>13.65701741935484</v>
      </c>
      <c r="I63" s="12">
        <v>0.18612903225806457</v>
      </c>
      <c r="J63" s="12">
        <v>13.977096774193546</v>
      </c>
      <c r="K63" s="12">
        <v>10.779354838709677</v>
      </c>
      <c r="L63" s="12">
        <v>2.2683870967741937</v>
      </c>
      <c r="M63" s="12">
        <v>0.31903225806451607</v>
      </c>
      <c r="N63" s="12">
        <v>0.21709677419354845</v>
      </c>
      <c r="O63" s="12">
        <v>2.8709677419354849E-2</v>
      </c>
      <c r="P63" s="12">
        <v>99.415161290322573</v>
      </c>
      <c r="Q63" s="8" t="s">
        <v>56</v>
      </c>
      <c r="S63" s="12">
        <v>1.9399999999999993</v>
      </c>
      <c r="T63" s="8" t="s">
        <v>134</v>
      </c>
      <c r="U63"/>
      <c r="V63" s="9"/>
      <c r="W63" s="8" t="s">
        <v>123</v>
      </c>
      <c r="Y63" s="8">
        <v>23</v>
      </c>
      <c r="Z63" s="9">
        <v>6.1192871077748521</v>
      </c>
      <c r="AA63" s="9">
        <v>0.26191134001995908</v>
      </c>
      <c r="AB63" s="9">
        <v>1.7551717605582491</v>
      </c>
      <c r="AC63" s="9">
        <v>2.2532791934269047E-2</v>
      </c>
      <c r="AD63" s="9">
        <v>1.632274383139968</v>
      </c>
      <c r="AE63" s="9">
        <v>2.9785438441159569</v>
      </c>
      <c r="AF63" s="9">
        <v>1.6507330051537663</v>
      </c>
      <c r="AG63" s="9">
        <v>0.62861923139702724</v>
      </c>
      <c r="AH63" s="9">
        <v>5.8170897164080179E-2</v>
      </c>
      <c r="AI63" s="9">
        <v>0</v>
      </c>
      <c r="AJ63" s="9">
        <v>1.849649887666249</v>
      </c>
      <c r="AK63" s="9">
        <v>9.8127749964140476E-2</v>
      </c>
      <c r="AL63" s="9">
        <v>6.9551122665856948E-3</v>
      </c>
      <c r="AM63" s="9">
        <v>17.061977111155102</v>
      </c>
      <c r="AN63" s="9">
        <v>6.229637357273595</v>
      </c>
      <c r="AO63" s="9">
        <v>1.770362642726405</v>
      </c>
      <c r="AP63" s="9">
        <v>0</v>
      </c>
      <c r="AQ63" s="9">
        <v>8</v>
      </c>
      <c r="AR63" s="9">
        <v>1.6460458630131791E-2</v>
      </c>
      <c r="AS63" s="9">
        <v>0.26663443622523947</v>
      </c>
      <c r="AT63" s="9">
        <v>1.1813829273849943</v>
      </c>
      <c r="AU63" s="9">
        <v>3.0322564826230685</v>
      </c>
      <c r="AV63" s="9">
        <v>0.48032656514885191</v>
      </c>
      <c r="AW63" s="9">
        <v>2.2939129987713969E-2</v>
      </c>
      <c r="AX63" s="9">
        <v>5</v>
      </c>
      <c r="AY63" s="9">
        <v>0</v>
      </c>
      <c r="AZ63" s="9">
        <v>0</v>
      </c>
      <c r="BA63" s="9">
        <v>9.8185348740287282E-16</v>
      </c>
      <c r="BB63" s="9">
        <v>1.6805009823325272</v>
      </c>
      <c r="BC63" s="9">
        <v>0.31949901766747191</v>
      </c>
      <c r="BD63" s="9">
        <v>2</v>
      </c>
      <c r="BE63" s="9">
        <v>0.32045622196100998</v>
      </c>
      <c r="BF63" s="9">
        <v>5.9219903837989314E-2</v>
      </c>
      <c r="BG63" s="9">
        <v>0.37967612579899929</v>
      </c>
      <c r="BH63" s="8" t="s">
        <v>89</v>
      </c>
      <c r="BI63" s="8" t="s">
        <v>86</v>
      </c>
      <c r="BJ63" s="8" t="s">
        <v>125</v>
      </c>
      <c r="BL63" s="2">
        <f t="shared" si="3"/>
        <v>4.5267250103024778E-2</v>
      </c>
      <c r="BM63" s="2">
        <f t="shared" si="4"/>
        <v>0</v>
      </c>
      <c r="BN63" s="2">
        <f t="shared" si="5"/>
        <v>1.632274383139968</v>
      </c>
    </row>
    <row r="64" spans="1:66" s="8" customFormat="1" x14ac:dyDescent="0.2">
      <c r="A64" s="10" t="s">
        <v>164</v>
      </c>
      <c r="B64" s="8" t="s">
        <v>152</v>
      </c>
      <c r="C64" s="8" t="s">
        <v>163</v>
      </c>
      <c r="D64" s="8" t="s">
        <v>154</v>
      </c>
      <c r="E64" s="11">
        <v>40.965789473684211</v>
      </c>
      <c r="F64" s="12">
        <v>10.908947368421053</v>
      </c>
      <c r="G64" s="12">
        <v>2.4468421052631579</v>
      </c>
      <c r="H64" s="2">
        <v>14.329350000000002</v>
      </c>
      <c r="I64" s="12">
        <v>0.18842105263157896</v>
      </c>
      <c r="J64" s="12">
        <v>13.817368421052629</v>
      </c>
      <c r="K64" s="12">
        <v>10.625263157894736</v>
      </c>
      <c r="L64" s="12">
        <v>2.2921052631578949</v>
      </c>
      <c r="M64" s="12">
        <v>0.33</v>
      </c>
      <c r="N64" s="12">
        <v>0.28631578947368425</v>
      </c>
      <c r="O64" s="12">
        <v>4.3684210526315798E-2</v>
      </c>
      <c r="P64" s="12">
        <v>98.304210526315813</v>
      </c>
      <c r="Q64" s="8" t="s">
        <v>56</v>
      </c>
      <c r="S64" s="12">
        <v>1.8742105263157895</v>
      </c>
      <c r="T64" s="8" t="s">
        <v>134</v>
      </c>
      <c r="U64"/>
      <c r="V64" s="9">
        <v>41.095890410958901</v>
      </c>
      <c r="W64" s="8" t="s">
        <v>123</v>
      </c>
      <c r="Y64" s="8">
        <v>23</v>
      </c>
      <c r="Z64" s="9">
        <v>5.9561188036308268</v>
      </c>
      <c r="AA64" s="9">
        <v>0.2675714893709854</v>
      </c>
      <c r="AB64" s="9">
        <v>1.8691965136757713</v>
      </c>
      <c r="AC64" s="9">
        <v>2.3201186150183371E-2</v>
      </c>
      <c r="AD64" s="9">
        <v>1.7420209285435131</v>
      </c>
      <c r="AE64" s="9">
        <v>2.994968358516032</v>
      </c>
      <c r="AF64" s="9">
        <v>1.6550214893145985</v>
      </c>
      <c r="AG64" s="9">
        <v>0.64607796474501666</v>
      </c>
      <c r="AH64" s="9">
        <v>6.1201910544825773E-2</v>
      </c>
      <c r="AI64" s="9">
        <v>0</v>
      </c>
      <c r="AJ64" s="9">
        <v>1.8175486691271128</v>
      </c>
      <c r="AK64" s="9">
        <v>0.13163265615241704</v>
      </c>
      <c r="AL64" s="9">
        <v>1.0764161347401147E-2</v>
      </c>
      <c r="AM64" s="9">
        <v>17.175324131118682</v>
      </c>
      <c r="AN64" s="9">
        <v>6.0242028240477206</v>
      </c>
      <c r="AO64" s="9">
        <v>1.8905631817688775</v>
      </c>
      <c r="AP64" s="9">
        <v>8.523399418340194E-2</v>
      </c>
      <c r="AQ64" s="9">
        <v>8</v>
      </c>
      <c r="AR64" s="9">
        <v>0</v>
      </c>
      <c r="AS64" s="9">
        <v>0.18539608809782021</v>
      </c>
      <c r="AT64" s="9">
        <v>1.4731758478695587</v>
      </c>
      <c r="AU64" s="9">
        <v>3.0292036539478246</v>
      </c>
      <c r="AV64" s="9">
        <v>0.28875801263113993</v>
      </c>
      <c r="AW64" s="9">
        <v>2.3466397453655408E-2</v>
      </c>
      <c r="AX64" s="9">
        <v>4.9999999999999991</v>
      </c>
      <c r="AY64" s="9">
        <v>0</v>
      </c>
      <c r="AZ64" s="9">
        <v>0</v>
      </c>
      <c r="BA64" s="9">
        <v>0</v>
      </c>
      <c r="BB64" s="9">
        <v>1.673939936139434</v>
      </c>
      <c r="BC64" s="9">
        <v>0.32606006386056596</v>
      </c>
      <c r="BD64" s="9">
        <v>2</v>
      </c>
      <c r="BE64" s="9">
        <v>0.32740317757097182</v>
      </c>
      <c r="BF64" s="9">
        <v>6.1901505745067031E-2</v>
      </c>
      <c r="BG64" s="9">
        <v>0.38930468331603885</v>
      </c>
      <c r="BH64" s="8" t="s">
        <v>89</v>
      </c>
      <c r="BI64" s="8" t="s">
        <v>86</v>
      </c>
      <c r="BJ64" s="8" t="s">
        <v>125</v>
      </c>
      <c r="BL64" s="2">
        <f t="shared" si="3"/>
        <v>4.0054513373069048E-2</v>
      </c>
      <c r="BM64" s="2">
        <f t="shared" si="4"/>
        <v>0.71589901173021087</v>
      </c>
      <c r="BN64" s="2">
        <f t="shared" si="5"/>
        <v>1.0261219168133022</v>
      </c>
    </row>
    <row r="65" spans="1:66" s="8" customFormat="1" x14ac:dyDescent="0.2">
      <c r="A65" s="10" t="s">
        <v>165</v>
      </c>
      <c r="B65" s="8" t="s">
        <v>152</v>
      </c>
      <c r="C65" s="8" t="s">
        <v>163</v>
      </c>
      <c r="D65" s="8" t="s">
        <v>154</v>
      </c>
      <c r="E65" s="11">
        <v>43.87523809523811</v>
      </c>
      <c r="F65" s="12">
        <v>10.967857142857142</v>
      </c>
      <c r="G65" s="12">
        <v>2.4700000000000002</v>
      </c>
      <c r="H65" s="2">
        <v>13.110881428571428</v>
      </c>
      <c r="I65" s="12">
        <v>0.16714285714285715</v>
      </c>
      <c r="J65" s="12">
        <v>14.324999999999998</v>
      </c>
      <c r="K65" s="12">
        <v>10.901428571428573</v>
      </c>
      <c r="L65" s="12">
        <v>2.4483333333333333</v>
      </c>
      <c r="M65" s="12">
        <v>0.31047619047619052</v>
      </c>
      <c r="N65" s="12">
        <v>0.38974358974358975</v>
      </c>
      <c r="O65" s="12">
        <v>4.1428571428571447E-2</v>
      </c>
      <c r="P65" s="12">
        <v>101.23686813186815</v>
      </c>
      <c r="Q65" s="8" t="s">
        <v>56</v>
      </c>
      <c r="S65" s="12">
        <v>1.8869047619047616</v>
      </c>
      <c r="T65" s="8" t="s">
        <v>134</v>
      </c>
      <c r="U65"/>
      <c r="V65" s="9">
        <v>91.692627206645895</v>
      </c>
      <c r="W65" s="8" t="s">
        <v>123</v>
      </c>
      <c r="Y65" s="8">
        <v>23</v>
      </c>
      <c r="Z65" s="9">
        <v>6.1342062645854361</v>
      </c>
      <c r="AA65" s="9">
        <v>0.2597333457989181</v>
      </c>
      <c r="AB65" s="9">
        <v>1.8071357059041391</v>
      </c>
      <c r="AC65" s="9">
        <v>1.979089572271794E-2</v>
      </c>
      <c r="AD65" s="9">
        <v>1.5326450825502962</v>
      </c>
      <c r="AE65" s="9">
        <v>2.9857840755480827</v>
      </c>
      <c r="AF65" s="9">
        <v>1.6328422208122553</v>
      </c>
      <c r="AG65" s="9">
        <v>0.66361742663258272</v>
      </c>
      <c r="AH65" s="9">
        <v>5.537021461008499E-2</v>
      </c>
      <c r="AI65" s="9">
        <v>0</v>
      </c>
      <c r="AJ65" s="9">
        <v>1.7596023066982265</v>
      </c>
      <c r="AK65" s="9">
        <v>0.17230353711132629</v>
      </c>
      <c r="AL65" s="9">
        <v>9.8164064312366572E-3</v>
      </c>
      <c r="AM65" s="9">
        <v>17.032847482405302</v>
      </c>
      <c r="AN65" s="9">
        <v>6.2597403641897555</v>
      </c>
      <c r="AO65" s="9">
        <v>1.7402596358102445</v>
      </c>
      <c r="AP65" s="9">
        <v>0</v>
      </c>
      <c r="AQ65" s="9">
        <v>8</v>
      </c>
      <c r="AR65" s="9">
        <v>0.10385838596631736</v>
      </c>
      <c r="AS65" s="9">
        <v>0.26504868576234986</v>
      </c>
      <c r="AT65" s="9">
        <v>1.0613720302094711</v>
      </c>
      <c r="AU65" s="9">
        <v>3.0468869630888515</v>
      </c>
      <c r="AV65" s="9">
        <v>0.50263802641444166</v>
      </c>
      <c r="AW65" s="9">
        <v>2.0195908558568121E-2</v>
      </c>
      <c r="AX65" s="9">
        <v>5</v>
      </c>
      <c r="AY65" s="9">
        <v>0</v>
      </c>
      <c r="AZ65" s="9">
        <v>0</v>
      </c>
      <c r="BA65" s="9">
        <v>7.6327832942979512E-16</v>
      </c>
      <c r="BB65" s="9">
        <v>1.6662576896022401</v>
      </c>
      <c r="BC65" s="9">
        <v>0.33374231039775926</v>
      </c>
      <c r="BD65" s="9">
        <v>2</v>
      </c>
      <c r="BE65" s="9">
        <v>0.34345578381279684</v>
      </c>
      <c r="BF65" s="9">
        <v>5.6503344103317754E-2</v>
      </c>
      <c r="BG65" s="9">
        <v>0.3999591279161146</v>
      </c>
      <c r="BH65" s="8" t="s">
        <v>89</v>
      </c>
      <c r="BI65" s="8" t="s">
        <v>86</v>
      </c>
      <c r="BJ65" s="8" t="s">
        <v>125</v>
      </c>
      <c r="BL65" s="2">
        <f t="shared" si="3"/>
        <v>5.8277749759210573E-2</v>
      </c>
      <c r="BM65" s="2">
        <f t="shared" si="4"/>
        <v>1.4053225419438333</v>
      </c>
      <c r="BN65" s="2">
        <f t="shared" si="5"/>
        <v>0.12732254060646286</v>
      </c>
    </row>
    <row r="66" spans="1:66" s="8" customFormat="1" x14ac:dyDescent="0.2">
      <c r="A66" s="10" t="s">
        <v>167</v>
      </c>
      <c r="B66" s="8" t="s">
        <v>152</v>
      </c>
      <c r="C66" s="13" t="s">
        <v>166</v>
      </c>
      <c r="D66" s="8" t="s">
        <v>154</v>
      </c>
      <c r="E66" s="11">
        <v>40.547368421052632</v>
      </c>
      <c r="F66" s="12">
        <v>11.464736842105266</v>
      </c>
      <c r="G66" s="12">
        <v>2.7252631578947377</v>
      </c>
      <c r="H66" s="2">
        <v>13.559383157894738</v>
      </c>
      <c r="I66" s="12">
        <v>0.17421052631578951</v>
      </c>
      <c r="J66" s="12">
        <v>14.090526315789472</v>
      </c>
      <c r="K66" s="12">
        <v>10.856842105263159</v>
      </c>
      <c r="L66" s="12">
        <v>2.4952631578947368</v>
      </c>
      <c r="M66" s="12">
        <v>0.33894736842105272</v>
      </c>
      <c r="N66" s="12">
        <v>0.27999999999999997</v>
      </c>
      <c r="O66" s="12">
        <v>2.6842105263157907E-2</v>
      </c>
      <c r="P66" s="12">
        <v>98.673684210526318</v>
      </c>
      <c r="Q66" s="8" t="s">
        <v>56</v>
      </c>
      <c r="S66" s="12">
        <v>1.89</v>
      </c>
      <c r="T66" s="8" t="s">
        <v>134</v>
      </c>
      <c r="U66"/>
      <c r="V66" s="9"/>
      <c r="W66" s="8" t="s">
        <v>123</v>
      </c>
      <c r="Y66" s="8">
        <v>23</v>
      </c>
      <c r="Z66" s="9">
        <v>5.8658068650456681</v>
      </c>
      <c r="AA66" s="9">
        <v>0.29652778893615683</v>
      </c>
      <c r="AB66" s="9">
        <v>1.9546061896467581</v>
      </c>
      <c r="AC66" s="9">
        <v>2.1344118284621162E-2</v>
      </c>
      <c r="AD66" s="9">
        <v>1.6401668727825731</v>
      </c>
      <c r="AE66" s="9">
        <v>3.0389053908934018</v>
      </c>
      <c r="AF66" s="9">
        <v>1.6826373589045334</v>
      </c>
      <c r="AG66" s="9">
        <v>0.69982554083983528</v>
      </c>
      <c r="AH66" s="9">
        <v>6.2546983516173757E-2</v>
      </c>
      <c r="AI66" s="9">
        <v>0</v>
      </c>
      <c r="AJ66" s="9">
        <v>1.8236964121841031</v>
      </c>
      <c r="AK66" s="9">
        <v>0.12808534450486012</v>
      </c>
      <c r="AL66" s="9">
        <v>6.5810523571910827E-3</v>
      </c>
      <c r="AM66" s="9">
        <v>17.220729917895873</v>
      </c>
      <c r="AN66" s="9">
        <v>5.9493925232382248</v>
      </c>
      <c r="AO66" s="9">
        <v>1.9824586315405466</v>
      </c>
      <c r="AP66" s="9">
        <v>6.814884522122866E-2</v>
      </c>
      <c r="AQ66" s="9">
        <v>8</v>
      </c>
      <c r="AR66" s="9">
        <v>0</v>
      </c>
      <c r="AS66" s="9">
        <v>0.23260435907224397</v>
      </c>
      <c r="AT66" s="9">
        <v>1.349748383034532</v>
      </c>
      <c r="AU66" s="9">
        <v>3.0822087101343358</v>
      </c>
      <c r="AV66" s="9">
        <v>0.31379028339234</v>
      </c>
      <c r="AW66" s="9">
        <v>2.1648264366548098E-2</v>
      </c>
      <c r="AX66" s="9">
        <v>5</v>
      </c>
      <c r="AY66" s="9">
        <v>0</v>
      </c>
      <c r="AZ66" s="9">
        <v>0</v>
      </c>
      <c r="BA66" s="9">
        <v>2.7443325389953088E-15</v>
      </c>
      <c r="BB66" s="9">
        <v>1.7066143418463893</v>
      </c>
      <c r="BC66" s="9">
        <v>0.29338565815360806</v>
      </c>
      <c r="BD66" s="9">
        <v>2</v>
      </c>
      <c r="BE66" s="9">
        <v>0.41641214733742693</v>
      </c>
      <c r="BF66" s="9">
        <v>6.3438255749549227E-2</v>
      </c>
      <c r="BG66" s="9">
        <v>0.47985040308697613</v>
      </c>
      <c r="BH66" s="8" t="s">
        <v>89</v>
      </c>
      <c r="BI66" s="8" t="s">
        <v>86</v>
      </c>
      <c r="BJ66" s="8" t="s">
        <v>125</v>
      </c>
      <c r="BL66" s="2">
        <f t="shared" si="3"/>
        <v>4.1637190953845743E-2</v>
      </c>
      <c r="BM66" s="2">
        <f t="shared" si="4"/>
        <v>0</v>
      </c>
      <c r="BN66" s="2">
        <f t="shared" si="5"/>
        <v>1.6401668727825731</v>
      </c>
    </row>
    <row r="67" spans="1:66" s="8" customFormat="1" x14ac:dyDescent="0.2">
      <c r="A67" s="10" t="s">
        <v>168</v>
      </c>
      <c r="B67" s="8" t="s">
        <v>152</v>
      </c>
      <c r="C67" s="13" t="s">
        <v>166</v>
      </c>
      <c r="D67" s="8" t="s">
        <v>154</v>
      </c>
      <c r="E67" s="11">
        <v>43.425384615384615</v>
      </c>
      <c r="F67" s="12">
        <v>10.449230769230768</v>
      </c>
      <c r="G67" s="12">
        <v>2.2142307692307694</v>
      </c>
      <c r="H67" s="2">
        <v>13.77193346153846</v>
      </c>
      <c r="I67" s="12">
        <v>0.2165384615384616</v>
      </c>
      <c r="J67" s="12">
        <v>13.446153846153845</v>
      </c>
      <c r="K67" s="12">
        <v>10.614999999999998</v>
      </c>
      <c r="L67" s="12">
        <v>2.1811538461538467</v>
      </c>
      <c r="M67" s="12">
        <v>0.31076923076923069</v>
      </c>
      <c r="N67" s="12">
        <v>0.26961538461538465</v>
      </c>
      <c r="O67" s="12">
        <v>3.7692307692307706E-2</v>
      </c>
      <c r="P67" s="12">
        <v>99.272692307692282</v>
      </c>
      <c r="Q67" s="8" t="s">
        <v>56</v>
      </c>
      <c r="S67" s="12">
        <v>1.9115384615384616</v>
      </c>
      <c r="T67" s="8" t="s">
        <v>134</v>
      </c>
      <c r="U67"/>
      <c r="V67" s="9">
        <v>63.602062033398724</v>
      </c>
      <c r="W67" s="8" t="s">
        <v>123</v>
      </c>
      <c r="Y67" s="8">
        <v>23</v>
      </c>
      <c r="Z67" s="9">
        <v>6.2068953218003298</v>
      </c>
      <c r="AA67" s="9">
        <v>0.23803756377725482</v>
      </c>
      <c r="AB67" s="9">
        <v>1.7601316849881719</v>
      </c>
      <c r="AC67" s="9">
        <v>2.6212264053235953E-2</v>
      </c>
      <c r="AD67" s="9">
        <v>1.6458704434464249</v>
      </c>
      <c r="AE67" s="9">
        <v>2.8651918117362265</v>
      </c>
      <c r="AF67" s="9">
        <v>1.6254464451771846</v>
      </c>
      <c r="AG67" s="9">
        <v>0.60440130665494141</v>
      </c>
      <c r="AH67" s="9">
        <v>5.6660157468699242E-2</v>
      </c>
      <c r="AI67" s="9">
        <v>0</v>
      </c>
      <c r="AJ67" s="9">
        <v>1.8223821020128175</v>
      </c>
      <c r="AK67" s="9">
        <v>0.12185735312400929</v>
      </c>
      <c r="AL67" s="9">
        <v>9.1305546385238631E-3</v>
      </c>
      <c r="AM67" s="9">
        <v>16.982217008877818</v>
      </c>
      <c r="AN67" s="9">
        <v>6.3324040126968848</v>
      </c>
      <c r="AO67" s="9">
        <v>1.6675959873031152</v>
      </c>
      <c r="AP67" s="9">
        <v>0</v>
      </c>
      <c r="AQ67" s="9">
        <v>8</v>
      </c>
      <c r="AR67" s="9">
        <v>0.12812705409355107</v>
      </c>
      <c r="AS67" s="9">
        <v>0.24285088532771765</v>
      </c>
      <c r="AT67" s="9">
        <v>1.0841986645859898</v>
      </c>
      <c r="AU67" s="9">
        <v>2.9231284217182743</v>
      </c>
      <c r="AV67" s="9">
        <v>0.59495267599700485</v>
      </c>
      <c r="AW67" s="9">
        <v>2.6742298277461884E-2</v>
      </c>
      <c r="AX67" s="9">
        <v>5</v>
      </c>
      <c r="AY67" s="9">
        <v>0</v>
      </c>
      <c r="AZ67" s="9">
        <v>0</v>
      </c>
      <c r="BA67" s="9">
        <v>2.3314683517128287E-15</v>
      </c>
      <c r="BB67" s="9">
        <v>1.6583143517358978</v>
      </c>
      <c r="BC67" s="9">
        <v>0.34168564826409975</v>
      </c>
      <c r="BD67" s="9">
        <v>2</v>
      </c>
      <c r="BE67" s="9">
        <v>0.27493716573735616</v>
      </c>
      <c r="BF67" s="9">
        <v>5.7805873937432348E-2</v>
      </c>
      <c r="BG67" s="9">
        <v>0.33274303967478852</v>
      </c>
      <c r="BH67" s="8" t="s">
        <v>89</v>
      </c>
      <c r="BI67" s="8" t="s">
        <v>58</v>
      </c>
      <c r="BJ67" s="8" t="s">
        <v>125</v>
      </c>
      <c r="BL67" s="2">
        <f t="shared" si="3"/>
        <v>4.6629990224649372E-2</v>
      </c>
      <c r="BM67" s="2">
        <f t="shared" si="4"/>
        <v>1.0468075404301698</v>
      </c>
      <c r="BN67" s="2">
        <f t="shared" si="5"/>
        <v>0.59906290301625509</v>
      </c>
    </row>
    <row r="68" spans="1:66" s="8" customFormat="1" x14ac:dyDescent="0.2">
      <c r="A68" s="10" t="s">
        <v>169</v>
      </c>
      <c r="B68" s="8" t="s">
        <v>152</v>
      </c>
      <c r="C68" s="13" t="s">
        <v>170</v>
      </c>
      <c r="D68" s="8" t="s">
        <v>154</v>
      </c>
      <c r="E68" s="11">
        <v>43.753124999999983</v>
      </c>
      <c r="F68" s="12">
        <v>11.052187499999999</v>
      </c>
      <c r="G68" s="12">
        <v>2.1443750000000001</v>
      </c>
      <c r="H68" s="2">
        <v>12.74244375</v>
      </c>
      <c r="I68" s="12">
        <v>0.16562500000000008</v>
      </c>
      <c r="J68" s="12">
        <v>13.673750000000002</v>
      </c>
      <c r="K68" s="12">
        <v>10.684687499999999</v>
      </c>
      <c r="L68" s="12">
        <v>2.3228125000000004</v>
      </c>
      <c r="M68" s="12">
        <v>0.29718749999999994</v>
      </c>
      <c r="N68" s="12">
        <v>0.13437500000000005</v>
      </c>
      <c r="O68" s="12">
        <v>2.3750000000000007E-2</v>
      </c>
      <c r="P68" s="12">
        <v>99.51</v>
      </c>
      <c r="Q68" s="8" t="s">
        <v>56</v>
      </c>
      <c r="S68" s="12">
        <v>1.9918749999999994</v>
      </c>
      <c r="T68" s="8" t="s">
        <v>134</v>
      </c>
      <c r="U68"/>
      <c r="W68" s="8" t="s">
        <v>123</v>
      </c>
      <c r="Y68" s="8">
        <v>23</v>
      </c>
      <c r="Z68" s="9">
        <v>6.2037295003922059</v>
      </c>
      <c r="AA68" s="9">
        <v>0.22868431542106524</v>
      </c>
      <c r="AB68" s="9">
        <v>1.8468095548689158</v>
      </c>
      <c r="AC68" s="9">
        <v>1.9888792051049976E-2</v>
      </c>
      <c r="AD68" s="9">
        <v>1.5106472166831435</v>
      </c>
      <c r="AE68" s="9">
        <v>2.890388955236133</v>
      </c>
      <c r="AF68" s="9">
        <v>1.6230336331823088</v>
      </c>
      <c r="AG68" s="9">
        <v>0.63850790455340656</v>
      </c>
      <c r="AH68" s="9">
        <v>5.3750601834896106E-2</v>
      </c>
      <c r="AI68" s="9">
        <v>0</v>
      </c>
      <c r="AJ68" s="9">
        <v>1.8837857609725353</v>
      </c>
      <c r="AK68" s="9">
        <v>6.024743698943779E-2</v>
      </c>
      <c r="AL68" s="9">
        <v>5.7071734846162727E-3</v>
      </c>
      <c r="AM68" s="9">
        <v>16.965180845669718</v>
      </c>
      <c r="AN68" s="9">
        <v>6.3502001220763917</v>
      </c>
      <c r="AO68" s="9">
        <v>1.6497998779236083</v>
      </c>
      <c r="AP68" s="9">
        <v>0</v>
      </c>
      <c r="AQ68" s="9">
        <v>8</v>
      </c>
      <c r="AR68" s="9">
        <v>0.24061301967919757</v>
      </c>
      <c r="AS68" s="9">
        <v>0.23408357305262836</v>
      </c>
      <c r="AT68" s="9">
        <v>0.93118803669700378</v>
      </c>
      <c r="AU68" s="9">
        <v>2.9586313031908231</v>
      </c>
      <c r="AV68" s="9">
        <v>0.61512569912742021</v>
      </c>
      <c r="AW68" s="9">
        <v>2.0358368252926695E-2</v>
      </c>
      <c r="AX68" s="9">
        <v>5</v>
      </c>
      <c r="AY68" s="9">
        <v>0</v>
      </c>
      <c r="AZ68" s="9">
        <v>0</v>
      </c>
      <c r="BA68" s="9">
        <v>1.0408340855860843E-17</v>
      </c>
      <c r="BB68" s="9">
        <v>1.6613536059102503</v>
      </c>
      <c r="BC68" s="9">
        <v>0.33864639408974972</v>
      </c>
      <c r="BD68" s="9">
        <v>2</v>
      </c>
      <c r="BE68" s="9">
        <v>0.31493674056907839</v>
      </c>
      <c r="BF68" s="9">
        <v>5.5019658467065295E-2</v>
      </c>
      <c r="BG68" s="9">
        <v>0.36995639903614369</v>
      </c>
      <c r="BH68" s="8" t="s">
        <v>58</v>
      </c>
      <c r="BI68" s="8" t="s">
        <v>70</v>
      </c>
      <c r="BJ68" s="8" t="s">
        <v>125</v>
      </c>
      <c r="BL68" s="2">
        <f t="shared" si="3"/>
        <v>5.0259628553410686E-2</v>
      </c>
      <c r="BM68" s="2">
        <f t="shared" si="4"/>
        <v>0</v>
      </c>
      <c r="BN68" s="2">
        <f t="shared" si="5"/>
        <v>1.5106472166831435</v>
      </c>
    </row>
    <row r="69" spans="1:66" s="8" customFormat="1" x14ac:dyDescent="0.2">
      <c r="A69" s="10" t="s">
        <v>171</v>
      </c>
      <c r="B69" s="8" t="s">
        <v>152</v>
      </c>
      <c r="C69" s="13" t="s">
        <v>170</v>
      </c>
      <c r="D69" s="8" t="s">
        <v>154</v>
      </c>
      <c r="E69" s="11">
        <v>43.388387096774203</v>
      </c>
      <c r="F69" s="12">
        <v>11.242903225806455</v>
      </c>
      <c r="G69" s="12">
        <v>2.4335483870967742</v>
      </c>
      <c r="H69" s="2">
        <v>12.025389354838708</v>
      </c>
      <c r="I69" s="12">
        <v>0.14645161290322581</v>
      </c>
      <c r="J69" s="12">
        <v>13.953548387096774</v>
      </c>
      <c r="K69" s="12">
        <v>10.697741935483871</v>
      </c>
      <c r="L69" s="12">
        <v>2.4816129032258067</v>
      </c>
      <c r="M69" s="12">
        <v>0.29387096774193538</v>
      </c>
      <c r="N69" s="12">
        <v>0.1441935483870968</v>
      </c>
      <c r="O69" s="12">
        <v>2.0645161290322591E-2</v>
      </c>
      <c r="P69" s="12">
        <v>99.326451612903227</v>
      </c>
      <c r="Q69" s="8" t="s">
        <v>56</v>
      </c>
      <c r="S69" s="12">
        <v>1.9854838709677418</v>
      </c>
      <c r="T69" s="8" t="s">
        <v>134</v>
      </c>
      <c r="U69"/>
      <c r="W69" s="8" t="s">
        <v>123</v>
      </c>
      <c r="Y69" s="8">
        <v>23</v>
      </c>
      <c r="Z69" s="9">
        <v>6.1519616291676176</v>
      </c>
      <c r="AA69" s="9">
        <v>0.25952067708087451</v>
      </c>
      <c r="AB69" s="9">
        <v>1.8786621137813946</v>
      </c>
      <c r="AC69" s="9">
        <v>1.7586240611025962E-2</v>
      </c>
      <c r="AD69" s="9">
        <v>1.4256244828921556</v>
      </c>
      <c r="AE69" s="9">
        <v>2.9495085028244139</v>
      </c>
      <c r="AF69" s="9">
        <v>1.6250029286506307</v>
      </c>
      <c r="AG69" s="9">
        <v>0.68215410708889879</v>
      </c>
      <c r="AH69" s="9">
        <v>5.315031122506108E-2</v>
      </c>
      <c r="AI69" s="9">
        <v>0</v>
      </c>
      <c r="AJ69" s="9">
        <v>1.8777256054520763</v>
      </c>
      <c r="AK69" s="9">
        <v>6.4649067389165704E-2</v>
      </c>
      <c r="AL69" s="9">
        <v>4.9610325501920341E-3</v>
      </c>
      <c r="AM69" s="9">
        <v>16.990506698713506</v>
      </c>
      <c r="AN69" s="9">
        <v>6.3057920836472903</v>
      </c>
      <c r="AO69" s="9">
        <v>1.6942079163527097</v>
      </c>
      <c r="AP69" s="9">
        <v>0</v>
      </c>
      <c r="AQ69" s="9">
        <v>8</v>
      </c>
      <c r="AR69" s="9">
        <v>0.23143034328215584</v>
      </c>
      <c r="AS69" s="9">
        <v>0.26601001919785794</v>
      </c>
      <c r="AT69" s="9">
        <v>0.86694332466343005</v>
      </c>
      <c r="AU69" s="9">
        <v>3.0232612764649298</v>
      </c>
      <c r="AV69" s="9">
        <v>0.59432904996473457</v>
      </c>
      <c r="AW69" s="9">
        <v>1.8025986426890069E-2</v>
      </c>
      <c r="AX69" s="9">
        <v>4.9999999999999982</v>
      </c>
      <c r="AY69" s="9">
        <v>0</v>
      </c>
      <c r="AZ69" s="9">
        <v>0</v>
      </c>
      <c r="BA69" s="9">
        <v>0</v>
      </c>
      <c r="BB69" s="9">
        <v>1.6656362996163967</v>
      </c>
      <c r="BC69" s="9">
        <v>0.3343637003836033</v>
      </c>
      <c r="BD69" s="9">
        <v>2</v>
      </c>
      <c r="BE69" s="9">
        <v>0.36484774266479481</v>
      </c>
      <c r="BF69" s="9">
        <v>5.4479340407025185E-2</v>
      </c>
      <c r="BG69" s="9">
        <v>0.41932708307181998</v>
      </c>
      <c r="BH69" s="8" t="s">
        <v>58</v>
      </c>
      <c r="BI69" s="8" t="s">
        <v>155</v>
      </c>
      <c r="BJ69" s="8" t="s">
        <v>125</v>
      </c>
      <c r="BL69" s="2">
        <f t="shared" si="3"/>
        <v>5.266429460856592E-2</v>
      </c>
      <c r="BM69" s="2">
        <f t="shared" si="4"/>
        <v>0</v>
      </c>
      <c r="BN69" s="2">
        <f t="shared" si="5"/>
        <v>1.4256244828921556</v>
      </c>
    </row>
    <row r="70" spans="1:66" s="8" customFormat="1" x14ac:dyDescent="0.2">
      <c r="A70" s="10" t="s">
        <v>172</v>
      </c>
      <c r="B70" s="8" t="s">
        <v>152</v>
      </c>
      <c r="C70" s="13" t="s">
        <v>170</v>
      </c>
      <c r="D70" s="8" t="s">
        <v>154</v>
      </c>
      <c r="E70" s="11">
        <v>46.457500000000003</v>
      </c>
      <c r="F70" s="12">
        <v>7.73</v>
      </c>
      <c r="G70" s="12">
        <v>1.2925</v>
      </c>
      <c r="H70" s="2">
        <v>15.963655000000001</v>
      </c>
      <c r="I70" s="12">
        <v>0.23749999999999999</v>
      </c>
      <c r="J70" s="12">
        <v>12.48</v>
      </c>
      <c r="K70" s="12">
        <v>11.1225</v>
      </c>
      <c r="L70" s="12">
        <v>1.1099999999999999</v>
      </c>
      <c r="M70" s="12">
        <v>0.82000000000000006</v>
      </c>
      <c r="N70" s="12">
        <v>0.22499999999999998</v>
      </c>
      <c r="O70" s="12">
        <v>0.17250000000000001</v>
      </c>
      <c r="P70" s="12">
        <v>100.32499999999999</v>
      </c>
      <c r="Q70" s="8" t="s">
        <v>56</v>
      </c>
      <c r="S70" s="12">
        <v>1.8975</v>
      </c>
      <c r="T70" s="8" t="s">
        <v>134</v>
      </c>
      <c r="U70"/>
      <c r="W70" s="8" t="s">
        <v>123</v>
      </c>
      <c r="Y70" s="8">
        <v>23</v>
      </c>
      <c r="Z70" s="9">
        <v>6.6358611960463252</v>
      </c>
      <c r="AA70" s="9">
        <v>0.13885575276789794</v>
      </c>
      <c r="AB70" s="9">
        <v>1.3012209424927221</v>
      </c>
      <c r="AC70" s="9">
        <v>2.8730541500308106E-2</v>
      </c>
      <c r="AD70" s="9">
        <v>1.9064529563039438</v>
      </c>
      <c r="AE70" s="9">
        <v>2.657546797243576</v>
      </c>
      <c r="AF70" s="9">
        <v>1.7020244364869235</v>
      </c>
      <c r="AG70" s="9">
        <v>0.30737800262568382</v>
      </c>
      <c r="AH70" s="9">
        <v>0.14940472307575128</v>
      </c>
      <c r="AI70" s="9">
        <v>0</v>
      </c>
      <c r="AJ70" s="9">
        <v>1.8077938116483976</v>
      </c>
      <c r="AK70" s="9">
        <v>0.1016249392038045</v>
      </c>
      <c r="AL70" s="9">
        <v>4.1758437641807776E-2</v>
      </c>
      <c r="AM70" s="9">
        <v>16.778652537037143</v>
      </c>
      <c r="AN70" s="9">
        <v>6.8094131348011935</v>
      </c>
      <c r="AO70" s="9">
        <v>1.1905868651988065</v>
      </c>
      <c r="AP70" s="9">
        <v>0</v>
      </c>
      <c r="AQ70" s="9">
        <v>8</v>
      </c>
      <c r="AR70" s="9">
        <v>0.14466574411850197</v>
      </c>
      <c r="AS70" s="9">
        <v>0.1424873364294871</v>
      </c>
      <c r="AT70" s="9">
        <v>0.82004046434058298</v>
      </c>
      <c r="AU70" s="9">
        <v>2.7270513250459678</v>
      </c>
      <c r="AV70" s="9">
        <v>1.1362731802653756</v>
      </c>
      <c r="AW70" s="9">
        <v>2.9481949800081841E-2</v>
      </c>
      <c r="AX70" s="9">
        <v>4.9999999999999973</v>
      </c>
      <c r="AY70" s="9">
        <v>0</v>
      </c>
      <c r="AZ70" s="9">
        <v>0</v>
      </c>
      <c r="BA70" s="9">
        <v>0</v>
      </c>
      <c r="BB70" s="9">
        <v>1.7465385744463586</v>
      </c>
      <c r="BC70" s="9">
        <v>0.25346142555364137</v>
      </c>
      <c r="BD70" s="9">
        <v>2</v>
      </c>
      <c r="BE70" s="9">
        <v>6.1955631342507034E-2</v>
      </c>
      <c r="BF70" s="9">
        <v>0.15331220073130861</v>
      </c>
      <c r="BG70" s="9">
        <v>0.21526783207381564</v>
      </c>
      <c r="BH70" s="8" t="s">
        <v>58</v>
      </c>
      <c r="BI70" s="8" t="s">
        <v>70</v>
      </c>
      <c r="BJ70" s="8" t="s">
        <v>135</v>
      </c>
      <c r="BL70" s="2">
        <f t="shared" si="3"/>
        <v>4.8822811505990139E-2</v>
      </c>
      <c r="BM70" s="2">
        <f t="shared" si="4"/>
        <v>0</v>
      </c>
      <c r="BN70" s="2">
        <f t="shared" si="5"/>
        <v>1.9064529563039438</v>
      </c>
    </row>
    <row r="71" spans="1:66" customFormat="1" x14ac:dyDescent="0.2"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  <c r="AZ71" s="25"/>
      <c r="BA71" s="25"/>
      <c r="BB71" s="25"/>
      <c r="BC71" s="25"/>
      <c r="BD71" s="25"/>
      <c r="BE71" s="25"/>
      <c r="BF71" s="25"/>
      <c r="BG71" s="25"/>
      <c r="BL71" s="2">
        <f t="shared" si="3"/>
        <v>2</v>
      </c>
      <c r="BM71" s="2">
        <f t="shared" si="4"/>
        <v>0</v>
      </c>
      <c r="BN71" s="2">
        <f t="shared" si="5"/>
        <v>0</v>
      </c>
    </row>
    <row r="72" spans="1:66" s="8" customFormat="1" x14ac:dyDescent="0.2">
      <c r="A72" s="10" t="s">
        <v>173</v>
      </c>
      <c r="B72" s="8" t="s">
        <v>53</v>
      </c>
      <c r="C72" s="13" t="s">
        <v>174</v>
      </c>
      <c r="D72" s="8" t="s">
        <v>175</v>
      </c>
      <c r="E72" s="11">
        <v>39.9</v>
      </c>
      <c r="F72" s="12">
        <v>13.2</v>
      </c>
      <c r="G72" s="12">
        <v>5.8</v>
      </c>
      <c r="H72" s="2">
        <v>12.95731</v>
      </c>
      <c r="I72" s="12">
        <v>0.2</v>
      </c>
      <c r="J72" s="12">
        <v>11.3</v>
      </c>
      <c r="K72" s="12">
        <v>10.199999999999999</v>
      </c>
      <c r="L72" s="12">
        <v>2.2999999999999998</v>
      </c>
      <c r="M72" s="12">
        <v>1.6</v>
      </c>
      <c r="N72" s="12">
        <v>0.2</v>
      </c>
      <c r="O72" s="12">
        <v>0.03</v>
      </c>
      <c r="P72" s="12">
        <v>98.8</v>
      </c>
      <c r="Q72" s="8" t="s">
        <v>123</v>
      </c>
      <c r="S72" s="12">
        <v>0.7</v>
      </c>
      <c r="T72" s="8" t="s">
        <v>123</v>
      </c>
      <c r="U72"/>
      <c r="V72" s="9">
        <v>25.620238177722126</v>
      </c>
      <c r="W72" s="8" t="s">
        <v>123</v>
      </c>
      <c r="Y72" s="14">
        <v>23</v>
      </c>
      <c r="Z72" s="9">
        <v>5.8290765830838414</v>
      </c>
      <c r="AA72" s="9">
        <v>0.63730412110889634</v>
      </c>
      <c r="AB72" s="9">
        <v>2.2726412729912946</v>
      </c>
      <c r="AC72" s="9">
        <v>2.4745463963805565E-2</v>
      </c>
      <c r="AD72" s="9">
        <v>1.7102439102500444</v>
      </c>
      <c r="AE72" s="9">
        <v>2.4611052498255273</v>
      </c>
      <c r="AF72" s="9">
        <v>1.5964266029459826</v>
      </c>
      <c r="AG72" s="9">
        <v>0.65142294147506363</v>
      </c>
      <c r="AH72" s="9">
        <v>0.29816445241483935</v>
      </c>
      <c r="AI72" s="9">
        <v>0</v>
      </c>
      <c r="AJ72" s="9">
        <v>0.68210394089073356</v>
      </c>
      <c r="AK72" s="9">
        <v>9.2391748083808775E-2</v>
      </c>
      <c r="AL72" s="9">
        <v>7.4278274199959093E-3</v>
      </c>
      <c r="AM72" s="9">
        <v>16.263054114453833</v>
      </c>
      <c r="AN72" s="9">
        <v>5.8583156160279843</v>
      </c>
      <c r="AO72" s="9">
        <v>2.1416843839720157</v>
      </c>
      <c r="AP72" s="9">
        <v>0</v>
      </c>
      <c r="AQ72" s="9">
        <v>8</v>
      </c>
      <c r="AR72" s="9">
        <v>0.14235660767181013</v>
      </c>
      <c r="AS72" s="9">
        <v>0.64050088065167166</v>
      </c>
      <c r="AT72" s="9">
        <v>0.55789111135561964</v>
      </c>
      <c r="AU72" s="9">
        <v>2.4734503162272081</v>
      </c>
      <c r="AV72" s="9">
        <v>1.1609314952490823</v>
      </c>
      <c r="AW72" s="9">
        <v>2.4869588844606674E-2</v>
      </c>
      <c r="AX72" s="9">
        <v>4.9999999999999991</v>
      </c>
      <c r="AY72" s="9">
        <v>0</v>
      </c>
      <c r="AZ72" s="9">
        <v>0</v>
      </c>
      <c r="BA72" s="9">
        <v>0</v>
      </c>
      <c r="BB72" s="9">
        <v>1.6044343841736139</v>
      </c>
      <c r="BC72" s="9">
        <v>0.39556561582638605</v>
      </c>
      <c r="BD72" s="9">
        <v>2</v>
      </c>
      <c r="BE72" s="9">
        <v>0.259124906126456</v>
      </c>
      <c r="BF72" s="9">
        <v>0.29966006499132014</v>
      </c>
      <c r="BG72" s="9">
        <v>0.55878497111777614</v>
      </c>
      <c r="BH72" s="9" t="s">
        <v>58</v>
      </c>
      <c r="BI72" s="9" t="s">
        <v>59</v>
      </c>
      <c r="BJ72" s="9" t="s">
        <v>60</v>
      </c>
      <c r="BL72" s="2">
        <f t="shared" si="3"/>
        <v>1.2180764836054618</v>
      </c>
      <c r="BM72" s="2">
        <f t="shared" si="4"/>
        <v>0.43816856322604963</v>
      </c>
      <c r="BN72" s="2">
        <f t="shared" si="5"/>
        <v>1.2720753470239947</v>
      </c>
    </row>
    <row r="73" spans="1:66" s="8" customFormat="1" x14ac:dyDescent="0.2">
      <c r="A73" s="8">
        <v>28</v>
      </c>
      <c r="B73" s="8" t="s">
        <v>53</v>
      </c>
      <c r="C73" s="13" t="s">
        <v>176</v>
      </c>
      <c r="D73" s="8" t="s">
        <v>175</v>
      </c>
      <c r="E73" s="11">
        <v>41.3</v>
      </c>
      <c r="F73" s="12">
        <v>15.1</v>
      </c>
      <c r="G73" s="12">
        <v>4.9000000000000004</v>
      </c>
      <c r="H73" s="2">
        <v>10.6486</v>
      </c>
      <c r="I73" s="12">
        <v>0.2</v>
      </c>
      <c r="J73" s="12">
        <v>12.1</v>
      </c>
      <c r="K73" s="12">
        <v>10</v>
      </c>
      <c r="L73" s="12">
        <v>2.7</v>
      </c>
      <c r="M73" s="12">
        <v>1.6</v>
      </c>
      <c r="N73" s="12">
        <v>0.13</v>
      </c>
      <c r="O73" s="12">
        <v>0.03</v>
      </c>
      <c r="P73" s="12">
        <v>100.2</v>
      </c>
      <c r="Q73" s="8" t="s">
        <v>123</v>
      </c>
      <c r="S73" s="12">
        <v>0.19</v>
      </c>
      <c r="T73" s="8" t="s">
        <v>123</v>
      </c>
      <c r="U73"/>
      <c r="V73" s="9">
        <v>96.247127004046874</v>
      </c>
      <c r="W73" s="8" t="s">
        <v>123</v>
      </c>
      <c r="Y73" s="14">
        <v>23</v>
      </c>
      <c r="Z73" s="9">
        <v>5.9854884784995726</v>
      </c>
      <c r="AA73" s="9">
        <v>0.53411834584881146</v>
      </c>
      <c r="AB73" s="9">
        <v>2.5790311500415775</v>
      </c>
      <c r="AC73" s="9">
        <v>2.4548122567736492E-2</v>
      </c>
      <c r="AD73" s="9">
        <v>1.2482165131551035</v>
      </c>
      <c r="AE73" s="9">
        <v>2.6143263226995339</v>
      </c>
      <c r="AF73" s="9">
        <v>1.5526424883694963</v>
      </c>
      <c r="AG73" s="9">
        <v>0.75861540825735929</v>
      </c>
      <c r="AH73" s="9">
        <v>0.29578663523655652</v>
      </c>
      <c r="AI73" s="9">
        <v>0</v>
      </c>
      <c r="AJ73" s="9">
        <v>0.18366601434443133</v>
      </c>
      <c r="AK73" s="9">
        <v>5.9575709458994597E-2</v>
      </c>
      <c r="AL73" s="9">
        <v>7.3685916006568115E-3</v>
      </c>
      <c r="AM73" s="9">
        <v>15.843383780079831</v>
      </c>
      <c r="AN73" s="9">
        <v>5.9920664156080408</v>
      </c>
      <c r="AO73" s="9">
        <v>2.0079335843919592</v>
      </c>
      <c r="AP73" s="9">
        <v>0</v>
      </c>
      <c r="AQ73" s="9">
        <v>8</v>
      </c>
      <c r="AR73" s="9">
        <v>0.57393187144883484</v>
      </c>
      <c r="AS73" s="9">
        <v>0.5347053316729582</v>
      </c>
      <c r="AT73" s="9">
        <v>0.20055277476343403</v>
      </c>
      <c r="AU73" s="9">
        <v>2.6171994172169661</v>
      </c>
      <c r="AV73" s="9">
        <v>1.0490355044139046</v>
      </c>
      <c r="AW73" s="9">
        <v>2.4575100483901827E-2</v>
      </c>
      <c r="AX73" s="9">
        <v>4.9999999999999991</v>
      </c>
      <c r="AY73" s="9">
        <v>0</v>
      </c>
      <c r="AZ73" s="9">
        <v>0</v>
      </c>
      <c r="BA73" s="9">
        <v>0</v>
      </c>
      <c r="BB73" s="9">
        <v>1.5543488127032774</v>
      </c>
      <c r="BC73" s="9">
        <v>0.4456511872967226</v>
      </c>
      <c r="BD73" s="9">
        <v>2</v>
      </c>
      <c r="BE73" s="9">
        <v>0.31379792475322721</v>
      </c>
      <c r="BF73" s="9">
        <v>0.29611169907906504</v>
      </c>
      <c r="BG73" s="9">
        <v>0.6099096238322923</v>
      </c>
      <c r="BH73" s="9" t="s">
        <v>58</v>
      </c>
      <c r="BI73" s="9" t="s">
        <v>59</v>
      </c>
      <c r="BJ73" s="9" t="s">
        <v>60</v>
      </c>
      <c r="BL73" s="2">
        <f t="shared" si="3"/>
        <v>1.7493896845959174</v>
      </c>
      <c r="BM73" s="2">
        <f t="shared" si="4"/>
        <v>1.2013725327018778</v>
      </c>
      <c r="BN73" s="2">
        <f t="shared" si="5"/>
        <v>4.6843980453225686E-2</v>
      </c>
    </row>
    <row r="74" spans="1:66" s="8" customFormat="1" x14ac:dyDescent="0.2">
      <c r="A74" s="8">
        <v>9</v>
      </c>
      <c r="B74" s="8" t="s">
        <v>177</v>
      </c>
      <c r="C74" s="13" t="s">
        <v>176</v>
      </c>
      <c r="D74" s="8" t="s">
        <v>175</v>
      </c>
      <c r="E74" s="11">
        <v>39.700000000000003</v>
      </c>
      <c r="F74" s="12">
        <v>14.6</v>
      </c>
      <c r="G74" s="12">
        <v>4.7</v>
      </c>
      <c r="H74" s="2">
        <v>19.627400000000002</v>
      </c>
      <c r="I74" s="12">
        <v>0.1</v>
      </c>
      <c r="J74" s="12">
        <v>6.6</v>
      </c>
      <c r="K74" s="8">
        <v>10.1</v>
      </c>
      <c r="L74" s="12">
        <v>2.8</v>
      </c>
      <c r="M74" s="12">
        <v>2</v>
      </c>
      <c r="N74" s="12">
        <v>0.14000000000000001</v>
      </c>
      <c r="O74" s="12">
        <v>0.1</v>
      </c>
      <c r="P74" s="12">
        <v>101.2</v>
      </c>
      <c r="Q74" s="8" t="s">
        <v>123</v>
      </c>
      <c r="S74" s="12">
        <v>0.21</v>
      </c>
      <c r="T74" s="8" t="s">
        <v>123</v>
      </c>
      <c r="U74"/>
      <c r="V74" s="9">
        <v>57.735741843154777</v>
      </c>
      <c r="W74" s="8" t="s">
        <v>123</v>
      </c>
      <c r="Y74" s="14">
        <v>23</v>
      </c>
      <c r="Z74" s="9">
        <v>5.9263481579741502</v>
      </c>
      <c r="AA74" s="9">
        <v>0.52769913291098758</v>
      </c>
      <c r="AB74" s="9">
        <v>2.5685001976543718</v>
      </c>
      <c r="AC74" s="9">
        <v>1.264257080809365E-2</v>
      </c>
      <c r="AD74" s="9">
        <v>2.3966302413392264</v>
      </c>
      <c r="AE74" s="9">
        <v>1.4688094845242379</v>
      </c>
      <c r="AF74" s="9">
        <v>1.615250736193697</v>
      </c>
      <c r="AG74" s="9">
        <v>0.8103320828503574</v>
      </c>
      <c r="AH74" s="9">
        <v>0.38083395886461291</v>
      </c>
      <c r="AI74" s="9">
        <v>0</v>
      </c>
      <c r="AJ74" s="9">
        <v>0.2090940153832854</v>
      </c>
      <c r="AK74" s="9">
        <v>6.6084713809296258E-2</v>
      </c>
      <c r="AL74" s="9">
        <v>2.5299406858283878E-2</v>
      </c>
      <c r="AM74" s="9">
        <v>16.007524699170599</v>
      </c>
      <c r="AN74" s="9">
        <v>5.9719972851235079</v>
      </c>
      <c r="AO74" s="9">
        <v>2.0280027148764921</v>
      </c>
      <c r="AP74" s="9">
        <v>0</v>
      </c>
      <c r="AQ74" s="9">
        <v>8</v>
      </c>
      <c r="AR74" s="9">
        <v>0.56028197551783299</v>
      </c>
      <c r="AS74" s="9">
        <v>0.53176386285474675</v>
      </c>
      <c r="AT74" s="9">
        <v>0</v>
      </c>
      <c r="AU74" s="9">
        <v>1.4801233441102648</v>
      </c>
      <c r="AV74" s="9">
        <v>2.4150908642558333</v>
      </c>
      <c r="AW74" s="9">
        <v>1.2739953261322157E-2</v>
      </c>
      <c r="AX74" s="9">
        <v>5</v>
      </c>
      <c r="AY74" s="9">
        <v>0</v>
      </c>
      <c r="AZ74" s="9">
        <v>0</v>
      </c>
      <c r="BA74" s="9">
        <v>6.1756155744774333E-16</v>
      </c>
      <c r="BB74" s="9">
        <v>1.6276925948677248</v>
      </c>
      <c r="BC74" s="9">
        <v>0.37230740513227456</v>
      </c>
      <c r="BD74" s="9">
        <v>2</v>
      </c>
      <c r="BE74" s="9">
        <v>0.44426645617881444</v>
      </c>
      <c r="BF74" s="9">
        <v>0.38376742435593947</v>
      </c>
      <c r="BG74" s="9">
        <v>0.82803388053475391</v>
      </c>
      <c r="BH74" s="9" t="s">
        <v>69</v>
      </c>
      <c r="BI74" s="9" t="s">
        <v>59</v>
      </c>
      <c r="BJ74" s="9" t="s">
        <v>124</v>
      </c>
      <c r="BL74" s="2">
        <f t="shared" si="3"/>
        <v>1.6995218639491343</v>
      </c>
      <c r="BM74" s="2">
        <f t="shared" si="4"/>
        <v>1.383712249074593</v>
      </c>
      <c r="BN74" s="2">
        <f t="shared" si="5"/>
        <v>1.0129179922646334</v>
      </c>
    </row>
    <row r="75" spans="1:66" s="8" customFormat="1" x14ac:dyDescent="0.2">
      <c r="A75" s="8" t="s">
        <v>178</v>
      </c>
      <c r="B75" s="8" t="s">
        <v>53</v>
      </c>
      <c r="C75" s="13" t="s">
        <v>179</v>
      </c>
      <c r="D75" s="8" t="s">
        <v>175</v>
      </c>
      <c r="E75" s="11">
        <v>39.4</v>
      </c>
      <c r="F75" s="12">
        <v>14.6</v>
      </c>
      <c r="G75" s="12">
        <v>5.4</v>
      </c>
      <c r="H75" s="2">
        <v>14.170540000000001</v>
      </c>
      <c r="I75" s="12">
        <v>0.2</v>
      </c>
      <c r="J75" s="12">
        <v>9.1999999999999993</v>
      </c>
      <c r="K75" s="12">
        <v>9.6999999999999993</v>
      </c>
      <c r="L75" s="12">
        <v>3.1</v>
      </c>
      <c r="M75" s="12">
        <v>2</v>
      </c>
      <c r="N75" s="12">
        <v>0.08</v>
      </c>
      <c r="O75" s="12">
        <v>0.02</v>
      </c>
      <c r="P75" s="12">
        <v>99.3</v>
      </c>
      <c r="Q75" s="8" t="s">
        <v>123</v>
      </c>
      <c r="S75" s="12">
        <v>0.06</v>
      </c>
      <c r="T75" s="8" t="s">
        <v>123</v>
      </c>
      <c r="U75"/>
      <c r="V75" s="9">
        <v>85.404269935321636</v>
      </c>
      <c r="W75" s="8" t="s">
        <v>123</v>
      </c>
      <c r="Y75" s="14">
        <v>23</v>
      </c>
      <c r="Z75" s="9">
        <v>5.8586397029311179</v>
      </c>
      <c r="AA75" s="9">
        <v>0.60392943352253903</v>
      </c>
      <c r="AB75" s="9">
        <v>2.5584887827717262</v>
      </c>
      <c r="AC75" s="9">
        <v>2.5186586029811532E-2</v>
      </c>
      <c r="AD75" s="9">
        <v>1.9396720975710056</v>
      </c>
      <c r="AE75" s="9">
        <v>2.0394509924546447</v>
      </c>
      <c r="AF75" s="9">
        <v>1.5452338806759855</v>
      </c>
      <c r="AG75" s="9">
        <v>0.89365648276217702</v>
      </c>
      <c r="AH75" s="9">
        <v>0.37934955689062205</v>
      </c>
      <c r="AI75" s="9">
        <v>0</v>
      </c>
      <c r="AJ75" s="9">
        <v>5.9508290190002665E-2</v>
      </c>
      <c r="AK75" s="9">
        <v>3.7615503430628007E-2</v>
      </c>
      <c r="AL75" s="9">
        <v>5.0401591338641184E-3</v>
      </c>
      <c r="AM75" s="9">
        <v>15.945771468364123</v>
      </c>
      <c r="AN75" s="9">
        <v>5.847229690907036</v>
      </c>
      <c r="AO75" s="9">
        <v>2.152770309092964</v>
      </c>
      <c r="AP75" s="9">
        <v>0</v>
      </c>
      <c r="AQ75" s="9">
        <v>8</v>
      </c>
      <c r="AR75" s="9">
        <v>0.40073568087102229</v>
      </c>
      <c r="AS75" s="9">
        <v>0.60275324887087978</v>
      </c>
      <c r="AT75" s="9">
        <v>0.19117936795882112</v>
      </c>
      <c r="AU75" s="9">
        <v>2.0354790533140981</v>
      </c>
      <c r="AV75" s="9">
        <v>1.7447151151695368</v>
      </c>
      <c r="AW75" s="9">
        <v>2.5137533815641433E-2</v>
      </c>
      <c r="AX75" s="9">
        <v>5</v>
      </c>
      <c r="AY75" s="9">
        <v>0</v>
      </c>
      <c r="AZ75" s="9">
        <v>0</v>
      </c>
      <c r="BA75" s="9">
        <v>1.3496148643099559E-15</v>
      </c>
      <c r="BB75" s="9">
        <v>1.5422244556127391</v>
      </c>
      <c r="BC75" s="9">
        <v>0.45777554438725954</v>
      </c>
      <c r="BD75" s="9">
        <v>2</v>
      </c>
      <c r="BE75" s="9">
        <v>0.43414049490497453</v>
      </c>
      <c r="BF75" s="9">
        <v>0.37861075347806766</v>
      </c>
      <c r="BG75" s="9">
        <v>0.81275124838304214</v>
      </c>
      <c r="BH75" s="9" t="s">
        <v>58</v>
      </c>
      <c r="BI75" s="9" t="s">
        <v>59</v>
      </c>
      <c r="BJ75" s="9" t="s">
        <v>60</v>
      </c>
      <c r="BL75" s="2">
        <f t="shared" si="3"/>
        <v>1.8978360472455054</v>
      </c>
      <c r="BM75" s="2">
        <f t="shared" si="4"/>
        <v>1.656562794069657</v>
      </c>
      <c r="BN75" s="2">
        <f t="shared" si="5"/>
        <v>0.28310930350134855</v>
      </c>
    </row>
    <row r="76" spans="1:66" s="8" customFormat="1" x14ac:dyDescent="0.2">
      <c r="A76" s="8" t="s">
        <v>180</v>
      </c>
      <c r="B76" s="8" t="s">
        <v>53</v>
      </c>
      <c r="C76" s="13" t="s">
        <v>179</v>
      </c>
      <c r="D76" s="8" t="s">
        <v>175</v>
      </c>
      <c r="E76" s="11">
        <v>40</v>
      </c>
      <c r="F76" s="12">
        <v>14.7</v>
      </c>
      <c r="G76" s="12">
        <v>5.4</v>
      </c>
      <c r="H76" s="2">
        <v>11.36022</v>
      </c>
      <c r="I76" s="12">
        <v>0.1</v>
      </c>
      <c r="J76" s="12">
        <v>11.4</v>
      </c>
      <c r="K76" s="12">
        <v>10.9</v>
      </c>
      <c r="L76" s="12">
        <v>2.4</v>
      </c>
      <c r="M76" s="12">
        <v>2.1</v>
      </c>
      <c r="N76" s="12">
        <v>0.12</v>
      </c>
      <c r="O76" s="12">
        <v>0.05</v>
      </c>
      <c r="P76" s="12">
        <v>99.9</v>
      </c>
      <c r="Q76" s="8" t="s">
        <v>123</v>
      </c>
      <c r="S76" s="12">
        <v>0.13</v>
      </c>
      <c r="T76" s="8" t="s">
        <v>123</v>
      </c>
      <c r="U76"/>
      <c r="V76" s="9">
        <v>93.228060975224906</v>
      </c>
      <c r="W76" s="8" t="s">
        <v>123</v>
      </c>
      <c r="Y76" s="14">
        <v>23</v>
      </c>
      <c r="Z76" s="9">
        <v>5.8295207862543359</v>
      </c>
      <c r="AA76" s="9">
        <v>0.59191383566789768</v>
      </c>
      <c r="AB76" s="9">
        <v>2.5247611072582181</v>
      </c>
      <c r="AC76" s="9">
        <v>1.2342740655418681E-2</v>
      </c>
      <c r="AD76" s="9">
        <v>1.5476748894379397</v>
      </c>
      <c r="AE76" s="9">
        <v>2.4768664644882317</v>
      </c>
      <c r="AF76" s="9">
        <v>1.7018500072824312</v>
      </c>
      <c r="AG76" s="9">
        <v>0.67809798419779377</v>
      </c>
      <c r="AH76" s="9">
        <v>0.39039223915081583</v>
      </c>
      <c r="AI76" s="9">
        <v>0</v>
      </c>
      <c r="AJ76" s="9">
        <v>0.12636938426022998</v>
      </c>
      <c r="AK76" s="9">
        <v>5.5300675079709552E-2</v>
      </c>
      <c r="AL76" s="9">
        <v>1.2349704119822301E-2</v>
      </c>
      <c r="AM76" s="9">
        <v>15.947439817852844</v>
      </c>
      <c r="AN76" s="9">
        <v>5.8371180990972977</v>
      </c>
      <c r="AO76" s="9">
        <v>2.1628819009027023</v>
      </c>
      <c r="AP76" s="9">
        <v>0</v>
      </c>
      <c r="AQ76" s="9">
        <v>8</v>
      </c>
      <c r="AR76" s="9">
        <v>0.36516959688483919</v>
      </c>
      <c r="AS76" s="9">
        <v>0.59268524634649933</v>
      </c>
      <c r="AT76" s="9">
        <v>0.13449825572504431</v>
      </c>
      <c r="AU76" s="9">
        <v>2.4800944364075237</v>
      </c>
      <c r="AV76" s="9">
        <v>1.4151936383253469</v>
      </c>
      <c r="AW76" s="9">
        <v>1.2358826310746807E-2</v>
      </c>
      <c r="AX76" s="9">
        <v>5</v>
      </c>
      <c r="AY76" s="9">
        <v>0</v>
      </c>
      <c r="AZ76" s="9">
        <v>0</v>
      </c>
      <c r="BA76" s="9">
        <v>5.0306980803327406E-16</v>
      </c>
      <c r="BB76" s="9">
        <v>1.7040679403495211</v>
      </c>
      <c r="BC76" s="9">
        <v>0.29593205965047842</v>
      </c>
      <c r="BD76" s="9">
        <v>2</v>
      </c>
      <c r="BE76" s="9">
        <v>0.38304965456784812</v>
      </c>
      <c r="BF76" s="9">
        <v>0.39090101715865599</v>
      </c>
      <c r="BG76" s="9">
        <v>0.77395067172650411</v>
      </c>
      <c r="BH76" s="9" t="s">
        <v>58</v>
      </c>
      <c r="BI76" s="9" t="s">
        <v>59</v>
      </c>
      <c r="BJ76" s="9" t="s">
        <v>60</v>
      </c>
      <c r="BL76" s="2">
        <f t="shared" si="3"/>
        <v>1.805980236540238</v>
      </c>
      <c r="BM76" s="2">
        <f t="shared" si="4"/>
        <v>1.4428672896234471</v>
      </c>
      <c r="BN76" s="2">
        <f t="shared" si="5"/>
        <v>0.10480759981449261</v>
      </c>
    </row>
    <row r="77" spans="1:66" s="8" customFormat="1" x14ac:dyDescent="0.2">
      <c r="A77" s="8" t="s">
        <v>181</v>
      </c>
      <c r="B77" s="8" t="s">
        <v>53</v>
      </c>
      <c r="C77" s="13" t="s">
        <v>74</v>
      </c>
      <c r="D77" s="8" t="s">
        <v>175</v>
      </c>
      <c r="E77" s="11">
        <v>38.94</v>
      </c>
      <c r="F77" s="12">
        <v>14.53</v>
      </c>
      <c r="G77" s="12">
        <v>5.14</v>
      </c>
      <c r="H77" s="2">
        <v>12.66024</v>
      </c>
      <c r="I77" s="12">
        <v>0.14000000000000001</v>
      </c>
      <c r="J77" s="12">
        <v>11.88</v>
      </c>
      <c r="K77" s="12">
        <v>10.62</v>
      </c>
      <c r="L77" s="12">
        <v>2.4</v>
      </c>
      <c r="M77" s="12">
        <v>1.67</v>
      </c>
      <c r="N77" s="12">
        <v>0.13</v>
      </c>
      <c r="O77" s="12">
        <v>0.1</v>
      </c>
      <c r="P77" s="12">
        <v>101</v>
      </c>
      <c r="Q77" s="8" t="s">
        <v>123</v>
      </c>
      <c r="S77" s="12">
        <v>0.4</v>
      </c>
      <c r="T77" s="8" t="s">
        <v>123</v>
      </c>
      <c r="U77"/>
      <c r="V77" s="9">
        <v>97.711524300905793</v>
      </c>
      <c r="W77" s="8" t="s">
        <v>123</v>
      </c>
      <c r="Y77" s="14">
        <v>23</v>
      </c>
      <c r="Z77" s="9">
        <v>5.7369394352501608</v>
      </c>
      <c r="AA77" s="9">
        <v>0.56955976830131061</v>
      </c>
      <c r="AB77" s="9">
        <v>2.522783750785893</v>
      </c>
      <c r="AC77" s="9">
        <v>1.7468318162406158E-2</v>
      </c>
      <c r="AD77" s="9">
        <v>1.5608604785653295</v>
      </c>
      <c r="AE77" s="9">
        <v>2.6093097459128298</v>
      </c>
      <c r="AF77" s="9">
        <v>1.6762189790712767</v>
      </c>
      <c r="AG77" s="9">
        <v>0.68549439382718458</v>
      </c>
      <c r="AH77" s="9">
        <v>0.31384109175563013</v>
      </c>
      <c r="AI77" s="9">
        <v>0</v>
      </c>
      <c r="AJ77" s="9">
        <v>0.39307005763168562</v>
      </c>
      <c r="AK77" s="9">
        <v>6.0562527728324086E-2</v>
      </c>
      <c r="AL77" s="9">
        <v>2.4968819069939408E-2</v>
      </c>
      <c r="AM77" s="9">
        <v>16.171077366061969</v>
      </c>
      <c r="AN77" s="9">
        <v>5.7294816347757029</v>
      </c>
      <c r="AO77" s="9">
        <v>2.2705183652242971</v>
      </c>
      <c r="AP77" s="9">
        <v>0</v>
      </c>
      <c r="AQ77" s="9">
        <v>8</v>
      </c>
      <c r="AR77" s="9">
        <v>0.24898586377721665</v>
      </c>
      <c r="AS77" s="9">
        <v>0.56881936252254806</v>
      </c>
      <c r="AT77" s="9">
        <v>0.53707838065645719</v>
      </c>
      <c r="AU77" s="9">
        <v>2.605917743664818</v>
      </c>
      <c r="AV77" s="9">
        <v>1.021753039357882</v>
      </c>
      <c r="AW77" s="9">
        <v>1.7445610021078473E-2</v>
      </c>
      <c r="AX77" s="9">
        <v>5</v>
      </c>
      <c r="AY77" s="9">
        <v>0</v>
      </c>
      <c r="AZ77" s="9">
        <v>0</v>
      </c>
      <c r="BA77" s="9">
        <v>7.7715611723760958E-16</v>
      </c>
      <c r="BB77" s="9">
        <v>1.6740399589093062</v>
      </c>
      <c r="BC77" s="9">
        <v>0.32596004109069288</v>
      </c>
      <c r="BD77" s="9">
        <v>2</v>
      </c>
      <c r="BE77" s="9">
        <v>0.35864323640639573</v>
      </c>
      <c r="BF77" s="9">
        <v>0.31343311041480959</v>
      </c>
      <c r="BG77" s="9">
        <v>0.67207634682120532</v>
      </c>
      <c r="BH77" s="9" t="s">
        <v>58</v>
      </c>
      <c r="BI77" s="9" t="s">
        <v>59</v>
      </c>
      <c r="BJ77" s="9" t="s">
        <v>60</v>
      </c>
      <c r="BL77" s="2">
        <f t="shared" si="3"/>
        <v>1.5213985955700509</v>
      </c>
      <c r="BM77" s="2">
        <f t="shared" si="4"/>
        <v>1.5251405658165964</v>
      </c>
      <c r="BN77" s="2">
        <f t="shared" si="5"/>
        <v>3.5719912748733096E-2</v>
      </c>
    </row>
    <row r="78" spans="1:66" customFormat="1" x14ac:dyDescent="0.2"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  <c r="AZ78" s="25"/>
      <c r="BA78" s="25"/>
      <c r="BB78" s="25"/>
      <c r="BC78" s="25"/>
      <c r="BD78" s="25"/>
      <c r="BE78" s="25"/>
      <c r="BF78" s="25"/>
      <c r="BG78" s="25"/>
      <c r="BL78" s="2">
        <f t="shared" si="3"/>
        <v>2</v>
      </c>
      <c r="BM78" s="2">
        <f t="shared" si="4"/>
        <v>0</v>
      </c>
      <c r="BN78" s="2">
        <f t="shared" si="5"/>
        <v>0</v>
      </c>
    </row>
    <row r="79" spans="1:66" s="8" customFormat="1" x14ac:dyDescent="0.2">
      <c r="A79" s="8" t="s">
        <v>182</v>
      </c>
      <c r="B79" s="8" t="s">
        <v>204</v>
      </c>
      <c r="C79" s="8" t="s">
        <v>183</v>
      </c>
      <c r="D79" s="8" t="s">
        <v>184</v>
      </c>
      <c r="E79" s="8">
        <v>43.9</v>
      </c>
      <c r="F79" s="8">
        <v>11.4</v>
      </c>
      <c r="G79" s="8">
        <v>1.38</v>
      </c>
      <c r="H79" s="2">
        <v>13.283899999999999</v>
      </c>
      <c r="I79" s="8">
        <v>0.25</v>
      </c>
      <c r="J79" s="8">
        <v>13.2</v>
      </c>
      <c r="K79" s="8">
        <v>11.2</v>
      </c>
      <c r="L79" s="8">
        <v>2.1</v>
      </c>
      <c r="M79" s="8">
        <v>0.28000000000000003</v>
      </c>
      <c r="N79" s="8">
        <v>0.1</v>
      </c>
      <c r="P79" s="8">
        <v>97.81</v>
      </c>
      <c r="Q79" s="8" t="s">
        <v>445</v>
      </c>
      <c r="T79" s="8" t="s">
        <v>123</v>
      </c>
      <c r="U79"/>
      <c r="V79" s="9">
        <v>41.305712314669258</v>
      </c>
      <c r="W79" s="8" t="s">
        <v>123</v>
      </c>
      <c r="Y79" s="8">
        <v>23</v>
      </c>
      <c r="Z79" s="9">
        <v>6.7822227189838467</v>
      </c>
      <c r="AA79" s="9">
        <v>0.1603535139041245</v>
      </c>
      <c r="AB79" s="9">
        <v>2.0755943091286255</v>
      </c>
      <c r="AC79" s="9">
        <v>3.2710431684107068E-2</v>
      </c>
      <c r="AD79" s="9">
        <v>0.70827771472891199</v>
      </c>
      <c r="AE79" s="9">
        <v>3.0402292717073278</v>
      </c>
      <c r="AF79" s="9">
        <v>1.8537342271833248</v>
      </c>
      <c r="AG79" s="9">
        <v>0.62897758628049905</v>
      </c>
      <c r="AH79" s="9">
        <v>5.5179095255011079E-2</v>
      </c>
      <c r="AI79" s="9">
        <v>0</v>
      </c>
      <c r="AJ79" s="9">
        <v>0</v>
      </c>
      <c r="AK79" s="9">
        <v>4.8852168919380108E-2</v>
      </c>
      <c r="AL79" s="9">
        <v>0</v>
      </c>
      <c r="AM79" s="9">
        <v>15.386131037775158</v>
      </c>
      <c r="AN79" s="9">
        <v>6.8885243279903419</v>
      </c>
      <c r="AO79" s="9">
        <v>1.1114756720096581</v>
      </c>
      <c r="AP79" s="9">
        <v>0</v>
      </c>
      <c r="AQ79" s="9">
        <v>8</v>
      </c>
      <c r="AR79" s="9">
        <v>0.99665059955180135</v>
      </c>
      <c r="AS79" s="9">
        <v>0.16286682513616962</v>
      </c>
      <c r="AT79" s="9">
        <v>0</v>
      </c>
      <c r="AU79" s="9">
        <v>3.087880502980894</v>
      </c>
      <c r="AV79" s="9">
        <v>0.71937895156803588</v>
      </c>
      <c r="AW79" s="9">
        <v>3.3223120763099523E-2</v>
      </c>
      <c r="AX79" s="9">
        <v>5</v>
      </c>
      <c r="AY79" s="9">
        <v>0</v>
      </c>
      <c r="AZ79" s="9">
        <v>0</v>
      </c>
      <c r="BA79" s="9">
        <v>1.3877787807814457E-17</v>
      </c>
      <c r="BB79" s="9">
        <v>1.8827888511885835</v>
      </c>
      <c r="BC79" s="9">
        <v>0.11721114881141648</v>
      </c>
      <c r="BD79" s="9">
        <v>2</v>
      </c>
      <c r="BE79" s="9">
        <v>0.52162475858606527</v>
      </c>
      <c r="BF79" s="9">
        <v>5.6043948394190968E-2</v>
      </c>
      <c r="BG79" s="9">
        <v>0.57766870698025619</v>
      </c>
      <c r="BH79" s="8" t="s">
        <v>58</v>
      </c>
      <c r="BI79" s="8" t="s">
        <v>58</v>
      </c>
      <c r="BJ79" s="8" t="s">
        <v>110</v>
      </c>
      <c r="BL79" s="2">
        <f t="shared" si="3"/>
        <v>1.9511478310806198</v>
      </c>
      <c r="BM79" s="2">
        <f t="shared" si="4"/>
        <v>0.29255915523483816</v>
      </c>
      <c r="BN79" s="2">
        <f t="shared" si="5"/>
        <v>0.41571855949407382</v>
      </c>
    </row>
    <row r="80" spans="1:66" s="8" customFormat="1" x14ac:dyDescent="0.2">
      <c r="A80" s="8" t="s">
        <v>185</v>
      </c>
      <c r="B80" s="8" t="s">
        <v>204</v>
      </c>
      <c r="C80" s="8" t="s">
        <v>186</v>
      </c>
      <c r="D80" s="8" t="s">
        <v>184</v>
      </c>
      <c r="E80" s="8">
        <v>44.3</v>
      </c>
      <c r="F80" s="8">
        <v>7.7</v>
      </c>
      <c r="G80" s="8">
        <v>1.78</v>
      </c>
      <c r="H80" s="2">
        <v>20.339950000000002</v>
      </c>
      <c r="I80" s="8">
        <v>0.35</v>
      </c>
      <c r="J80" s="8">
        <v>10.6</v>
      </c>
      <c r="K80" s="8">
        <v>10.4</v>
      </c>
      <c r="L80" s="8">
        <v>1.55</v>
      </c>
      <c r="M80" s="8">
        <v>0.5</v>
      </c>
      <c r="N80" s="8">
        <v>0.26</v>
      </c>
      <c r="P80" s="8">
        <v>100.42</v>
      </c>
      <c r="Q80" s="8" t="s">
        <v>445</v>
      </c>
      <c r="S80" s="8">
        <v>1.63</v>
      </c>
      <c r="T80" s="8" t="s">
        <v>123</v>
      </c>
      <c r="U80"/>
      <c r="V80" s="9">
        <v>22.337106126071053</v>
      </c>
      <c r="W80" s="8" t="s">
        <v>123</v>
      </c>
      <c r="Y80" s="8">
        <v>23</v>
      </c>
      <c r="Z80" s="9">
        <v>7.095697092463773</v>
      </c>
      <c r="AA80" s="9">
        <v>0.21443872262713989</v>
      </c>
      <c r="AB80" s="9">
        <v>1.4534903725035453</v>
      </c>
      <c r="AC80" s="9">
        <v>4.7478624183196247E-2</v>
      </c>
      <c r="AD80" s="9">
        <v>0.60792350414031016</v>
      </c>
      <c r="AE80" s="9">
        <v>2.5311744881455502</v>
      </c>
      <c r="AF80" s="9">
        <v>1.7846234682790807</v>
      </c>
      <c r="AG80" s="9">
        <v>0.48131720640867653</v>
      </c>
      <c r="AH80" s="9">
        <v>0.1021575250092794</v>
      </c>
      <c r="AI80" s="9">
        <v>0</v>
      </c>
      <c r="AJ80" s="9">
        <v>1.7414242947626772</v>
      </c>
      <c r="AK80" s="9">
        <v>0.13168642644880374</v>
      </c>
      <c r="AL80" s="9">
        <v>0</v>
      </c>
      <c r="AM80" s="9">
        <v>16.191411724972031</v>
      </c>
      <c r="AN80" s="9">
        <v>7.7190373849272786</v>
      </c>
      <c r="AO80" s="9">
        <v>0.28096261507272136</v>
      </c>
      <c r="AP80" s="9">
        <v>0</v>
      </c>
      <c r="AQ80" s="9">
        <v>8</v>
      </c>
      <c r="AR80" s="9">
        <v>1.3002134664010558</v>
      </c>
      <c r="AS80" s="9">
        <v>0.23327665980738804</v>
      </c>
      <c r="AT80" s="9">
        <v>0</v>
      </c>
      <c r="AU80" s="9">
        <v>2.7535322107423266</v>
      </c>
      <c r="AV80" s="9">
        <v>0.66132815345499552</v>
      </c>
      <c r="AW80" s="9">
        <v>5.1649509594233756E-2</v>
      </c>
      <c r="AX80" s="9">
        <v>5</v>
      </c>
      <c r="AY80" s="9">
        <v>0</v>
      </c>
      <c r="AZ80" s="9">
        <v>0</v>
      </c>
      <c r="BA80" s="9">
        <v>2.8171909249863347E-15</v>
      </c>
      <c r="BB80" s="9">
        <v>1.9413984405134239</v>
      </c>
      <c r="BC80" s="9">
        <v>5.8601559486573196E-2</v>
      </c>
      <c r="BD80" s="9">
        <v>2</v>
      </c>
      <c r="BE80" s="9">
        <v>0.46499823090235148</v>
      </c>
      <c r="BF80" s="9">
        <v>0.11113182319123878</v>
      </c>
      <c r="BG80" s="9">
        <v>0.5761300540935903</v>
      </c>
      <c r="BH80" s="8" t="s">
        <v>120</v>
      </c>
      <c r="BI80" s="8" t="s">
        <v>58</v>
      </c>
      <c r="BJ80" s="8" t="s">
        <v>110</v>
      </c>
      <c r="BL80" s="2">
        <f t="shared" si="3"/>
        <v>0.12688927878851902</v>
      </c>
      <c r="BM80" s="2">
        <f t="shared" si="4"/>
        <v>0.13579251828515101</v>
      </c>
      <c r="BN80" s="2">
        <f t="shared" si="5"/>
        <v>0.47213098585515911</v>
      </c>
    </row>
    <row r="81" spans="1:66" s="8" customFormat="1" x14ac:dyDescent="0.2">
      <c r="A81" s="8" t="s">
        <v>187</v>
      </c>
      <c r="B81" s="8" t="s">
        <v>204</v>
      </c>
      <c r="C81" s="8" t="s">
        <v>188</v>
      </c>
      <c r="D81" s="8" t="s">
        <v>184</v>
      </c>
      <c r="E81" s="8">
        <v>44.8</v>
      </c>
      <c r="F81" s="8">
        <v>8.3000000000000007</v>
      </c>
      <c r="G81" s="8">
        <v>1.2</v>
      </c>
      <c r="H81" s="2">
        <v>18.596</v>
      </c>
      <c r="I81" s="8">
        <v>0.65</v>
      </c>
      <c r="J81" s="8">
        <v>12.2</v>
      </c>
      <c r="K81" s="8">
        <v>9.5</v>
      </c>
      <c r="L81" s="8">
        <v>1.8</v>
      </c>
      <c r="M81" s="8">
        <v>0.37</v>
      </c>
      <c r="N81" s="8">
        <v>0.22</v>
      </c>
      <c r="P81" s="8">
        <v>99.53</v>
      </c>
      <c r="Q81" s="8" t="s">
        <v>445</v>
      </c>
      <c r="S81" s="8">
        <v>1.3</v>
      </c>
      <c r="T81" s="8" t="s">
        <v>123</v>
      </c>
      <c r="U81"/>
      <c r="V81" s="9">
        <v>19.3525579516186</v>
      </c>
      <c r="W81" s="8" t="s">
        <v>123</v>
      </c>
      <c r="Y81" s="8">
        <v>23</v>
      </c>
      <c r="Z81" s="9">
        <v>7.1227154828010386</v>
      </c>
      <c r="AA81" s="9">
        <v>0.14349629786421367</v>
      </c>
      <c r="AB81" s="9">
        <v>1.5551624733419169</v>
      </c>
      <c r="AC81" s="9">
        <v>8.7522492924839088E-2</v>
      </c>
      <c r="AD81" s="9">
        <v>0.47796246183836599</v>
      </c>
      <c r="AE81" s="9">
        <v>2.8916937166128895</v>
      </c>
      <c r="AF81" s="9">
        <v>1.6181288724030729</v>
      </c>
      <c r="AG81" s="9">
        <v>0.55481530848951544</v>
      </c>
      <c r="AH81" s="9">
        <v>7.503749435873236E-2</v>
      </c>
      <c r="AI81" s="9">
        <v>0</v>
      </c>
      <c r="AJ81" s="9">
        <v>1.3785946484791751</v>
      </c>
      <c r="AK81" s="9">
        <v>0.11060291842748006</v>
      </c>
      <c r="AL81" s="9">
        <v>0</v>
      </c>
      <c r="AM81" s="9">
        <v>16.015732167541241</v>
      </c>
      <c r="AN81" s="9">
        <v>7.5412226374813809</v>
      </c>
      <c r="AO81" s="9">
        <v>0.45877736251861911</v>
      </c>
      <c r="AP81" s="9">
        <v>0</v>
      </c>
      <c r="AQ81" s="9">
        <v>8</v>
      </c>
      <c r="AR81" s="9">
        <v>1.1877613034222505</v>
      </c>
      <c r="AS81" s="9">
        <v>0.15192766473143246</v>
      </c>
      <c r="AT81" s="9">
        <v>0</v>
      </c>
      <c r="AU81" s="9">
        <v>3.0616000553496954</v>
      </c>
      <c r="AV81" s="9">
        <v>0.50604595196667357</v>
      </c>
      <c r="AW81" s="9">
        <v>9.266502452994807E-2</v>
      </c>
      <c r="AX81" s="9">
        <v>5</v>
      </c>
      <c r="AY81" s="9">
        <v>0</v>
      </c>
      <c r="AZ81" s="9">
        <v>0</v>
      </c>
      <c r="BA81" s="9">
        <v>1.9428902930940239E-16</v>
      </c>
      <c r="BB81" s="9">
        <v>1.7132047619189081</v>
      </c>
      <c r="BC81" s="9">
        <v>0.28679523808109164</v>
      </c>
      <c r="BD81" s="9">
        <v>2</v>
      </c>
      <c r="BE81" s="9">
        <v>0.30061917908961633</v>
      </c>
      <c r="BF81" s="9">
        <v>7.9446448827606597E-2</v>
      </c>
      <c r="BG81" s="9">
        <v>0.38006562791722293</v>
      </c>
      <c r="BH81" s="8" t="s">
        <v>120</v>
      </c>
      <c r="BI81" s="8" t="s">
        <v>58</v>
      </c>
      <c r="BJ81" s="8" t="s">
        <v>147</v>
      </c>
      <c r="BL81" s="2">
        <f t="shared" si="3"/>
        <v>0.51080243309334483</v>
      </c>
      <c r="BM81" s="2">
        <f t="shared" si="4"/>
        <v>9.2497962414252705E-2</v>
      </c>
      <c r="BN81" s="2">
        <f t="shared" si="5"/>
        <v>0.38546449942411332</v>
      </c>
    </row>
    <row r="82" spans="1:66" s="8" customFormat="1" x14ac:dyDescent="0.2">
      <c r="A82" s="8" t="s">
        <v>189</v>
      </c>
      <c r="B82" s="8" t="s">
        <v>204</v>
      </c>
      <c r="C82" s="8" t="s">
        <v>190</v>
      </c>
      <c r="D82" s="8" t="s">
        <v>184</v>
      </c>
      <c r="E82" s="8">
        <v>45.1</v>
      </c>
      <c r="F82" s="8">
        <v>8.8000000000000007</v>
      </c>
      <c r="G82" s="8">
        <v>1.8</v>
      </c>
      <c r="H82" s="2">
        <v>14.2738</v>
      </c>
      <c r="I82" s="8">
        <v>0.71</v>
      </c>
      <c r="J82" s="8">
        <v>14.1</v>
      </c>
      <c r="K82" s="8">
        <v>10.7</v>
      </c>
      <c r="L82" s="8">
        <v>1.9</v>
      </c>
      <c r="M82" s="8">
        <v>0.2</v>
      </c>
      <c r="N82" s="8">
        <v>0.37</v>
      </c>
      <c r="P82" s="8">
        <v>100.55</v>
      </c>
      <c r="Q82" s="8" t="s">
        <v>445</v>
      </c>
      <c r="S82" s="8">
        <v>1.8</v>
      </c>
      <c r="T82" s="8" t="s">
        <v>123</v>
      </c>
      <c r="U82"/>
      <c r="V82" s="9">
        <v>39.07215152069319</v>
      </c>
      <c r="W82" s="8" t="s">
        <v>123</v>
      </c>
      <c r="Y82" s="8">
        <v>23</v>
      </c>
      <c r="Z82" s="9">
        <v>6.7023795521623146</v>
      </c>
      <c r="AA82" s="9">
        <v>0.20119484500837767</v>
      </c>
      <c r="AB82" s="9">
        <v>1.5412221473515655</v>
      </c>
      <c r="AC82" s="9">
        <v>8.9361317824774744E-2</v>
      </c>
      <c r="AD82" s="9">
        <v>0.69248501661277995</v>
      </c>
      <c r="AE82" s="9">
        <v>3.1238952783525757</v>
      </c>
      <c r="AF82" s="9">
        <v>1.7035628977074471</v>
      </c>
      <c r="AG82" s="9">
        <v>0.54741214041467667</v>
      </c>
      <c r="AH82" s="9">
        <v>3.7913291387754677E-2</v>
      </c>
      <c r="AI82" s="9">
        <v>0</v>
      </c>
      <c r="AJ82" s="9">
        <v>1.7842291667243082</v>
      </c>
      <c r="AK82" s="9">
        <v>0.17387234974063179</v>
      </c>
      <c r="AL82" s="9">
        <v>0</v>
      </c>
      <c r="AM82" s="9">
        <v>16.597528003287206</v>
      </c>
      <c r="AN82" s="9">
        <v>7.0548289530624579</v>
      </c>
      <c r="AO82" s="9">
        <v>0.94517104693754206</v>
      </c>
      <c r="AP82" s="9">
        <v>0</v>
      </c>
      <c r="AQ82" s="9">
        <v>8</v>
      </c>
      <c r="AR82" s="9">
        <v>0.67709736439542434</v>
      </c>
      <c r="AS82" s="9">
        <v>0.21177481918553728</v>
      </c>
      <c r="AT82" s="9">
        <v>0</v>
      </c>
      <c r="AU82" s="9">
        <v>3.288167535804027</v>
      </c>
      <c r="AV82" s="9">
        <v>0.72889983426642346</v>
      </c>
      <c r="AW82" s="9">
        <v>9.4060446348588123E-2</v>
      </c>
      <c r="AX82" s="9">
        <v>5</v>
      </c>
      <c r="AY82" s="9">
        <v>0</v>
      </c>
      <c r="AZ82" s="9">
        <v>0</v>
      </c>
      <c r="BA82" s="9">
        <v>0</v>
      </c>
      <c r="BB82" s="9">
        <v>1.7931459656342694</v>
      </c>
      <c r="BC82" s="9">
        <v>0.20685403436573058</v>
      </c>
      <c r="BD82" s="9">
        <v>2</v>
      </c>
      <c r="BE82" s="9">
        <v>0.36934416321462438</v>
      </c>
      <c r="BF82" s="9">
        <v>3.990698880995687E-2</v>
      </c>
      <c r="BG82" s="9">
        <v>0.40925115202458123</v>
      </c>
      <c r="BH82" s="8" t="s">
        <v>58</v>
      </c>
      <c r="BI82" s="8" t="s">
        <v>58</v>
      </c>
      <c r="BJ82" s="8" t="s">
        <v>135</v>
      </c>
      <c r="BL82" s="2">
        <f t="shared" si="3"/>
        <v>4.189848353506001E-2</v>
      </c>
      <c r="BM82" s="2">
        <f t="shared" si="4"/>
        <v>0.27056879494904279</v>
      </c>
      <c r="BN82" s="2">
        <f t="shared" si="5"/>
        <v>0.42191622166373716</v>
      </c>
    </row>
    <row r="83" spans="1:66" s="8" customFormat="1" x14ac:dyDescent="0.2">
      <c r="A83" s="8" t="s">
        <v>191</v>
      </c>
      <c r="B83" s="8" t="s">
        <v>204</v>
      </c>
      <c r="C83" s="8" t="s">
        <v>190</v>
      </c>
      <c r="D83" s="8" t="s">
        <v>184</v>
      </c>
      <c r="E83" s="8">
        <v>45.9</v>
      </c>
      <c r="F83" s="8">
        <v>8.4</v>
      </c>
      <c r="G83" s="8">
        <v>1.5</v>
      </c>
      <c r="H83" s="2">
        <v>13.472799999999999</v>
      </c>
      <c r="I83" s="8">
        <v>0.68</v>
      </c>
      <c r="J83" s="8">
        <v>14.5</v>
      </c>
      <c r="K83" s="8">
        <v>10</v>
      </c>
      <c r="L83" s="8">
        <v>2.1</v>
      </c>
      <c r="M83" s="8">
        <v>0.25</v>
      </c>
      <c r="N83" s="8">
        <v>0.36</v>
      </c>
      <c r="P83" s="8">
        <v>99.79</v>
      </c>
      <c r="Q83" s="8" t="s">
        <v>445</v>
      </c>
      <c r="S83" s="8">
        <v>1.8</v>
      </c>
      <c r="T83" s="8" t="s">
        <v>123</v>
      </c>
      <c r="U83"/>
      <c r="V83" s="9">
        <v>48.067568885977501</v>
      </c>
      <c r="W83" s="8" t="s">
        <v>123</v>
      </c>
      <c r="Y83" s="8">
        <v>23</v>
      </c>
      <c r="Z83" s="9">
        <v>6.7677391120890409</v>
      </c>
      <c r="AA83" s="9">
        <v>0.16634664654428932</v>
      </c>
      <c r="AB83" s="9">
        <v>1.4596216693872863</v>
      </c>
      <c r="AC83" s="9">
        <v>8.4913858525057104E-2</v>
      </c>
      <c r="AD83" s="9">
        <v>0.79786540554227325</v>
      </c>
      <c r="AE83" s="9">
        <v>3.1873063164001412</v>
      </c>
      <c r="AF83" s="9">
        <v>1.5796207948119154</v>
      </c>
      <c r="AG83" s="9">
        <v>0.60028648519977301</v>
      </c>
      <c r="AH83" s="9">
        <v>4.701971028293641E-2</v>
      </c>
      <c r="AI83" s="9">
        <v>0</v>
      </c>
      <c r="AJ83" s="9">
        <v>1.7702274938828082</v>
      </c>
      <c r="AK83" s="9">
        <v>0.16784551738051995</v>
      </c>
      <c r="AL83" s="9">
        <v>0</v>
      </c>
      <c r="AM83" s="9">
        <v>16.628793010046042</v>
      </c>
      <c r="AN83" s="9">
        <v>7.058895185216973</v>
      </c>
      <c r="AO83" s="9">
        <v>0.94110481478302699</v>
      </c>
      <c r="AP83" s="9">
        <v>0</v>
      </c>
      <c r="AQ83" s="9">
        <v>8</v>
      </c>
      <c r="AR83" s="9">
        <v>0.58131149051924491</v>
      </c>
      <c r="AS83" s="9">
        <v>0.17350307435329293</v>
      </c>
      <c r="AT83" s="9">
        <v>4.4304661509964136E-2</v>
      </c>
      <c r="AU83" s="9">
        <v>3.3244279718849468</v>
      </c>
      <c r="AV83" s="9">
        <v>0.78788584943528717</v>
      </c>
      <c r="AW83" s="9">
        <v>8.8566952297263413E-2</v>
      </c>
      <c r="AX83" s="9">
        <v>5</v>
      </c>
      <c r="AY83" s="9">
        <v>0</v>
      </c>
      <c r="AZ83" s="9">
        <v>0</v>
      </c>
      <c r="BA83" s="9">
        <v>1.0130785099704553E-15</v>
      </c>
      <c r="BB83" s="9">
        <v>1.6475779338256111</v>
      </c>
      <c r="BC83" s="9">
        <v>0.35242206617438776</v>
      </c>
      <c r="BD83" s="9">
        <v>2</v>
      </c>
      <c r="BE83" s="9">
        <v>0.27368944757448144</v>
      </c>
      <c r="BF83" s="9">
        <v>4.9042553359310112E-2</v>
      </c>
      <c r="BG83" s="9">
        <v>0.32273200093379156</v>
      </c>
      <c r="BH83" s="8" t="s">
        <v>58</v>
      </c>
      <c r="BI83" s="8" t="s">
        <v>58</v>
      </c>
      <c r="BJ83" s="8" t="s">
        <v>135</v>
      </c>
      <c r="BL83" s="2">
        <f t="shared" si="3"/>
        <v>6.1926988736671851E-2</v>
      </c>
      <c r="BM83" s="2">
        <f t="shared" si="4"/>
        <v>0.38351450342641596</v>
      </c>
      <c r="BN83" s="2">
        <f t="shared" si="5"/>
        <v>0.41435090211585729</v>
      </c>
    </row>
    <row r="84" spans="1:66" s="8" customFormat="1" x14ac:dyDescent="0.2">
      <c r="A84" s="8" t="s">
        <v>192</v>
      </c>
      <c r="B84" s="8" t="s">
        <v>204</v>
      </c>
      <c r="C84" s="8" t="s">
        <v>193</v>
      </c>
      <c r="D84" s="8" t="s">
        <v>184</v>
      </c>
      <c r="E84" s="8">
        <v>44.7</v>
      </c>
      <c r="F84" s="8">
        <v>7.6</v>
      </c>
      <c r="G84" s="8">
        <v>1.6</v>
      </c>
      <c r="H84" s="2">
        <v>18.616299999999999</v>
      </c>
      <c r="I84" s="8">
        <v>0.25</v>
      </c>
      <c r="J84" s="8">
        <v>11.2</v>
      </c>
      <c r="K84" s="8">
        <v>10.55</v>
      </c>
      <c r="L84" s="8">
        <v>1.1499999999999999</v>
      </c>
      <c r="M84" s="8">
        <v>0.45</v>
      </c>
      <c r="N84" s="8">
        <v>0.28000000000000003</v>
      </c>
      <c r="P84" s="8">
        <v>99.08</v>
      </c>
      <c r="Q84" s="8" t="s">
        <v>445</v>
      </c>
      <c r="S84" s="8">
        <v>0.96</v>
      </c>
      <c r="T84" s="8" t="s">
        <v>123</v>
      </c>
      <c r="U84"/>
      <c r="V84" s="9">
        <v>66.18030434287131</v>
      </c>
      <c r="W84" s="8" t="s">
        <v>123</v>
      </c>
      <c r="Y84" s="8">
        <v>23</v>
      </c>
      <c r="Z84" s="9">
        <v>6.9094784670654894</v>
      </c>
      <c r="AA84" s="9">
        <v>0.18601569750657065</v>
      </c>
      <c r="AB84" s="9">
        <v>1.38446324254449</v>
      </c>
      <c r="AC84" s="9">
        <v>3.2727775930418451E-2</v>
      </c>
      <c r="AD84" s="9">
        <v>1.5915655386295928</v>
      </c>
      <c r="AE84" s="9">
        <v>2.5809562634683383</v>
      </c>
      <c r="AF84" s="9">
        <v>1.7470773094519247</v>
      </c>
      <c r="AG84" s="9">
        <v>0.34462274129454246</v>
      </c>
      <c r="AH84" s="9">
        <v>8.8727710490594316E-2</v>
      </c>
      <c r="AI84" s="9">
        <v>0</v>
      </c>
      <c r="AJ84" s="9">
        <v>0.98977078546710151</v>
      </c>
      <c r="AK84" s="9">
        <v>0.13685860186549217</v>
      </c>
      <c r="AL84" s="9">
        <v>0</v>
      </c>
      <c r="AM84" s="9">
        <v>15.992264133714558</v>
      </c>
      <c r="AN84" s="9">
        <v>7.0809424061459518</v>
      </c>
      <c r="AO84" s="9">
        <v>0.91905759385404817</v>
      </c>
      <c r="AP84" s="9">
        <v>0</v>
      </c>
      <c r="AQ84" s="9">
        <v>8</v>
      </c>
      <c r="AR84" s="9">
        <v>0.49976215218202991</v>
      </c>
      <c r="AS84" s="9">
        <v>0.19063181786606029</v>
      </c>
      <c r="AT84" s="9">
        <v>1.3386884921609511E-2</v>
      </c>
      <c r="AU84" s="9">
        <v>2.6450046470964335</v>
      </c>
      <c r="AV84" s="9">
        <v>1.6176745574667004</v>
      </c>
      <c r="AW84" s="9">
        <v>3.3539940467166574E-2</v>
      </c>
      <c r="AX84" s="9">
        <v>5</v>
      </c>
      <c r="AY84" s="9">
        <v>0</v>
      </c>
      <c r="AZ84" s="9">
        <v>0</v>
      </c>
      <c r="BA84" s="9">
        <v>0</v>
      </c>
      <c r="BB84" s="9">
        <v>1.7904323555360249</v>
      </c>
      <c r="BC84" s="9">
        <v>0.20956764446397513</v>
      </c>
      <c r="BD84" s="9">
        <v>2</v>
      </c>
      <c r="BE84" s="9">
        <v>0.14360717105740334</v>
      </c>
      <c r="BF84" s="9">
        <v>9.0929555799010117E-2</v>
      </c>
      <c r="BG84" s="9">
        <v>0.23453672685641347</v>
      </c>
      <c r="BH84" s="8" t="s">
        <v>58</v>
      </c>
      <c r="BI84" s="8" t="s">
        <v>58</v>
      </c>
      <c r="BJ84" s="8" t="s">
        <v>135</v>
      </c>
      <c r="BL84" s="2">
        <f t="shared" si="3"/>
        <v>0.87337061266740623</v>
      </c>
      <c r="BM84" s="2">
        <f t="shared" si="4"/>
        <v>1.0533029172813235</v>
      </c>
      <c r="BN84" s="2">
        <f t="shared" si="5"/>
        <v>0.5382626213482693</v>
      </c>
    </row>
    <row r="85" spans="1:66" customFormat="1" x14ac:dyDescent="0.2"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  <c r="AZ85" s="25"/>
      <c r="BA85" s="25"/>
      <c r="BB85" s="25"/>
      <c r="BC85" s="25"/>
      <c r="BD85" s="25"/>
      <c r="BE85" s="25"/>
      <c r="BF85" s="25"/>
      <c r="BG85" s="25"/>
      <c r="BL85" s="2">
        <f t="shared" si="3"/>
        <v>2</v>
      </c>
      <c r="BM85" s="2">
        <f t="shared" si="4"/>
        <v>0</v>
      </c>
      <c r="BN85" s="2">
        <f t="shared" si="5"/>
        <v>0</v>
      </c>
    </row>
    <row r="86" spans="1:66" customFormat="1" x14ac:dyDescent="0.2"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/>
      <c r="BB86" s="25"/>
      <c r="BC86" s="25"/>
      <c r="BD86" s="25"/>
      <c r="BE86" s="25"/>
      <c r="BF86" s="25"/>
      <c r="BG86" s="25"/>
      <c r="BL86" s="2">
        <f t="shared" ref="BL86:BL121" si="6">2-AJ86-AK86-AL86</f>
        <v>2</v>
      </c>
      <c r="BM86" s="2">
        <f t="shared" ref="BM86:BM121" si="7">(V86/100)*(AD86)</f>
        <v>0</v>
      </c>
      <c r="BN86" s="2">
        <f t="shared" ref="BN86:BN121" si="8">AD86-BM86</f>
        <v>0</v>
      </c>
    </row>
    <row r="87" spans="1:66" s="8" customFormat="1" x14ac:dyDescent="0.2">
      <c r="A87" s="8">
        <v>1</v>
      </c>
      <c r="B87" s="8" t="s">
        <v>446</v>
      </c>
      <c r="C87" s="8" t="s">
        <v>194</v>
      </c>
      <c r="D87" s="8" t="s">
        <v>195</v>
      </c>
      <c r="E87" s="8">
        <v>42.05</v>
      </c>
      <c r="F87" s="8">
        <v>7.85</v>
      </c>
      <c r="G87" s="8">
        <v>2.0099999999999998</v>
      </c>
      <c r="H87" s="2">
        <v>20.999920000000003</v>
      </c>
      <c r="I87" s="8">
        <v>0.4</v>
      </c>
      <c r="J87" s="8">
        <v>15.11</v>
      </c>
      <c r="K87" s="8">
        <v>4.01</v>
      </c>
      <c r="L87" s="8">
        <v>1.75</v>
      </c>
      <c r="M87" s="8">
        <v>0.4</v>
      </c>
      <c r="P87" s="8">
        <v>99.35</v>
      </c>
      <c r="Q87" s="1" t="s">
        <v>56</v>
      </c>
      <c r="S87" s="8">
        <v>3.03</v>
      </c>
      <c r="T87" s="8" t="s">
        <v>123</v>
      </c>
      <c r="U87"/>
      <c r="V87" s="8">
        <v>51.74</v>
      </c>
      <c r="W87" s="8" t="s">
        <v>123</v>
      </c>
      <c r="Y87" s="8">
        <v>23</v>
      </c>
      <c r="Z87" s="9">
        <v>6.1333557873538771</v>
      </c>
      <c r="AA87" s="9">
        <v>0.22050583353195191</v>
      </c>
      <c r="AB87" s="9">
        <v>1.3493726635835994</v>
      </c>
      <c r="AC87" s="9">
        <v>4.9411824392366674E-2</v>
      </c>
      <c r="AD87" s="9">
        <v>2.5479957331109198</v>
      </c>
      <c r="AE87" s="9">
        <v>3.2856515239690309</v>
      </c>
      <c r="AF87" s="9">
        <v>0.62661162793339475</v>
      </c>
      <c r="AG87" s="9">
        <v>0.49485567434578581</v>
      </c>
      <c r="AH87" s="9">
        <v>7.4421970751475414E-2</v>
      </c>
      <c r="AI87" s="9">
        <v>0</v>
      </c>
      <c r="AJ87" s="9">
        <v>2.9478164617971996</v>
      </c>
      <c r="AK87" s="9">
        <v>0</v>
      </c>
      <c r="AL87" s="9">
        <v>0</v>
      </c>
      <c r="AM87" s="9">
        <v>17.729999100769604</v>
      </c>
      <c r="AN87" s="9">
        <v>5.8686812575001088</v>
      </c>
      <c r="AO87" s="9">
        <v>1.2911427829580699</v>
      </c>
      <c r="AP87" s="9">
        <v>0.2109902795932064</v>
      </c>
      <c r="AQ87" s="9">
        <v>7.3708143200513847</v>
      </c>
      <c r="AR87" s="9">
        <v>0</v>
      </c>
      <c r="AS87" s="9">
        <v>0</v>
      </c>
      <c r="AT87" s="9">
        <v>2.4380413140111772</v>
      </c>
      <c r="AU87" s="9">
        <v>2.5619586859888228</v>
      </c>
      <c r="AV87" s="9">
        <v>0</v>
      </c>
      <c r="AW87" s="9">
        <v>0</v>
      </c>
      <c r="AX87" s="9">
        <v>5</v>
      </c>
      <c r="AY87" s="9">
        <v>0.58190613873754016</v>
      </c>
      <c r="AZ87" s="9">
        <v>0</v>
      </c>
      <c r="BA87" s="9">
        <v>4.7279541211072723E-2</v>
      </c>
      <c r="BB87" s="9">
        <v>0.59957126964109886</v>
      </c>
      <c r="BC87" s="9">
        <v>0.47350101997810767</v>
      </c>
      <c r="BD87" s="9">
        <v>1.7022579695678193</v>
      </c>
      <c r="BE87" s="9">
        <v>0</v>
      </c>
      <c r="BF87" s="9">
        <v>7.1210417272048812E-2</v>
      </c>
      <c r="BG87" s="9">
        <v>7.1210417272048812E-2</v>
      </c>
      <c r="BH87" s="8" t="s">
        <v>89</v>
      </c>
      <c r="BI87" s="8" t="s">
        <v>58</v>
      </c>
      <c r="BJ87" s="8" t="s">
        <v>58</v>
      </c>
      <c r="BL87" s="2">
        <f t="shared" si="6"/>
        <v>-0.94781646179719958</v>
      </c>
      <c r="BM87" s="2">
        <f t="shared" si="7"/>
        <v>1.3183329923115898</v>
      </c>
      <c r="BN87" s="2">
        <f t="shared" si="8"/>
        <v>1.2296627407993299</v>
      </c>
    </row>
    <row r="88" spans="1:66" s="8" customFormat="1" x14ac:dyDescent="0.2">
      <c r="A88" s="8">
        <v>2</v>
      </c>
      <c r="B88" s="8" t="s">
        <v>446</v>
      </c>
      <c r="C88" s="8" t="s">
        <v>194</v>
      </c>
      <c r="D88" s="8" t="s">
        <v>195</v>
      </c>
      <c r="E88" s="8">
        <v>46.68</v>
      </c>
      <c r="F88" s="8">
        <v>7.89</v>
      </c>
      <c r="G88" s="8">
        <v>3.3</v>
      </c>
      <c r="H88" s="2">
        <v>22.62621</v>
      </c>
      <c r="I88" s="8">
        <v>0.32</v>
      </c>
      <c r="J88" s="8">
        <v>8.09</v>
      </c>
      <c r="K88" s="8">
        <v>5.83</v>
      </c>
      <c r="L88" s="8">
        <v>1.5</v>
      </c>
      <c r="M88" s="8">
        <v>0.65</v>
      </c>
      <c r="P88" s="8">
        <v>100.36</v>
      </c>
      <c r="Q88" s="1" t="s">
        <v>56</v>
      </c>
      <c r="S88" s="8">
        <v>1.89</v>
      </c>
      <c r="T88" s="8" t="s">
        <v>123</v>
      </c>
      <c r="U88"/>
      <c r="V88" s="8">
        <v>58.79</v>
      </c>
      <c r="W88" s="8" t="s">
        <v>123</v>
      </c>
      <c r="Y88" s="8">
        <v>23</v>
      </c>
      <c r="Z88" s="9">
        <v>6.8025375980793097</v>
      </c>
      <c r="AA88" s="9">
        <v>0.36169783658606913</v>
      </c>
      <c r="AB88" s="9">
        <v>1.3550246617297761</v>
      </c>
      <c r="AC88" s="9">
        <v>3.9493790824847566E-2</v>
      </c>
      <c r="AD88" s="9">
        <v>2.7408960754777643</v>
      </c>
      <c r="AE88" s="9">
        <v>1.7575735286769398</v>
      </c>
      <c r="AF88" s="9">
        <v>0.91018689306006062</v>
      </c>
      <c r="AG88" s="9">
        <v>0.42377927170781199</v>
      </c>
      <c r="AH88" s="9">
        <v>0.12082657833894282</v>
      </c>
      <c r="AI88" s="9">
        <v>0</v>
      </c>
      <c r="AJ88" s="9">
        <v>1.8370778500231604</v>
      </c>
      <c r="AK88" s="9">
        <v>0</v>
      </c>
      <c r="AL88" s="9">
        <v>0</v>
      </c>
      <c r="AM88" s="9">
        <v>16.349094084504681</v>
      </c>
      <c r="AN88" s="9">
        <v>6.7727253679503754</v>
      </c>
      <c r="AO88" s="9">
        <v>1.2272746320496246</v>
      </c>
      <c r="AP88" s="9">
        <v>0</v>
      </c>
      <c r="AQ88" s="9">
        <v>8</v>
      </c>
      <c r="AR88" s="9">
        <v>0.12181161236698945</v>
      </c>
      <c r="AS88" s="9">
        <v>0.36011269001598822</v>
      </c>
      <c r="AT88" s="9">
        <v>2.0217233287123295</v>
      </c>
      <c r="AU88" s="9">
        <v>1.7498709344979331</v>
      </c>
      <c r="AV88" s="9">
        <v>0.70716072575364208</v>
      </c>
      <c r="AW88" s="9">
        <v>3.9320708653117542E-2</v>
      </c>
      <c r="AX88" s="9">
        <v>5</v>
      </c>
      <c r="AY88" s="9">
        <v>0</v>
      </c>
      <c r="AZ88" s="9">
        <v>0</v>
      </c>
      <c r="BA88" s="9">
        <v>2.400857290751901E-15</v>
      </c>
      <c r="BB88" s="9">
        <v>0.90619798440281074</v>
      </c>
      <c r="BC88" s="9">
        <v>0.42192205225259094</v>
      </c>
      <c r="BD88" s="9">
        <v>1.3281200366554042</v>
      </c>
      <c r="BE88" s="9">
        <v>0</v>
      </c>
      <c r="BF88" s="9">
        <v>0.12029705392144466</v>
      </c>
      <c r="BG88" s="9">
        <v>0.12029705392144466</v>
      </c>
      <c r="BH88" s="8" t="s">
        <v>89</v>
      </c>
      <c r="BI88" s="8" t="s">
        <v>86</v>
      </c>
      <c r="BJ88" s="8" t="s">
        <v>58</v>
      </c>
      <c r="BL88" s="2">
        <f t="shared" si="6"/>
        <v>0.16292214997683963</v>
      </c>
      <c r="BM88" s="2">
        <f t="shared" si="7"/>
        <v>1.6113728027733776</v>
      </c>
      <c r="BN88" s="2">
        <f t="shared" si="8"/>
        <v>1.1295232727043867</v>
      </c>
    </row>
    <row r="89" spans="1:66" s="8" customFormat="1" x14ac:dyDescent="0.2">
      <c r="A89" s="8" t="s">
        <v>196</v>
      </c>
      <c r="B89" s="8" t="s">
        <v>446</v>
      </c>
      <c r="C89" s="8" t="s">
        <v>194</v>
      </c>
      <c r="D89" s="8" t="s">
        <v>195</v>
      </c>
      <c r="E89" s="8">
        <v>42.2</v>
      </c>
      <c r="F89" s="8">
        <v>16.100000000000001</v>
      </c>
      <c r="G89" s="8">
        <v>1.9</v>
      </c>
      <c r="H89" s="2">
        <v>14.0152</v>
      </c>
      <c r="J89" s="8">
        <v>11.7</v>
      </c>
      <c r="K89" s="8">
        <v>10.1</v>
      </c>
      <c r="L89" s="8">
        <v>2.1</v>
      </c>
      <c r="M89" s="8">
        <v>0.1</v>
      </c>
      <c r="N89" s="8">
        <v>5.0000000000000001E-3</v>
      </c>
      <c r="P89" s="8">
        <v>100.905</v>
      </c>
      <c r="Q89" s="1" t="s">
        <v>56</v>
      </c>
      <c r="S89" s="8">
        <v>2.0099999999999998</v>
      </c>
      <c r="T89" s="8" t="s">
        <v>123</v>
      </c>
      <c r="U89"/>
      <c r="V89" s="8">
        <v>30.81</v>
      </c>
      <c r="W89" s="8" t="s">
        <v>123</v>
      </c>
      <c r="Y89" s="8">
        <v>23</v>
      </c>
      <c r="Z89" s="9">
        <v>5.9011746275172934</v>
      </c>
      <c r="AA89" s="9">
        <v>0.19983496752247867</v>
      </c>
      <c r="AB89" s="9">
        <v>2.6532732858262174</v>
      </c>
      <c r="AC89" s="9">
        <v>0</v>
      </c>
      <c r="AD89" s="9">
        <v>1.6337580632016913</v>
      </c>
      <c r="AE89" s="9">
        <v>2.4391401502760672</v>
      </c>
      <c r="AF89" s="9">
        <v>1.513105842945468</v>
      </c>
      <c r="AG89" s="9">
        <v>0.56931635216726539</v>
      </c>
      <c r="AH89" s="9">
        <v>1.7837542972058994E-2</v>
      </c>
      <c r="AI89" s="9">
        <v>0</v>
      </c>
      <c r="AJ89" s="9">
        <v>1.874768837865997</v>
      </c>
      <c r="AK89" s="9">
        <v>2.2109165104841544E-3</v>
      </c>
      <c r="AL89" s="9">
        <v>0</v>
      </c>
      <c r="AM89" s="9">
        <v>16.804420586805023</v>
      </c>
      <c r="AN89" s="9">
        <v>5.9806803687797814</v>
      </c>
      <c r="AO89" s="9">
        <v>2.0193196312202186</v>
      </c>
      <c r="AP89" s="9">
        <v>0</v>
      </c>
      <c r="AQ89" s="9">
        <v>8</v>
      </c>
      <c r="AR89" s="9">
        <v>0.66970085286342806</v>
      </c>
      <c r="AS89" s="9">
        <v>0.20252731747412284</v>
      </c>
      <c r="AT89" s="9">
        <v>1.2997953380999601</v>
      </c>
      <c r="AU89" s="9">
        <v>2.4720023612647943</v>
      </c>
      <c r="AV89" s="9">
        <v>0.3559741302976942</v>
      </c>
      <c r="AW89" s="9">
        <v>0</v>
      </c>
      <c r="AX89" s="9">
        <v>5</v>
      </c>
      <c r="AY89" s="9">
        <v>0</v>
      </c>
      <c r="AZ89" s="9">
        <v>0</v>
      </c>
      <c r="BA89" s="9">
        <v>0</v>
      </c>
      <c r="BB89" s="9">
        <v>1.533491716817259</v>
      </c>
      <c r="BC89" s="9">
        <v>0.46650828318274096</v>
      </c>
      <c r="BD89" s="9">
        <v>2</v>
      </c>
      <c r="BE89" s="9">
        <v>0.11047839251313984</v>
      </c>
      <c r="BF89" s="9">
        <v>1.8077865817223072E-2</v>
      </c>
      <c r="BG89" s="9">
        <v>0.12855625833036291</v>
      </c>
      <c r="BH89" s="8" t="s">
        <v>89</v>
      </c>
      <c r="BI89" s="8" t="s">
        <v>58</v>
      </c>
      <c r="BJ89" s="8" t="s">
        <v>125</v>
      </c>
      <c r="BL89" s="2">
        <f t="shared" si="6"/>
        <v>0.12302024562351883</v>
      </c>
      <c r="BM89" s="2">
        <f t="shared" si="7"/>
        <v>0.50336085927244101</v>
      </c>
      <c r="BN89" s="2">
        <f t="shared" si="8"/>
        <v>1.1303972039292502</v>
      </c>
    </row>
    <row r="90" spans="1:66" s="8" customFormat="1" x14ac:dyDescent="0.2">
      <c r="A90" s="8">
        <v>3</v>
      </c>
      <c r="B90" s="8" t="s">
        <v>446</v>
      </c>
      <c r="C90" s="8" t="s">
        <v>194</v>
      </c>
      <c r="D90" s="8" t="s">
        <v>195</v>
      </c>
      <c r="E90" s="8">
        <v>46.65</v>
      </c>
      <c r="F90" s="8">
        <v>6.01</v>
      </c>
      <c r="G90" s="8">
        <v>1.9</v>
      </c>
      <c r="H90" s="2">
        <v>27.279320000000002</v>
      </c>
      <c r="I90" s="8">
        <v>0.26</v>
      </c>
      <c r="J90" s="8">
        <v>6.24</v>
      </c>
      <c r="K90" s="8">
        <v>5.0999999999999996</v>
      </c>
      <c r="L90" s="8">
        <v>1.6</v>
      </c>
      <c r="M90" s="8">
        <v>0.8</v>
      </c>
      <c r="P90" s="8">
        <v>99.82</v>
      </c>
      <c r="Q90" s="1" t="s">
        <v>56</v>
      </c>
      <c r="S90" s="8">
        <v>1.44</v>
      </c>
      <c r="T90" s="8" t="s">
        <v>123</v>
      </c>
      <c r="U90"/>
      <c r="V90" s="8">
        <v>74.760000000000005</v>
      </c>
      <c r="W90" s="8" t="s">
        <v>123</v>
      </c>
      <c r="Y90" s="8">
        <v>23</v>
      </c>
      <c r="Z90" s="9">
        <v>7.0928314977537514</v>
      </c>
      <c r="AA90" s="9">
        <v>0.21727685341828024</v>
      </c>
      <c r="AB90" s="9">
        <v>1.0768930133264218</v>
      </c>
      <c r="AC90" s="9">
        <v>3.3479586257278787E-2</v>
      </c>
      <c r="AD90" s="9">
        <v>3.4422532558491681</v>
      </c>
      <c r="AE90" s="9">
        <v>1.4144169820891457</v>
      </c>
      <c r="AF90" s="9">
        <v>0.83073037352997914</v>
      </c>
      <c r="AG90" s="9">
        <v>0.4716244642870121</v>
      </c>
      <c r="AH90" s="9">
        <v>0.15515543681798835</v>
      </c>
      <c r="AI90" s="9">
        <v>0</v>
      </c>
      <c r="AJ90" s="9">
        <v>1.4603472587764701</v>
      </c>
      <c r="AK90" s="9">
        <v>0</v>
      </c>
      <c r="AL90" s="9">
        <v>0</v>
      </c>
      <c r="AM90" s="9">
        <v>16.195008722105495</v>
      </c>
      <c r="AN90" s="9">
        <v>6.9447736310569441</v>
      </c>
      <c r="AO90" s="9">
        <v>1.0544136294210942</v>
      </c>
      <c r="AP90" s="9">
        <v>8.1273952196170285E-4</v>
      </c>
      <c r="AQ90" s="9">
        <v>8</v>
      </c>
      <c r="AR90" s="9">
        <v>0</v>
      </c>
      <c r="AS90" s="9">
        <v>0.21192861246647443</v>
      </c>
      <c r="AT90" s="9">
        <v>2.3401899070944343</v>
      </c>
      <c r="AU90" s="9">
        <v>1.3848920228321586</v>
      </c>
      <c r="AV90" s="9">
        <v>1.0302087341551103</v>
      </c>
      <c r="AW90" s="9">
        <v>3.2780723451822702E-2</v>
      </c>
      <c r="AX90" s="9">
        <v>5</v>
      </c>
      <c r="AY90" s="9">
        <v>0</v>
      </c>
      <c r="AZ90" s="9">
        <v>0</v>
      </c>
      <c r="BA90" s="9">
        <v>4.3021142204224816E-16</v>
      </c>
      <c r="BB90" s="9">
        <v>0.81338946151986835</v>
      </c>
      <c r="BC90" s="9">
        <v>0.46177963545011202</v>
      </c>
      <c r="BD90" s="9">
        <v>1.2751690969699809</v>
      </c>
      <c r="BE90" s="9">
        <v>0</v>
      </c>
      <c r="BF90" s="9">
        <v>0.15191667624839669</v>
      </c>
      <c r="BG90" s="9">
        <v>0.15191667624839669</v>
      </c>
      <c r="BH90" s="8" t="s">
        <v>89</v>
      </c>
      <c r="BI90" s="8" t="s">
        <v>58</v>
      </c>
      <c r="BJ90" s="8" t="s">
        <v>58</v>
      </c>
      <c r="BL90" s="2">
        <f t="shared" si="6"/>
        <v>0.53965274122352991</v>
      </c>
      <c r="BM90" s="2">
        <f t="shared" si="7"/>
        <v>2.5734285340728382</v>
      </c>
      <c r="BN90" s="2">
        <f t="shared" si="8"/>
        <v>0.86882472177632986</v>
      </c>
    </row>
    <row r="91" spans="1:66" s="8" customFormat="1" x14ac:dyDescent="0.2">
      <c r="A91" s="8">
        <v>4</v>
      </c>
      <c r="B91" s="8" t="s">
        <v>446</v>
      </c>
      <c r="C91" s="8" t="s">
        <v>194</v>
      </c>
      <c r="D91" s="8" t="s">
        <v>195</v>
      </c>
      <c r="E91" s="8">
        <v>48.9</v>
      </c>
      <c r="F91" s="8">
        <v>12.57</v>
      </c>
      <c r="G91" s="8">
        <v>1</v>
      </c>
      <c r="H91" s="2">
        <v>20.455780000000001</v>
      </c>
      <c r="I91" s="8">
        <v>0.44</v>
      </c>
      <c r="J91" s="8">
        <v>5.91</v>
      </c>
      <c r="K91" s="8">
        <v>4.5999999999999996</v>
      </c>
      <c r="L91" s="8">
        <v>1.55</v>
      </c>
      <c r="M91" s="8">
        <v>0.4</v>
      </c>
      <c r="P91" s="8">
        <v>99.29</v>
      </c>
      <c r="Q91" s="1" t="s">
        <v>56</v>
      </c>
      <c r="S91" s="8">
        <v>1.83</v>
      </c>
      <c r="T91" s="8" t="s">
        <v>123</v>
      </c>
      <c r="U91"/>
      <c r="V91" s="8">
        <v>53.73</v>
      </c>
      <c r="W91" s="8" t="s">
        <v>123</v>
      </c>
      <c r="Y91" s="8">
        <v>23</v>
      </c>
      <c r="Z91" s="9">
        <v>7.0070437356355004</v>
      </c>
      <c r="AA91" s="9">
        <v>0.1077749517008081</v>
      </c>
      <c r="AB91" s="9">
        <v>2.1227132933147725</v>
      </c>
      <c r="AC91" s="9">
        <v>5.339706487762394E-2</v>
      </c>
      <c r="AD91" s="9">
        <v>2.4378326634887459</v>
      </c>
      <c r="AE91" s="9">
        <v>1.2625201778758277</v>
      </c>
      <c r="AF91" s="9">
        <v>0.70616423774177117</v>
      </c>
      <c r="AG91" s="9">
        <v>0.43059205775681997</v>
      </c>
      <c r="AH91" s="9">
        <v>7.3113062775885765E-2</v>
      </c>
      <c r="AI91" s="9">
        <v>0</v>
      </c>
      <c r="AJ91" s="9">
        <v>1.7490519622098035</v>
      </c>
      <c r="AK91" s="9">
        <v>0</v>
      </c>
      <c r="AL91" s="9">
        <v>0</v>
      </c>
      <c r="AM91" s="9">
        <v>15.950203207377559</v>
      </c>
      <c r="AN91" s="9">
        <v>7.0117459813694358</v>
      </c>
      <c r="AO91" s="9">
        <v>0.98825401863056417</v>
      </c>
      <c r="AP91" s="9">
        <v>0</v>
      </c>
      <c r="AQ91" s="9">
        <v>8</v>
      </c>
      <c r="AR91" s="9">
        <v>1.1358837726471789</v>
      </c>
      <c r="AS91" s="9">
        <v>0.10784727668206702</v>
      </c>
      <c r="AT91" s="9">
        <v>1.7205101115562804</v>
      </c>
      <c r="AU91" s="9">
        <v>1.263367422497726</v>
      </c>
      <c r="AV91" s="9">
        <v>0.71895851835060565</v>
      </c>
      <c r="AW91" s="9">
        <v>5.3432898266139638E-2</v>
      </c>
      <c r="AX91" s="9">
        <v>4.9999999999999982</v>
      </c>
      <c r="AY91" s="9">
        <v>0</v>
      </c>
      <c r="AZ91" s="9">
        <v>0</v>
      </c>
      <c r="BA91" s="9">
        <v>0</v>
      </c>
      <c r="BB91" s="9">
        <v>0.70663812628873313</v>
      </c>
      <c r="BC91" s="9">
        <v>0.43088101694460929</v>
      </c>
      <c r="BD91" s="9">
        <v>1.1375191432333425</v>
      </c>
      <c r="BE91" s="9">
        <v>0</v>
      </c>
      <c r="BF91" s="9">
        <v>7.3162127060411988E-2</v>
      </c>
      <c r="BG91" s="9">
        <v>7.3162127060411988E-2</v>
      </c>
      <c r="BH91" s="8" t="s">
        <v>89</v>
      </c>
      <c r="BI91" s="8" t="s">
        <v>58</v>
      </c>
      <c r="BJ91" s="8" t="s">
        <v>58</v>
      </c>
      <c r="BL91" s="2">
        <f t="shared" si="6"/>
        <v>0.25094803779019648</v>
      </c>
      <c r="BM91" s="2">
        <f t="shared" si="7"/>
        <v>1.3098474900925032</v>
      </c>
      <c r="BN91" s="2">
        <f t="shared" si="8"/>
        <v>1.1279851733962427</v>
      </c>
    </row>
    <row r="92" spans="1:66" s="8" customFormat="1" x14ac:dyDescent="0.2">
      <c r="A92" s="8" t="s">
        <v>197</v>
      </c>
      <c r="B92" s="8" t="s">
        <v>446</v>
      </c>
      <c r="C92" s="8" t="s">
        <v>194</v>
      </c>
      <c r="D92" s="8" t="s">
        <v>195</v>
      </c>
      <c r="E92" s="8">
        <v>43.64</v>
      </c>
      <c r="F92" s="8">
        <v>9.4600000000000009</v>
      </c>
      <c r="G92" s="8">
        <v>1.97</v>
      </c>
      <c r="H92" s="2">
        <v>16.302680000000002</v>
      </c>
      <c r="I92" s="8">
        <v>0.03</v>
      </c>
      <c r="J92" s="8">
        <v>11.42</v>
      </c>
      <c r="K92" s="8">
        <v>10.9</v>
      </c>
      <c r="L92" s="8">
        <v>1.51</v>
      </c>
      <c r="M92" s="8">
        <v>0.68</v>
      </c>
      <c r="N92" s="8">
        <v>0.26</v>
      </c>
      <c r="P92" s="8">
        <v>98.96</v>
      </c>
      <c r="Q92" s="1" t="s">
        <v>56</v>
      </c>
      <c r="S92" s="8">
        <v>0.89</v>
      </c>
      <c r="T92" s="8" t="s">
        <v>123</v>
      </c>
      <c r="U92"/>
      <c r="V92" s="8">
        <v>84.49</v>
      </c>
      <c r="W92" s="8" t="s">
        <v>123</v>
      </c>
      <c r="Y92" s="8">
        <v>23</v>
      </c>
      <c r="Z92" s="9">
        <v>6.4970843649255716</v>
      </c>
      <c r="AA92" s="9">
        <v>0.22059306662506215</v>
      </c>
      <c r="AB92" s="9">
        <v>1.6597970695446833</v>
      </c>
      <c r="AC92" s="9">
        <v>3.7826290957275605E-3</v>
      </c>
      <c r="AD92" s="9">
        <v>2.0123672988640227</v>
      </c>
      <c r="AE92" s="9">
        <v>2.534689384566938</v>
      </c>
      <c r="AF92" s="9">
        <v>1.7385299677573425</v>
      </c>
      <c r="AG92" s="9">
        <v>0.43583194488208976</v>
      </c>
      <c r="AH92" s="9">
        <v>0.12913729757581097</v>
      </c>
      <c r="AI92" s="9">
        <v>0</v>
      </c>
      <c r="AJ92" s="9">
        <v>0.88379069355282702</v>
      </c>
      <c r="AK92" s="9">
        <v>0.12240056858462704</v>
      </c>
      <c r="AL92" s="9">
        <v>0</v>
      </c>
      <c r="AM92" s="9">
        <v>16.238004285974704</v>
      </c>
      <c r="AN92" s="9">
        <v>6.53311003752387</v>
      </c>
      <c r="AO92" s="9">
        <v>1.46688996247613</v>
      </c>
      <c r="AP92" s="9">
        <v>0</v>
      </c>
      <c r="AQ92" s="9">
        <v>8</v>
      </c>
      <c r="AR92" s="9">
        <v>0.20211051315788087</v>
      </c>
      <c r="AS92" s="9">
        <v>0.2218162327637983</v>
      </c>
      <c r="AT92" s="9">
        <v>0.76090101800501264</v>
      </c>
      <c r="AU92" s="9">
        <v>2.5487439796403448</v>
      </c>
      <c r="AV92" s="9">
        <v>1.2626246530432732</v>
      </c>
      <c r="AW92" s="9">
        <v>3.8036033896891933E-3</v>
      </c>
      <c r="AX92" s="9">
        <v>4.9999999999999991</v>
      </c>
      <c r="AY92" s="9">
        <v>0</v>
      </c>
      <c r="AZ92" s="9">
        <v>0</v>
      </c>
      <c r="BA92" s="9">
        <v>0</v>
      </c>
      <c r="BB92" s="9">
        <v>1.7481699397667676</v>
      </c>
      <c r="BC92" s="9">
        <v>0.2518300602332324</v>
      </c>
      <c r="BD92" s="9">
        <v>2</v>
      </c>
      <c r="BE92" s="9">
        <v>0.18641852849589807</v>
      </c>
      <c r="BF92" s="9">
        <v>0.1298533507685031</v>
      </c>
      <c r="BG92" s="9">
        <v>0.31627187926440115</v>
      </c>
      <c r="BH92" s="8" t="s">
        <v>58</v>
      </c>
      <c r="BI92" s="8" t="s">
        <v>70</v>
      </c>
      <c r="BJ92" s="8" t="s">
        <v>135</v>
      </c>
      <c r="BL92" s="2">
        <f t="shared" si="6"/>
        <v>0.99380873786254598</v>
      </c>
      <c r="BM92" s="2">
        <f t="shared" si="7"/>
        <v>1.7002491308102128</v>
      </c>
      <c r="BN92" s="2">
        <f t="shared" si="8"/>
        <v>0.31211816805380987</v>
      </c>
    </row>
    <row r="93" spans="1:66" s="8" customFormat="1" x14ac:dyDescent="0.2">
      <c r="A93" s="8">
        <v>8</v>
      </c>
      <c r="B93" s="8" t="s">
        <v>446</v>
      </c>
      <c r="C93" s="8" t="s">
        <v>194</v>
      </c>
      <c r="D93" s="8" t="s">
        <v>195</v>
      </c>
      <c r="E93" s="8">
        <v>44.3</v>
      </c>
      <c r="F93" s="8">
        <v>8.9499999999999993</v>
      </c>
      <c r="G93" s="8">
        <v>1.73</v>
      </c>
      <c r="H93" s="2">
        <v>17.541159999999998</v>
      </c>
      <c r="I93" s="8">
        <v>0.12</v>
      </c>
      <c r="J93" s="8">
        <v>10.51</v>
      </c>
      <c r="K93" s="8">
        <v>9.09</v>
      </c>
      <c r="L93" s="8">
        <v>2.2799999999999998</v>
      </c>
      <c r="M93" s="8">
        <v>0.79</v>
      </c>
      <c r="N93" s="8">
        <v>0.2</v>
      </c>
      <c r="P93" s="8">
        <v>99.09</v>
      </c>
      <c r="Q93" s="1" t="s">
        <v>56</v>
      </c>
      <c r="S93" s="8">
        <v>2.98</v>
      </c>
      <c r="T93" s="8" t="s">
        <v>123</v>
      </c>
      <c r="U93"/>
      <c r="V93" s="8">
        <v>24.82</v>
      </c>
      <c r="W93" s="8" t="s">
        <v>123</v>
      </c>
      <c r="Y93" s="8">
        <v>23</v>
      </c>
      <c r="Z93" s="9">
        <v>6.3628770137891504</v>
      </c>
      <c r="AA93" s="9">
        <v>0.18689073571136114</v>
      </c>
      <c r="AB93" s="9">
        <v>1.5149661560487346</v>
      </c>
      <c r="AC93" s="9">
        <v>1.4597207737506933E-2</v>
      </c>
      <c r="AD93" s="9">
        <v>2.1015098913856907</v>
      </c>
      <c r="AE93" s="9">
        <v>2.2504916018622367</v>
      </c>
      <c r="AF93" s="9">
        <v>1.3987355243416493</v>
      </c>
      <c r="AG93" s="9">
        <v>0.63488197551068393</v>
      </c>
      <c r="AH93" s="9">
        <v>0.14473911435775053</v>
      </c>
      <c r="AI93" s="9">
        <v>0</v>
      </c>
      <c r="AJ93" s="9">
        <v>2.854905386583634</v>
      </c>
      <c r="AK93" s="9">
        <v>9.0835606745503658E-2</v>
      </c>
      <c r="AL93" s="9">
        <v>0</v>
      </c>
      <c r="AM93" s="9">
        <v>17.555430214073905</v>
      </c>
      <c r="AN93" s="9">
        <v>6.6539448180943648</v>
      </c>
      <c r="AO93" s="9">
        <v>1.3460551819056352</v>
      </c>
      <c r="AP93" s="9">
        <v>0</v>
      </c>
      <c r="AQ93" s="9">
        <v>8</v>
      </c>
      <c r="AR93" s="9">
        <v>0.23821262364570717</v>
      </c>
      <c r="AS93" s="9">
        <v>0.19543999353460759</v>
      </c>
      <c r="AT93" s="9">
        <v>1.0208951556989083</v>
      </c>
      <c r="AU93" s="9">
        <v>2.353439631148643</v>
      </c>
      <c r="AV93" s="9">
        <v>1.1767476435656761</v>
      </c>
      <c r="AW93" s="9">
        <v>1.5264952406457094E-2</v>
      </c>
      <c r="AX93" s="9">
        <v>4.9999999999999991</v>
      </c>
      <c r="AY93" s="9">
        <v>0</v>
      </c>
      <c r="AZ93" s="9">
        <v>0</v>
      </c>
      <c r="BA93" s="9">
        <v>0</v>
      </c>
      <c r="BB93" s="9">
        <v>1.4627202402164856</v>
      </c>
      <c r="BC93" s="9">
        <v>0.53727975978351439</v>
      </c>
      <c r="BD93" s="9">
        <v>2</v>
      </c>
      <c r="BE93" s="9">
        <v>0.12664469167073733</v>
      </c>
      <c r="BF93" s="9">
        <v>0.15136015954248272</v>
      </c>
      <c r="BG93" s="9">
        <v>0.27800485121322005</v>
      </c>
      <c r="BH93" s="8" t="s">
        <v>89</v>
      </c>
      <c r="BI93" s="8" t="s">
        <v>58</v>
      </c>
      <c r="BJ93" s="8" t="s">
        <v>198</v>
      </c>
      <c r="BL93" s="2">
        <f t="shared" si="6"/>
        <v>-0.94574099332913764</v>
      </c>
      <c r="BM93" s="2">
        <f t="shared" si="7"/>
        <v>0.52159475504192843</v>
      </c>
      <c r="BN93" s="2">
        <f t="shared" si="8"/>
        <v>1.5799151363437622</v>
      </c>
    </row>
    <row r="94" spans="1:66" s="8" customFormat="1" x14ac:dyDescent="0.2">
      <c r="A94" s="8">
        <v>9</v>
      </c>
      <c r="B94" s="8" t="s">
        <v>446</v>
      </c>
      <c r="C94" s="8" t="s">
        <v>194</v>
      </c>
      <c r="D94" s="8" t="s">
        <v>195</v>
      </c>
      <c r="E94" s="8">
        <v>41.95</v>
      </c>
      <c r="F94" s="8">
        <v>9.07</v>
      </c>
      <c r="G94" s="8">
        <v>0.82</v>
      </c>
      <c r="H94" s="2">
        <v>27.82084</v>
      </c>
      <c r="I94" s="8">
        <v>0.12</v>
      </c>
      <c r="J94" s="8">
        <v>7.39</v>
      </c>
      <c r="K94" s="8">
        <v>5.01</v>
      </c>
      <c r="L94" s="8">
        <v>1.58</v>
      </c>
      <c r="M94" s="8">
        <v>0.26</v>
      </c>
      <c r="P94" s="8">
        <v>99.08</v>
      </c>
      <c r="Q94" s="1" t="s">
        <v>56</v>
      </c>
      <c r="S94" s="8">
        <v>1.7</v>
      </c>
      <c r="T94" s="8" t="s">
        <v>123</v>
      </c>
      <c r="U94"/>
      <c r="V94" s="8">
        <v>74.86</v>
      </c>
      <c r="W94" s="8" t="s">
        <v>123</v>
      </c>
      <c r="Y94" s="8">
        <v>23</v>
      </c>
      <c r="Z94" s="9">
        <v>6.5144530676481649</v>
      </c>
      <c r="AA94" s="9">
        <v>9.57749016401621E-2</v>
      </c>
      <c r="AB94" s="9">
        <v>1.6599055398854756</v>
      </c>
      <c r="AC94" s="9">
        <v>1.5782143225844203E-2</v>
      </c>
      <c r="AD94" s="9">
        <v>3.5855295167204559</v>
      </c>
      <c r="AE94" s="9">
        <v>1.71086330166705</v>
      </c>
      <c r="AF94" s="9">
        <v>0.8335000675539932</v>
      </c>
      <c r="AG94" s="9">
        <v>0.47567620735113281</v>
      </c>
      <c r="AH94" s="9">
        <v>5.150250575278853E-2</v>
      </c>
      <c r="AI94" s="9">
        <v>0</v>
      </c>
      <c r="AJ94" s="9">
        <v>1.7608427317516502</v>
      </c>
      <c r="AK94" s="9">
        <v>0</v>
      </c>
      <c r="AL94" s="9">
        <v>0</v>
      </c>
      <c r="AM94" s="9">
        <v>16.703829983196719</v>
      </c>
      <c r="AN94" s="9">
        <v>6.2351617224401119</v>
      </c>
      <c r="AO94" s="9">
        <v>1.5887411234196924</v>
      </c>
      <c r="AP94" s="9">
        <v>9.1668785464563224E-2</v>
      </c>
      <c r="AQ94" s="9">
        <v>7.9155716313243669</v>
      </c>
      <c r="AR94" s="9">
        <v>0</v>
      </c>
      <c r="AS94" s="9">
        <v>0</v>
      </c>
      <c r="AT94" s="9">
        <v>3.4318086514982951</v>
      </c>
      <c r="AU94" s="9">
        <v>1.5681913485017049</v>
      </c>
      <c r="AV94" s="9">
        <v>0</v>
      </c>
      <c r="AW94" s="9">
        <v>0</v>
      </c>
      <c r="AX94" s="9">
        <v>5</v>
      </c>
      <c r="AY94" s="9">
        <v>6.9322846490118772E-2</v>
      </c>
      <c r="AZ94" s="9">
        <v>0</v>
      </c>
      <c r="BA94" s="9">
        <v>1.5105522185514338E-2</v>
      </c>
      <c r="BB94" s="9">
        <v>0.79776577755592304</v>
      </c>
      <c r="BC94" s="9">
        <v>0.45528274585022366</v>
      </c>
      <c r="BD94" s="9">
        <v>1.3374768920817797</v>
      </c>
      <c r="BE94" s="9">
        <v>0</v>
      </c>
      <c r="BF94" s="9">
        <v>4.9294460969303011E-2</v>
      </c>
      <c r="BG94" s="9">
        <v>4.9294460969303011E-2</v>
      </c>
      <c r="BH94" s="8" t="s">
        <v>89</v>
      </c>
      <c r="BI94" s="8" t="s">
        <v>58</v>
      </c>
      <c r="BJ94" s="8" t="s">
        <v>58</v>
      </c>
      <c r="BL94" s="2">
        <f t="shared" si="6"/>
        <v>0.23915726824834982</v>
      </c>
      <c r="BM94" s="2">
        <f t="shared" si="7"/>
        <v>2.6841273962169336</v>
      </c>
      <c r="BN94" s="2">
        <f t="shared" si="8"/>
        <v>0.90140212050352231</v>
      </c>
    </row>
    <row r="95" spans="1:66" s="8" customFormat="1" x14ac:dyDescent="0.2">
      <c r="A95" s="15"/>
      <c r="D95" s="10"/>
      <c r="H95" s="2"/>
      <c r="Q95" s="1"/>
      <c r="U95"/>
      <c r="V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L95" s="2">
        <f t="shared" si="6"/>
        <v>2</v>
      </c>
      <c r="BM95" s="2">
        <f t="shared" si="7"/>
        <v>0</v>
      </c>
      <c r="BN95" s="2">
        <f t="shared" si="8"/>
        <v>0</v>
      </c>
    </row>
    <row r="96" spans="1:66" s="8" customFormat="1" x14ac:dyDescent="0.2">
      <c r="A96" s="15" t="s">
        <v>199</v>
      </c>
      <c r="B96" s="8" t="s">
        <v>152</v>
      </c>
      <c r="C96" s="13" t="s">
        <v>200</v>
      </c>
      <c r="D96" s="8" t="s">
        <v>154</v>
      </c>
      <c r="E96" s="9">
        <v>44.766666666666659</v>
      </c>
      <c r="F96" s="9">
        <v>8.0166666666666657</v>
      </c>
      <c r="G96" s="9">
        <v>1.6233333333333333</v>
      </c>
      <c r="H96" s="2">
        <v>16.631213333333335</v>
      </c>
      <c r="I96" s="9">
        <v>0.20666666666666667</v>
      </c>
      <c r="J96" s="9">
        <v>11.79</v>
      </c>
      <c r="K96" s="9">
        <v>11.096666666666666</v>
      </c>
      <c r="L96" s="9">
        <v>1.2466666666666668</v>
      </c>
      <c r="M96" s="9">
        <v>1</v>
      </c>
      <c r="N96" s="9">
        <v>0.22333333333333336</v>
      </c>
      <c r="O96" s="9">
        <v>0.23333333333333331</v>
      </c>
      <c r="P96" s="9">
        <v>99.243333333333339</v>
      </c>
      <c r="Q96" s="1" t="s">
        <v>56</v>
      </c>
      <c r="S96" s="9">
        <v>1.843333333333333</v>
      </c>
      <c r="T96" s="8" t="s">
        <v>134</v>
      </c>
      <c r="U96"/>
      <c r="V96" s="9">
        <v>36.707748105723631</v>
      </c>
      <c r="W96" s="8" t="s">
        <v>123</v>
      </c>
      <c r="Y96" s="8">
        <v>23</v>
      </c>
      <c r="Z96" s="9">
        <v>6.5062019972886596</v>
      </c>
      <c r="AA96" s="9">
        <v>0.1774485108065943</v>
      </c>
      <c r="AB96" s="9">
        <v>1.3730827259621061</v>
      </c>
      <c r="AC96" s="9">
        <v>2.5437941213018799E-2</v>
      </c>
      <c r="AD96" s="9">
        <v>2.0209912110565149</v>
      </c>
      <c r="AE96" s="9">
        <v>2.5545327075632533</v>
      </c>
      <c r="AF96" s="9">
        <v>1.7277752326141289</v>
      </c>
      <c r="AG96" s="9">
        <v>0.35126225086639873</v>
      </c>
      <c r="AH96" s="9">
        <v>0.18538807783558184</v>
      </c>
      <c r="AI96" s="9">
        <v>0</v>
      </c>
      <c r="AJ96" s="9">
        <v>1.7869084991133</v>
      </c>
      <c r="AK96" s="9">
        <v>0.10263669425013082</v>
      </c>
      <c r="AL96" s="9">
        <v>5.7472918911510407E-2</v>
      </c>
      <c r="AM96" s="9">
        <v>16.871642349412152</v>
      </c>
      <c r="AN96" s="9">
        <v>6.6808292768965511</v>
      </c>
      <c r="AO96" s="9">
        <v>1.3191707231034489</v>
      </c>
      <c r="AP96" s="9">
        <v>0</v>
      </c>
      <c r="AQ96" s="9">
        <v>8</v>
      </c>
      <c r="AR96" s="9">
        <v>9.0765715856082396E-2</v>
      </c>
      <c r="AS96" s="9">
        <v>0.1822112511465869</v>
      </c>
      <c r="AT96" s="9">
        <v>0.78515331961238077</v>
      </c>
      <c r="AU96" s="9">
        <v>2.6230966866061807</v>
      </c>
      <c r="AV96" s="9">
        <v>1.2900815496406257</v>
      </c>
      <c r="AW96" s="9">
        <v>2.6120698753394293E-2</v>
      </c>
      <c r="AX96" s="9">
        <v>5</v>
      </c>
      <c r="AY96" s="9">
        <v>0</v>
      </c>
      <c r="AZ96" s="9">
        <v>0</v>
      </c>
      <c r="BA96" s="9">
        <v>0</v>
      </c>
      <c r="BB96" s="9">
        <v>1.7741489370842687</v>
      </c>
      <c r="BC96" s="9">
        <v>0.22585106291573021</v>
      </c>
      <c r="BD96" s="9">
        <v>2</v>
      </c>
      <c r="BE96" s="9">
        <v>0.1348391109268236</v>
      </c>
      <c r="BF96" s="9">
        <v>0.19036391715284479</v>
      </c>
      <c r="BG96" s="9">
        <v>0.32520302807966839</v>
      </c>
      <c r="BH96" s="8" t="s">
        <v>58</v>
      </c>
      <c r="BI96" s="8" t="s">
        <v>70</v>
      </c>
      <c r="BJ96" s="8" t="s">
        <v>135</v>
      </c>
      <c r="BL96" s="2">
        <f t="shared" si="6"/>
        <v>5.298188772505881E-2</v>
      </c>
      <c r="BM96" s="2">
        <f t="shared" si="7"/>
        <v>0.74186036299343894</v>
      </c>
      <c r="BN96" s="2">
        <f t="shared" si="8"/>
        <v>1.2791308480630761</v>
      </c>
    </row>
    <row r="97" spans="1:66" s="8" customFormat="1" x14ac:dyDescent="0.2">
      <c r="A97" s="15" t="s">
        <v>201</v>
      </c>
      <c r="B97" s="8" t="s">
        <v>152</v>
      </c>
      <c r="C97" s="13" t="s">
        <v>202</v>
      </c>
      <c r="D97" s="8" t="s">
        <v>154</v>
      </c>
      <c r="E97" s="9">
        <v>45.587142857142858</v>
      </c>
      <c r="F97" s="9">
        <v>8.0109523809523839</v>
      </c>
      <c r="G97" s="9">
        <v>1.3866666666666669</v>
      </c>
      <c r="H97" s="2">
        <v>16.312449523809526</v>
      </c>
      <c r="I97" s="9">
        <v>0.21619047619047618</v>
      </c>
      <c r="J97" s="9">
        <v>12.103809523809522</v>
      </c>
      <c r="K97" s="9">
        <v>11.113809523809522</v>
      </c>
      <c r="L97" s="9">
        <v>1.116190476190476</v>
      </c>
      <c r="M97" s="9">
        <v>0.90000000000000013</v>
      </c>
      <c r="N97" s="9">
        <v>0.21523809523809523</v>
      </c>
      <c r="O97" s="9">
        <v>0.18476190476190477</v>
      </c>
      <c r="P97" s="9">
        <v>99.640476190476178</v>
      </c>
      <c r="Q97" s="1" t="s">
        <v>56</v>
      </c>
      <c r="S97" s="9">
        <v>1.8795238095238098</v>
      </c>
      <c r="T97" s="8" t="s">
        <v>134</v>
      </c>
      <c r="U97"/>
      <c r="V97" s="9">
        <v>40.060217749669448</v>
      </c>
      <c r="W97" s="8" t="s">
        <v>123</v>
      </c>
      <c r="Y97" s="8">
        <v>23</v>
      </c>
      <c r="Z97" s="9">
        <v>6.5685320402184901</v>
      </c>
      <c r="AA97" s="9">
        <v>0.15027609197254357</v>
      </c>
      <c r="AB97" s="9">
        <v>1.3603172075729006</v>
      </c>
      <c r="AC97" s="9">
        <v>2.6381607013859984E-2</v>
      </c>
      <c r="AD97" s="9">
        <v>1.9652128566729123</v>
      </c>
      <c r="AE97" s="9">
        <v>2.5999973612736031</v>
      </c>
      <c r="AF97" s="9">
        <v>1.7155793773716965</v>
      </c>
      <c r="AG97" s="9">
        <v>0.31179748593508233</v>
      </c>
      <c r="AH97" s="9">
        <v>0.16541598487399101</v>
      </c>
      <c r="AI97" s="9">
        <v>0</v>
      </c>
      <c r="AJ97" s="9">
        <v>1.8063397273124226</v>
      </c>
      <c r="AK97" s="9">
        <v>9.8066666253950677E-2</v>
      </c>
      <c r="AL97" s="9">
        <v>4.5118231063577291E-2</v>
      </c>
      <c r="AM97" s="9">
        <v>16.814402311742022</v>
      </c>
      <c r="AN97" s="9">
        <v>6.7385057477283894</v>
      </c>
      <c r="AO97" s="9">
        <v>1.2614942522716106</v>
      </c>
      <c r="AP97" s="9">
        <v>0</v>
      </c>
      <c r="AQ97" s="9">
        <v>8</v>
      </c>
      <c r="AR97" s="9">
        <v>0.13402384307118331</v>
      </c>
      <c r="AS97" s="9">
        <v>0.15416478191822314</v>
      </c>
      <c r="AT97" s="9">
        <v>0.83058260602836897</v>
      </c>
      <c r="AU97" s="9">
        <v>2.6672774153717982</v>
      </c>
      <c r="AV97" s="9">
        <v>1.1854840050678381</v>
      </c>
      <c r="AW97" s="9">
        <v>2.7064283070969659E-2</v>
      </c>
      <c r="AX97" s="9">
        <v>5</v>
      </c>
      <c r="AY97" s="9">
        <v>0</v>
      </c>
      <c r="AZ97" s="9">
        <v>0</v>
      </c>
      <c r="BA97" s="9">
        <v>0</v>
      </c>
      <c r="BB97" s="9">
        <v>1.759973373703591</v>
      </c>
      <c r="BC97" s="9">
        <v>0.24002662629640903</v>
      </c>
      <c r="BD97" s="9">
        <v>2</v>
      </c>
      <c r="BE97" s="9">
        <v>7.9839233873913951E-2</v>
      </c>
      <c r="BF97" s="9">
        <v>0.16969644937629985</v>
      </c>
      <c r="BG97" s="9">
        <v>0.2495356832502138</v>
      </c>
      <c r="BH97" s="8" t="s">
        <v>58</v>
      </c>
      <c r="BI97" s="8" t="s">
        <v>70</v>
      </c>
      <c r="BJ97" s="8" t="s">
        <v>135</v>
      </c>
      <c r="BL97" s="2">
        <f t="shared" si="6"/>
        <v>5.0475375370049383E-2</v>
      </c>
      <c r="BM97" s="2">
        <f t="shared" si="7"/>
        <v>0.78726854962766801</v>
      </c>
      <c r="BN97" s="2">
        <f t="shared" si="8"/>
        <v>1.1779443070452444</v>
      </c>
    </row>
    <row r="98" spans="1:66" s="8" customFormat="1" x14ac:dyDescent="0.2">
      <c r="A98" s="15" t="s">
        <v>203</v>
      </c>
      <c r="B98" s="8" t="s">
        <v>152</v>
      </c>
      <c r="C98" s="13" t="s">
        <v>202</v>
      </c>
      <c r="D98" s="8" t="s">
        <v>154</v>
      </c>
      <c r="E98" s="9">
        <v>46.7323076923077</v>
      </c>
      <c r="F98" s="9">
        <v>8.1</v>
      </c>
      <c r="G98" s="9">
        <v>1.198076923076923</v>
      </c>
      <c r="H98" s="2">
        <v>14.661643461538461</v>
      </c>
      <c r="I98" s="9">
        <v>0.19461538461538463</v>
      </c>
      <c r="J98" s="9">
        <v>13.29730769230769</v>
      </c>
      <c r="K98" s="9">
        <v>11.509615384615385</v>
      </c>
      <c r="L98" s="9">
        <v>1.0834615384615385</v>
      </c>
      <c r="M98" s="9">
        <v>0.85153846153846169</v>
      </c>
      <c r="N98" s="9">
        <v>0.24923076923076926</v>
      </c>
      <c r="O98" s="9">
        <v>0.15461538461538465</v>
      </c>
      <c r="P98" s="9">
        <v>100.47</v>
      </c>
      <c r="Q98" s="1" t="s">
        <v>56</v>
      </c>
      <c r="S98" s="9">
        <v>1.9057692307692304</v>
      </c>
      <c r="T98" s="8" t="s">
        <v>134</v>
      </c>
      <c r="U98"/>
      <c r="V98" s="9">
        <v>40.17840936715583</v>
      </c>
      <c r="W98" s="8" t="s">
        <v>123</v>
      </c>
      <c r="Y98" s="8">
        <v>23</v>
      </c>
      <c r="Z98" s="9">
        <v>6.6085258475600028</v>
      </c>
      <c r="AA98" s="9">
        <v>0.12742772696522728</v>
      </c>
      <c r="AB98" s="9">
        <v>1.3499027348995223</v>
      </c>
      <c r="AC98" s="9">
        <v>2.3307906873898693E-2</v>
      </c>
      <c r="AD98" s="9">
        <v>1.7335420179972998</v>
      </c>
      <c r="AE98" s="9">
        <v>2.8033412113242173</v>
      </c>
      <c r="AF98" s="9">
        <v>1.743693287205059</v>
      </c>
      <c r="AG98" s="9">
        <v>0.2970360850630146</v>
      </c>
      <c r="AH98" s="9">
        <v>0.15360333705875576</v>
      </c>
      <c r="AI98" s="9">
        <v>0</v>
      </c>
      <c r="AJ98" s="9">
        <v>1.7975597272493202</v>
      </c>
      <c r="AK98" s="9">
        <v>0.1114462209314618</v>
      </c>
      <c r="AL98" s="9">
        <v>3.705559192544295E-2</v>
      </c>
      <c r="AM98" s="9">
        <v>16.787445539139014</v>
      </c>
      <c r="AN98" s="9">
        <v>6.7929538712479953</v>
      </c>
      <c r="AO98" s="9">
        <v>1.2070461287520047</v>
      </c>
      <c r="AP98" s="9">
        <v>0</v>
      </c>
      <c r="AQ98" s="9">
        <v>8</v>
      </c>
      <c r="AR98" s="9">
        <v>0.18052913695262229</v>
      </c>
      <c r="AS98" s="9">
        <v>0.13098392760503064</v>
      </c>
      <c r="AT98" s="9">
        <v>0.73662153028195165</v>
      </c>
      <c r="AU98" s="9">
        <v>2.8815757058625904</v>
      </c>
      <c r="AV98" s="9">
        <v>1.045299465982851</v>
      </c>
      <c r="AW98" s="9">
        <v>2.3958374360931987E-2</v>
      </c>
      <c r="AX98" s="9">
        <v>4.9999999999999973</v>
      </c>
      <c r="AY98" s="9">
        <v>0</v>
      </c>
      <c r="AZ98" s="9">
        <v>0</v>
      </c>
      <c r="BA98" s="9">
        <v>0</v>
      </c>
      <c r="BB98" s="9">
        <v>1.792355562922114</v>
      </c>
      <c r="BC98" s="9">
        <v>0.20764443707788605</v>
      </c>
      <c r="BD98" s="9">
        <v>2</v>
      </c>
      <c r="BE98" s="9">
        <v>9.7681208984941648E-2</v>
      </c>
      <c r="BF98" s="9">
        <v>0.15789003586861006</v>
      </c>
      <c r="BG98" s="9">
        <v>0.2555712448535517</v>
      </c>
      <c r="BH98" s="8" t="s">
        <v>58</v>
      </c>
      <c r="BI98" s="8" t="s">
        <v>58</v>
      </c>
      <c r="BJ98" s="8" t="s">
        <v>135</v>
      </c>
      <c r="BL98" s="2">
        <f t="shared" si="6"/>
        <v>5.3938459893775027E-2</v>
      </c>
      <c r="BM98" s="2">
        <f t="shared" si="7"/>
        <v>0.69650960854260935</v>
      </c>
      <c r="BN98" s="2">
        <f t="shared" si="8"/>
        <v>1.0370324094546906</v>
      </c>
    </row>
    <row r="99" spans="1:66" customFormat="1" x14ac:dyDescent="0.2"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  <c r="BB99" s="25"/>
      <c r="BC99" s="25"/>
      <c r="BD99" s="25"/>
      <c r="BE99" s="25"/>
      <c r="BF99" s="25"/>
      <c r="BG99" s="25"/>
      <c r="BL99" s="2">
        <f t="shared" si="6"/>
        <v>2</v>
      </c>
      <c r="BM99" s="2">
        <f t="shared" si="7"/>
        <v>0</v>
      </c>
      <c r="BN99" s="2">
        <f t="shared" si="8"/>
        <v>0</v>
      </c>
    </row>
    <row r="100" spans="1:66" s="8" customFormat="1" x14ac:dyDescent="0.2">
      <c r="A100" s="16" t="s">
        <v>205</v>
      </c>
      <c r="B100" s="8" t="s">
        <v>204</v>
      </c>
      <c r="C100" s="8" t="s">
        <v>206</v>
      </c>
      <c r="D100" s="8" t="s">
        <v>207</v>
      </c>
      <c r="E100" s="9">
        <v>46.76</v>
      </c>
      <c r="F100" s="9">
        <v>7.26</v>
      </c>
      <c r="G100" s="9">
        <v>1.23</v>
      </c>
      <c r="H100" s="2">
        <v>17.434180000000001</v>
      </c>
      <c r="I100" s="9">
        <v>0.38</v>
      </c>
      <c r="J100" s="9">
        <v>10.9</v>
      </c>
      <c r="K100" s="9">
        <v>12.35</v>
      </c>
      <c r="L100" s="9">
        <v>1.1000000000000001</v>
      </c>
      <c r="M100" s="9">
        <v>0.82</v>
      </c>
      <c r="P100" s="9">
        <v>100.4</v>
      </c>
      <c r="Q100" s="17" t="s">
        <v>123</v>
      </c>
      <c r="S100" s="9">
        <v>1.93</v>
      </c>
      <c r="U100"/>
      <c r="V100" s="9">
        <v>19.713250836567198</v>
      </c>
      <c r="W100" s="13" t="s">
        <v>123</v>
      </c>
      <c r="Y100" s="8">
        <v>23</v>
      </c>
      <c r="Z100" s="9">
        <v>6.6962141770740944</v>
      </c>
      <c r="AA100" s="9">
        <v>0.13248045553764037</v>
      </c>
      <c r="AB100" s="9">
        <v>1.2252410733907628</v>
      </c>
      <c r="AC100" s="9">
        <v>4.6086865341050276E-2</v>
      </c>
      <c r="AD100" s="9">
        <v>2.0875672673239101</v>
      </c>
      <c r="AE100" s="9">
        <v>2.3270526496999979</v>
      </c>
      <c r="AF100" s="9">
        <v>1.8947142009104576</v>
      </c>
      <c r="AG100" s="9">
        <v>0.30539074149755591</v>
      </c>
      <c r="AH100" s="9">
        <v>0.14978823479613182</v>
      </c>
      <c r="AI100" s="9">
        <v>0</v>
      </c>
      <c r="AJ100" s="9">
        <v>1.8434773065362564</v>
      </c>
      <c r="AK100" s="9">
        <v>0</v>
      </c>
      <c r="AL100" s="9">
        <v>0</v>
      </c>
      <c r="AM100" s="9">
        <v>16.708012972107859</v>
      </c>
      <c r="AN100" s="9">
        <v>6.9559145922768639</v>
      </c>
      <c r="AO100" s="9">
        <v>1.0440854077231361</v>
      </c>
      <c r="AP100" s="9">
        <v>0</v>
      </c>
      <c r="AQ100" s="9">
        <v>8</v>
      </c>
      <c r="AR100" s="9">
        <v>0.22867439895015496</v>
      </c>
      <c r="AS100" s="9">
        <v>0.13761846761425089</v>
      </c>
      <c r="AT100" s="9">
        <v>0.13602591830982996</v>
      </c>
      <c r="AU100" s="9">
        <v>2.4173031290521769</v>
      </c>
      <c r="AV100" s="9">
        <v>2.0325038259826136</v>
      </c>
      <c r="AW100" s="9">
        <v>4.7874260090972953E-2</v>
      </c>
      <c r="AX100" s="9">
        <v>5</v>
      </c>
      <c r="AY100" s="9">
        <v>0</v>
      </c>
      <c r="AZ100" s="9">
        <v>0</v>
      </c>
      <c r="BA100" s="9">
        <v>7.2164496600635175E-16</v>
      </c>
      <c r="BB100" s="9">
        <v>1.9681972245496497</v>
      </c>
      <c r="BC100" s="9">
        <v>3.1802775450349596E-2</v>
      </c>
      <c r="BD100" s="9">
        <v>2</v>
      </c>
      <c r="BE100" s="9">
        <v>0.28543198720135815</v>
      </c>
      <c r="BF100" s="9">
        <v>0.15559749742429385</v>
      </c>
      <c r="BG100" s="9">
        <v>0.441029484625652</v>
      </c>
      <c r="BH100" s="9" t="s">
        <v>58</v>
      </c>
      <c r="BI100" s="8" t="s">
        <v>58</v>
      </c>
      <c r="BJ100" s="8" t="s">
        <v>135</v>
      </c>
      <c r="BL100" s="2">
        <f t="shared" si="6"/>
        <v>0.15652269346374359</v>
      </c>
      <c r="BM100" s="2">
        <f t="shared" si="7"/>
        <v>0.41152737178963367</v>
      </c>
      <c r="BN100" s="2">
        <f t="shared" si="8"/>
        <v>1.6760398955342763</v>
      </c>
    </row>
    <row r="101" spans="1:66" s="8" customFormat="1" x14ac:dyDescent="0.2">
      <c r="A101" s="16" t="s">
        <v>208</v>
      </c>
      <c r="B101" s="8" t="s">
        <v>204</v>
      </c>
      <c r="C101" s="8" t="s">
        <v>206</v>
      </c>
      <c r="D101" s="8" t="s">
        <v>207</v>
      </c>
      <c r="E101" s="9">
        <v>46.54</v>
      </c>
      <c r="F101" s="9">
        <v>6.96</v>
      </c>
      <c r="G101" s="9">
        <v>1.59</v>
      </c>
      <c r="H101" s="2">
        <v>15.882270000000002</v>
      </c>
      <c r="I101" s="9">
        <v>0.45</v>
      </c>
      <c r="J101" s="9">
        <v>11.63</v>
      </c>
      <c r="K101" s="9">
        <v>12.82</v>
      </c>
      <c r="L101" s="9">
        <v>1.35</v>
      </c>
      <c r="M101" s="9">
        <v>0.68</v>
      </c>
      <c r="P101" s="9">
        <v>100.55</v>
      </c>
      <c r="Q101" s="17" t="s">
        <v>123</v>
      </c>
      <c r="S101" s="9">
        <v>2.06</v>
      </c>
      <c r="U101"/>
      <c r="V101" s="9">
        <v>26.792626910124838</v>
      </c>
      <c r="W101" s="13" t="s">
        <v>123</v>
      </c>
      <c r="Y101" s="8">
        <v>23</v>
      </c>
      <c r="Z101" s="9">
        <v>6.6435691857119972</v>
      </c>
      <c r="AA101" s="9">
        <v>0.17071200976296502</v>
      </c>
      <c r="AB101" s="9">
        <v>1.1708854670528692</v>
      </c>
      <c r="AC101" s="9">
        <v>5.4403436892719509E-2</v>
      </c>
      <c r="AD101" s="9">
        <v>1.8956796180933939</v>
      </c>
      <c r="AE101" s="9">
        <v>2.4750254881258091</v>
      </c>
      <c r="AF101" s="9">
        <v>1.9605820734202437</v>
      </c>
      <c r="AG101" s="9">
        <v>0.37360888801253844</v>
      </c>
      <c r="AH101" s="9">
        <v>0.12382063094858574</v>
      </c>
      <c r="AI101" s="9">
        <v>0</v>
      </c>
      <c r="AJ101" s="9">
        <v>1.9614080649160799</v>
      </c>
      <c r="AK101" s="9">
        <v>0</v>
      </c>
      <c r="AL101" s="9">
        <v>0</v>
      </c>
      <c r="AM101" s="9">
        <v>16.829694862937203</v>
      </c>
      <c r="AN101" s="9">
        <v>6.959265446023907</v>
      </c>
      <c r="AO101" s="9">
        <v>1.040734553976093</v>
      </c>
      <c r="AP101" s="9">
        <v>0</v>
      </c>
      <c r="AQ101" s="9">
        <v>8</v>
      </c>
      <c r="AR101" s="9">
        <v>0.18579030703343591</v>
      </c>
      <c r="AS101" s="9">
        <v>0.17882408650454598</v>
      </c>
      <c r="AT101" s="9">
        <v>0</v>
      </c>
      <c r="AU101" s="9">
        <v>2.5926364091437466</v>
      </c>
      <c r="AV101" s="9">
        <v>1.985760559444719</v>
      </c>
      <c r="AW101" s="9">
        <v>5.6988637873552683E-2</v>
      </c>
      <c r="AX101" s="9">
        <v>5</v>
      </c>
      <c r="AY101" s="9">
        <v>0</v>
      </c>
      <c r="AZ101" s="9">
        <v>0</v>
      </c>
      <c r="BA101" s="9">
        <v>1.6237011735142914E-15</v>
      </c>
      <c r="BB101" s="9">
        <v>2.053747119393496</v>
      </c>
      <c r="BC101" s="9">
        <v>0</v>
      </c>
      <c r="BD101" s="9">
        <v>2.0537471193934977</v>
      </c>
      <c r="BE101" s="9">
        <v>0.39136243666504772</v>
      </c>
      <c r="BF101" s="9">
        <v>0.12970447275819585</v>
      </c>
      <c r="BG101" s="9">
        <v>0.52106690942324363</v>
      </c>
      <c r="BH101" s="9" t="s">
        <v>58</v>
      </c>
      <c r="BI101" s="8" t="s">
        <v>58</v>
      </c>
      <c r="BJ101" s="8" t="s">
        <v>110</v>
      </c>
      <c r="BL101" s="2">
        <f t="shared" si="6"/>
        <v>3.8591935083920115E-2</v>
      </c>
      <c r="BM101" s="2">
        <f t="shared" si="7"/>
        <v>0.50790236748704243</v>
      </c>
      <c r="BN101" s="2">
        <f t="shared" si="8"/>
        <v>1.3877772506063515</v>
      </c>
    </row>
    <row r="102" spans="1:66" s="8" customFormat="1" x14ac:dyDescent="0.2">
      <c r="A102" s="16" t="s">
        <v>209</v>
      </c>
      <c r="B102" s="8" t="s">
        <v>204</v>
      </c>
      <c r="C102" s="8" t="s">
        <v>206</v>
      </c>
      <c r="D102" s="8" t="s">
        <v>207</v>
      </c>
      <c r="E102" s="9">
        <v>46.23</v>
      </c>
      <c r="F102" s="9">
        <v>8.66</v>
      </c>
      <c r="G102" s="9">
        <v>1.45</v>
      </c>
      <c r="H102" s="2">
        <v>15.205390000000001</v>
      </c>
      <c r="I102" s="9">
        <v>0.52</v>
      </c>
      <c r="J102" s="9">
        <v>12.14</v>
      </c>
      <c r="K102" s="9">
        <v>11.63</v>
      </c>
      <c r="L102" s="9">
        <v>1.36</v>
      </c>
      <c r="M102" s="9">
        <v>0.76</v>
      </c>
      <c r="P102" s="9">
        <v>100.17</v>
      </c>
      <c r="Q102" s="17" t="s">
        <v>123</v>
      </c>
      <c r="S102" s="9">
        <v>1.85</v>
      </c>
      <c r="U102"/>
      <c r="V102" s="9">
        <v>21.35989657461468</v>
      </c>
      <c r="W102" s="13" t="s">
        <v>123</v>
      </c>
      <c r="Y102" s="8">
        <v>23</v>
      </c>
      <c r="Z102" s="9">
        <v>6.5783365860459817</v>
      </c>
      <c r="AA102" s="9">
        <v>0.15518583142667217</v>
      </c>
      <c r="AB102" s="9">
        <v>1.4522459774134535</v>
      </c>
      <c r="AC102" s="9">
        <v>6.2666332806437089E-2</v>
      </c>
      <c r="AD102" s="9">
        <v>1.8091404768200396</v>
      </c>
      <c r="AE102" s="9">
        <v>2.5753470482135992</v>
      </c>
      <c r="AF102" s="9">
        <v>1.7729391535864618</v>
      </c>
      <c r="AG102" s="9">
        <v>0.37517980508802845</v>
      </c>
      <c r="AH102" s="9">
        <v>0.13794780881346447</v>
      </c>
      <c r="AI102" s="9">
        <v>0</v>
      </c>
      <c r="AJ102" s="9">
        <v>1.7558587611144552</v>
      </c>
      <c r="AK102" s="9">
        <v>0</v>
      </c>
      <c r="AL102" s="9">
        <v>0</v>
      </c>
      <c r="AM102" s="9">
        <v>16.674847781328594</v>
      </c>
      <c r="AN102" s="9">
        <v>6.7694848355567858</v>
      </c>
      <c r="AO102" s="9">
        <v>1.2305151644432142</v>
      </c>
      <c r="AP102" s="9">
        <v>0</v>
      </c>
      <c r="AQ102" s="9">
        <v>8</v>
      </c>
      <c r="AR102" s="9">
        <v>0.26392906062915711</v>
      </c>
      <c r="AS102" s="9">
        <v>0.15969510206645815</v>
      </c>
      <c r="AT102" s="9">
        <v>0.48391056517319614</v>
      </c>
      <c r="AU102" s="9">
        <v>2.6501795037606533</v>
      </c>
      <c r="AV102" s="9">
        <v>1.3777985254202456</v>
      </c>
      <c r="AW102" s="9">
        <v>6.4487242950289847E-2</v>
      </c>
      <c r="AX102" s="9">
        <v>5</v>
      </c>
      <c r="AY102" s="9">
        <v>0</v>
      </c>
      <c r="AZ102" s="9">
        <v>0</v>
      </c>
      <c r="BA102" s="9">
        <v>4.5796699765787707E-16</v>
      </c>
      <c r="BB102" s="9">
        <v>1.8244558571276097</v>
      </c>
      <c r="BC102" s="9">
        <v>0.17554414287238984</v>
      </c>
      <c r="BD102" s="9">
        <v>2</v>
      </c>
      <c r="BE102" s="9">
        <v>0.21053734869159418</v>
      </c>
      <c r="BF102" s="9">
        <v>0.14195619023840977</v>
      </c>
      <c r="BG102" s="9">
        <v>0.35249353893000396</v>
      </c>
      <c r="BH102" s="9" t="s">
        <v>58</v>
      </c>
      <c r="BI102" s="8" t="s">
        <v>58</v>
      </c>
      <c r="BJ102" s="8" t="s">
        <v>135</v>
      </c>
      <c r="BL102" s="2">
        <f t="shared" si="6"/>
        <v>0.24414123888554484</v>
      </c>
      <c r="BM102" s="2">
        <f t="shared" si="7"/>
        <v>0.38643053473825134</v>
      </c>
      <c r="BN102" s="2">
        <f t="shared" si="8"/>
        <v>1.4227099420817884</v>
      </c>
    </row>
    <row r="103" spans="1:66" s="8" customFormat="1" x14ac:dyDescent="0.2">
      <c r="A103" s="16" t="s">
        <v>210</v>
      </c>
      <c r="B103" s="8" t="s">
        <v>204</v>
      </c>
      <c r="C103" s="8" t="s">
        <v>206</v>
      </c>
      <c r="D103" s="8" t="s">
        <v>207</v>
      </c>
      <c r="E103" s="9">
        <v>45.61</v>
      </c>
      <c r="F103" s="9">
        <v>8.18</v>
      </c>
      <c r="G103" s="9">
        <v>1.66</v>
      </c>
      <c r="H103" s="2">
        <v>16.436</v>
      </c>
      <c r="I103" s="9">
        <v>0.43</v>
      </c>
      <c r="J103" s="9">
        <v>11.49</v>
      </c>
      <c r="K103" s="9">
        <v>11.83</v>
      </c>
      <c r="L103" s="9">
        <v>1.21</v>
      </c>
      <c r="M103" s="9">
        <v>0.85</v>
      </c>
      <c r="P103" s="9">
        <v>100.09</v>
      </c>
      <c r="Q103" s="17" t="s">
        <v>123</v>
      </c>
      <c r="S103" s="9">
        <v>1.99</v>
      </c>
      <c r="U103"/>
      <c r="V103" s="9">
        <v>21.895311157969413</v>
      </c>
      <c r="W103" s="13" t="s">
        <v>123</v>
      </c>
      <c r="Y103" s="8">
        <v>23</v>
      </c>
      <c r="Z103" s="9">
        <v>6.5384843185724559</v>
      </c>
      <c r="AA103" s="9">
        <v>0.17898513766245813</v>
      </c>
      <c r="AB103" s="9">
        <v>1.3819757130741457</v>
      </c>
      <c r="AC103" s="9">
        <v>5.2206455671729858E-2</v>
      </c>
      <c r="AD103" s="9">
        <v>1.9701312471318373</v>
      </c>
      <c r="AE103" s="9">
        <v>2.4556242911824349</v>
      </c>
      <c r="AF103" s="9">
        <v>1.8168692635985249</v>
      </c>
      <c r="AG103" s="9">
        <v>0.33628750595289886</v>
      </c>
      <c r="AH103" s="9">
        <v>0.15543361825653673</v>
      </c>
      <c r="AI103" s="9">
        <v>0</v>
      </c>
      <c r="AJ103" s="9">
        <v>1.9028113964594122</v>
      </c>
      <c r="AK103" s="9">
        <v>0</v>
      </c>
      <c r="AL103" s="9">
        <v>0</v>
      </c>
      <c r="AM103" s="9">
        <v>16.788808947562433</v>
      </c>
      <c r="AN103" s="9">
        <v>6.7581732099363254</v>
      </c>
      <c r="AO103" s="9">
        <v>1.2418267900636746</v>
      </c>
      <c r="AP103" s="9">
        <v>0</v>
      </c>
      <c r="AQ103" s="9">
        <v>8</v>
      </c>
      <c r="AR103" s="9">
        <v>0.18658242311609485</v>
      </c>
      <c r="AS103" s="9">
        <v>0.18499892381653429</v>
      </c>
      <c r="AT103" s="9">
        <v>0.43532524121264726</v>
      </c>
      <c r="AU103" s="9">
        <v>2.538131696851925</v>
      </c>
      <c r="AV103" s="9">
        <v>1.601001155809556</v>
      </c>
      <c r="AW103" s="9">
        <v>5.3960559193241921E-2</v>
      </c>
      <c r="AX103" s="9">
        <v>4.9999999999999991</v>
      </c>
      <c r="AY103" s="9">
        <v>0</v>
      </c>
      <c r="AZ103" s="9">
        <v>0</v>
      </c>
      <c r="BA103" s="9">
        <v>0</v>
      </c>
      <c r="BB103" s="9">
        <v>1.8779149088621043</v>
      </c>
      <c r="BC103" s="9">
        <v>0.12208509113789567</v>
      </c>
      <c r="BD103" s="9">
        <v>2</v>
      </c>
      <c r="BE103" s="9">
        <v>0.22550145993964499</v>
      </c>
      <c r="BF103" s="9">
        <v>0.16065608842113732</v>
      </c>
      <c r="BG103" s="9">
        <v>0.38615754836078231</v>
      </c>
      <c r="BH103" s="9" t="s">
        <v>58</v>
      </c>
      <c r="BI103" s="8" t="s">
        <v>58</v>
      </c>
      <c r="BJ103" s="8" t="s">
        <v>135</v>
      </c>
      <c r="BL103" s="2">
        <f t="shared" si="6"/>
        <v>9.7188603540587781E-2</v>
      </c>
      <c r="BM103" s="2">
        <f t="shared" si="7"/>
        <v>0.43136636677989915</v>
      </c>
      <c r="BN103" s="2">
        <f t="shared" si="8"/>
        <v>1.538764880351938</v>
      </c>
    </row>
    <row r="104" spans="1:66" s="8" customFormat="1" x14ac:dyDescent="0.2">
      <c r="A104" s="16" t="s">
        <v>211</v>
      </c>
      <c r="B104" s="8" t="s">
        <v>204</v>
      </c>
      <c r="C104" s="8" t="s">
        <v>206</v>
      </c>
      <c r="D104" s="8" t="s">
        <v>207</v>
      </c>
      <c r="E104" s="9">
        <v>46.1</v>
      </c>
      <c r="F104" s="9">
        <v>7.48</v>
      </c>
      <c r="G104" s="9">
        <v>1.57</v>
      </c>
      <c r="H104" s="2">
        <v>16.337119999999999</v>
      </c>
      <c r="I104" s="9">
        <v>0.6</v>
      </c>
      <c r="J104" s="9">
        <v>11.76</v>
      </c>
      <c r="K104" s="9">
        <v>11.75</v>
      </c>
      <c r="L104" s="9">
        <v>1.38</v>
      </c>
      <c r="M104" s="9">
        <v>0.87</v>
      </c>
      <c r="P104" s="9">
        <v>100.4</v>
      </c>
      <c r="Q104" s="17" t="s">
        <v>123</v>
      </c>
      <c r="S104" s="9">
        <v>2.0299999999999998</v>
      </c>
      <c r="U104"/>
      <c r="V104" s="9">
        <v>26.872663750839941</v>
      </c>
      <c r="W104" s="13" t="s">
        <v>123</v>
      </c>
      <c r="Y104" s="8">
        <v>23</v>
      </c>
      <c r="Z104" s="9">
        <v>6.5965547956601434</v>
      </c>
      <c r="AA104" s="9">
        <v>0.16896928609658532</v>
      </c>
      <c r="AB104" s="9">
        <v>1.2613858059610783</v>
      </c>
      <c r="AC104" s="9">
        <v>7.2712024910592254E-2</v>
      </c>
      <c r="AD104" s="9">
        <v>1.9546497732747465</v>
      </c>
      <c r="AE104" s="9">
        <v>2.5086983752924397</v>
      </c>
      <c r="AF104" s="9">
        <v>1.801258464220745</v>
      </c>
      <c r="AG104" s="9">
        <v>0.38282798994714595</v>
      </c>
      <c r="AH104" s="9">
        <v>0.15879781355367836</v>
      </c>
      <c r="AI104" s="9">
        <v>0</v>
      </c>
      <c r="AJ104" s="9">
        <v>1.9374831761919791</v>
      </c>
      <c r="AK104" s="9">
        <v>0</v>
      </c>
      <c r="AL104" s="9">
        <v>0</v>
      </c>
      <c r="AM104" s="9">
        <v>16.843337505109133</v>
      </c>
      <c r="AN104" s="9">
        <v>6.8260301446122167</v>
      </c>
      <c r="AO104" s="9">
        <v>1.1739698553877833</v>
      </c>
      <c r="AP104" s="9">
        <v>0</v>
      </c>
      <c r="AQ104" s="9">
        <v>8</v>
      </c>
      <c r="AR104" s="9">
        <v>0.13129596930315435</v>
      </c>
      <c r="AS104" s="9">
        <v>0.17484724619701625</v>
      </c>
      <c r="AT104" s="9">
        <v>0.41875118865807487</v>
      </c>
      <c r="AU104" s="9">
        <v>2.5959688449419112</v>
      </c>
      <c r="AV104" s="9">
        <v>1.6038952817859895</v>
      </c>
      <c r="AW104" s="9">
        <v>7.5241469113852336E-2</v>
      </c>
      <c r="AX104" s="9">
        <v>4.9999999999999991</v>
      </c>
      <c r="AY104" s="9">
        <v>0</v>
      </c>
      <c r="AZ104" s="9">
        <v>0</v>
      </c>
      <c r="BA104" s="9">
        <v>0</v>
      </c>
      <c r="BB104" s="9">
        <v>1.8639191147321104</v>
      </c>
      <c r="BC104" s="9">
        <v>0.13608088526788964</v>
      </c>
      <c r="BD104" s="9">
        <v>2</v>
      </c>
      <c r="BE104" s="9">
        <v>0.26006459984196434</v>
      </c>
      <c r="BF104" s="9">
        <v>0.16432193710102319</v>
      </c>
      <c r="BG104" s="9">
        <v>0.42438653694298756</v>
      </c>
      <c r="BH104" s="9" t="s">
        <v>58</v>
      </c>
      <c r="BI104" s="8" t="s">
        <v>58</v>
      </c>
      <c r="BJ104" s="8" t="s">
        <v>135</v>
      </c>
      <c r="BL104" s="2">
        <f t="shared" si="6"/>
        <v>6.2516823808020927E-2</v>
      </c>
      <c r="BM104" s="2">
        <f t="shared" si="7"/>
        <v>0.52526646107867792</v>
      </c>
      <c r="BN104" s="2">
        <f t="shared" si="8"/>
        <v>1.4293833121960686</v>
      </c>
    </row>
    <row r="105" spans="1:66" s="8" customFormat="1" x14ac:dyDescent="0.2">
      <c r="A105" s="16" t="s">
        <v>212</v>
      </c>
      <c r="B105" s="8" t="s">
        <v>204</v>
      </c>
      <c r="C105" s="8" t="s">
        <v>206</v>
      </c>
      <c r="D105" s="8" t="s">
        <v>207</v>
      </c>
      <c r="E105" s="9">
        <v>47.97</v>
      </c>
      <c r="F105" s="9">
        <v>4.78</v>
      </c>
      <c r="G105" s="9">
        <v>1.1299999999999999</v>
      </c>
      <c r="H105" s="2">
        <v>15.870650000000001</v>
      </c>
      <c r="I105" s="9">
        <v>0.51</v>
      </c>
      <c r="J105" s="9">
        <v>12.78</v>
      </c>
      <c r="K105" s="9">
        <v>13.22</v>
      </c>
      <c r="L105" s="9">
        <v>1.1000000000000001</v>
      </c>
      <c r="M105" s="9">
        <v>0.6</v>
      </c>
      <c r="P105" s="9">
        <v>100.33</v>
      </c>
      <c r="Q105" s="17" t="s">
        <v>123</v>
      </c>
      <c r="S105" s="9">
        <v>1.93</v>
      </c>
      <c r="U105"/>
      <c r="V105" s="9">
        <v>24.658702445621618</v>
      </c>
      <c r="W105" s="13" t="s">
        <v>123</v>
      </c>
      <c r="Y105" s="8">
        <v>23</v>
      </c>
      <c r="Z105" s="9">
        <v>6.8574234408014041</v>
      </c>
      <c r="AA105" s="9">
        <v>0.12149588265173027</v>
      </c>
      <c r="AB105" s="9">
        <v>0.80528431221913543</v>
      </c>
      <c r="AC105" s="9">
        <v>6.174476828445713E-2</v>
      </c>
      <c r="AD105" s="9">
        <v>1.8969911595035311</v>
      </c>
      <c r="AE105" s="9">
        <v>2.723622924032024</v>
      </c>
      <c r="AF105" s="9">
        <v>2.0246251313583508</v>
      </c>
      <c r="AG105" s="9">
        <v>0.30485426977135749</v>
      </c>
      <c r="AH105" s="9">
        <v>0.10940861401522139</v>
      </c>
      <c r="AI105" s="9">
        <v>0</v>
      </c>
      <c r="AJ105" s="9">
        <v>1.8402389193867463</v>
      </c>
      <c r="AK105" s="9">
        <v>0</v>
      </c>
      <c r="AL105" s="9">
        <v>0</v>
      </c>
      <c r="AM105" s="9">
        <v>16.745689422023958</v>
      </c>
      <c r="AN105" s="9">
        <v>7.1508489064133798</v>
      </c>
      <c r="AO105" s="9">
        <v>0.8397419953858184</v>
      </c>
      <c r="AP105" s="9">
        <v>9.4090982008018242E-3</v>
      </c>
      <c r="AQ105" s="9">
        <v>8</v>
      </c>
      <c r="AR105" s="9">
        <v>0</v>
      </c>
      <c r="AS105" s="9">
        <v>0.1172855280088814</v>
      </c>
      <c r="AT105" s="9">
        <v>0</v>
      </c>
      <c r="AU105" s="9">
        <v>2.8401652859752073</v>
      </c>
      <c r="AV105" s="9">
        <v>1.9781623922623579</v>
      </c>
      <c r="AW105" s="9">
        <v>6.4386793753552718E-2</v>
      </c>
      <c r="AX105" s="9">
        <v>4.9999999999999991</v>
      </c>
      <c r="AY105" s="9">
        <v>0</v>
      </c>
      <c r="AZ105" s="9">
        <v>0</v>
      </c>
      <c r="BA105" s="9">
        <v>0</v>
      </c>
      <c r="BB105" s="9">
        <v>2.1112577532150962</v>
      </c>
      <c r="BC105" s="9">
        <v>0</v>
      </c>
      <c r="BD105" s="9">
        <v>2.1112577532150962</v>
      </c>
      <c r="BE105" s="9">
        <v>0.31789882022440719</v>
      </c>
      <c r="BF105" s="9">
        <v>0.11409014984081502</v>
      </c>
      <c r="BG105" s="9">
        <v>0.43198897006522219</v>
      </c>
      <c r="BH105" s="9" t="s">
        <v>58</v>
      </c>
      <c r="BI105" s="8" t="s">
        <v>58</v>
      </c>
      <c r="BJ105" s="8" t="s">
        <v>135</v>
      </c>
      <c r="BL105" s="2">
        <f t="shared" si="6"/>
        <v>0.15976108061325367</v>
      </c>
      <c r="BM105" s="2">
        <f t="shared" si="7"/>
        <v>0.46777340544172308</v>
      </c>
      <c r="BN105" s="2">
        <f t="shared" si="8"/>
        <v>1.4292177540618081</v>
      </c>
    </row>
    <row r="106" spans="1:66" s="8" customFormat="1" x14ac:dyDescent="0.2">
      <c r="A106" s="16" t="s">
        <v>213</v>
      </c>
      <c r="B106" s="8" t="s">
        <v>204</v>
      </c>
      <c r="C106" s="8" t="s">
        <v>206</v>
      </c>
      <c r="D106" s="8" t="s">
        <v>207</v>
      </c>
      <c r="E106" s="9">
        <v>47.86</v>
      </c>
      <c r="F106" s="9">
        <v>5.33</v>
      </c>
      <c r="G106" s="9">
        <v>1.25</v>
      </c>
      <c r="H106" s="2">
        <v>16.09206</v>
      </c>
      <c r="I106" s="9">
        <v>0.5</v>
      </c>
      <c r="J106" s="9">
        <v>12.56</v>
      </c>
      <c r="K106" s="9">
        <v>12.23</v>
      </c>
      <c r="L106" s="9">
        <v>1.19</v>
      </c>
      <c r="M106" s="9">
        <v>0.72</v>
      </c>
      <c r="P106" s="9">
        <v>100.09</v>
      </c>
      <c r="Q106" s="17" t="s">
        <v>123</v>
      </c>
      <c r="S106" s="9">
        <v>1.96</v>
      </c>
      <c r="U106"/>
      <c r="V106" s="9">
        <v>22.027808173210193</v>
      </c>
      <c r="W106" s="13" t="s">
        <v>123</v>
      </c>
      <c r="Y106" s="8">
        <v>23</v>
      </c>
      <c r="Z106" s="9">
        <v>6.8423473809846165</v>
      </c>
      <c r="AA106" s="9">
        <v>0.13441084325818667</v>
      </c>
      <c r="AB106" s="9">
        <v>0.89802768756285367</v>
      </c>
      <c r="AC106" s="9">
        <v>6.0539826103546385E-2</v>
      </c>
      <c r="AD106" s="9">
        <v>1.923649537833974</v>
      </c>
      <c r="AE106" s="9">
        <v>2.6769911917194484</v>
      </c>
      <c r="AF106" s="9">
        <v>1.8731855590619704</v>
      </c>
      <c r="AG106" s="9">
        <v>0.329828161594375</v>
      </c>
      <c r="AH106" s="9">
        <v>0.13130278513484575</v>
      </c>
      <c r="AI106" s="9">
        <v>0</v>
      </c>
      <c r="AJ106" s="9">
        <v>1.8690208641731307</v>
      </c>
      <c r="AK106" s="9">
        <v>0</v>
      </c>
      <c r="AL106" s="9">
        <v>0</v>
      </c>
      <c r="AM106" s="9">
        <v>16.739303837426945</v>
      </c>
      <c r="AN106" s="9">
        <v>7.0956249112242773</v>
      </c>
      <c r="AO106" s="9">
        <v>0.9043750887757227</v>
      </c>
      <c r="AP106" s="9">
        <v>0</v>
      </c>
      <c r="AQ106" s="9">
        <v>8</v>
      </c>
      <c r="AR106" s="9">
        <v>2.6894149110175736E-2</v>
      </c>
      <c r="AS106" s="9">
        <v>0.139386218596842</v>
      </c>
      <c r="AT106" s="9">
        <v>0.24417666192034507</v>
      </c>
      <c r="AU106" s="9">
        <v>2.7760831669962811</v>
      </c>
      <c r="AV106" s="9">
        <v>1.7506790244560526</v>
      </c>
      <c r="AW106" s="9">
        <v>6.2780778920303426E-2</v>
      </c>
      <c r="AX106" s="9">
        <v>5</v>
      </c>
      <c r="AY106" s="9">
        <v>0</v>
      </c>
      <c r="AZ106" s="9">
        <v>0</v>
      </c>
      <c r="BA106" s="9">
        <v>0</v>
      </c>
      <c r="BB106" s="9">
        <v>1.942523724118937</v>
      </c>
      <c r="BC106" s="9">
        <v>5.7476275881062966E-2</v>
      </c>
      <c r="BD106" s="9">
        <v>2</v>
      </c>
      <c r="BE106" s="9">
        <v>0.2845608627676296</v>
      </c>
      <c r="BF106" s="9">
        <v>0.13616311204910966</v>
      </c>
      <c r="BG106" s="9">
        <v>0.42072397481673929</v>
      </c>
      <c r="BH106" s="9" t="s">
        <v>58</v>
      </c>
      <c r="BI106" s="8" t="s">
        <v>58</v>
      </c>
      <c r="BJ106" s="8" t="s">
        <v>135</v>
      </c>
      <c r="BL106" s="2">
        <f t="shared" si="6"/>
        <v>0.13097913582686926</v>
      </c>
      <c r="BM106" s="2">
        <f t="shared" si="7"/>
        <v>0.4237378301189122</v>
      </c>
      <c r="BN106" s="2">
        <f t="shared" si="8"/>
        <v>1.4999117077150617</v>
      </c>
    </row>
    <row r="107" spans="1:66" s="8" customFormat="1" x14ac:dyDescent="0.2">
      <c r="A107" s="16" t="s">
        <v>214</v>
      </c>
      <c r="B107" s="8" t="s">
        <v>204</v>
      </c>
      <c r="C107" s="8" t="s">
        <v>206</v>
      </c>
      <c r="D107" s="8" t="s">
        <v>207</v>
      </c>
      <c r="E107" s="9">
        <v>48.1</v>
      </c>
      <c r="F107" s="9">
        <v>5.75</v>
      </c>
      <c r="G107" s="9">
        <v>1.1299999999999999</v>
      </c>
      <c r="H107" s="2">
        <v>16.04569</v>
      </c>
      <c r="I107" s="9">
        <v>0.49</v>
      </c>
      <c r="J107" s="9">
        <v>12.71</v>
      </c>
      <c r="K107" s="9">
        <v>11.71</v>
      </c>
      <c r="L107" s="9">
        <v>1.1599999999999999</v>
      </c>
      <c r="M107" s="9">
        <v>0.67</v>
      </c>
      <c r="P107" s="9">
        <v>100.36</v>
      </c>
      <c r="Q107" s="17" t="s">
        <v>123</v>
      </c>
      <c r="S107" s="9">
        <v>1.26</v>
      </c>
      <c r="U107"/>
      <c r="V107" s="9">
        <v>18.559695345156907</v>
      </c>
      <c r="W107" s="13" t="s">
        <v>123</v>
      </c>
      <c r="Y107" s="8">
        <v>23</v>
      </c>
      <c r="Z107" s="9">
        <v>6.9515916829932713</v>
      </c>
      <c r="AA107" s="9">
        <v>0.12283142489073692</v>
      </c>
      <c r="AB107" s="9">
        <v>0.97934816996712881</v>
      </c>
      <c r="AC107" s="9">
        <v>5.9975516738978128E-2</v>
      </c>
      <c r="AD107" s="9">
        <v>1.939022325197449</v>
      </c>
      <c r="AE107" s="9">
        <v>2.7384802112399913</v>
      </c>
      <c r="AF107" s="9">
        <v>1.8130842809795411</v>
      </c>
      <c r="AG107" s="9">
        <v>0.32501657958506724</v>
      </c>
      <c r="AH107" s="9">
        <v>0.12351593723732754</v>
      </c>
      <c r="AI107" s="9">
        <v>0</v>
      </c>
      <c r="AJ107" s="9">
        <v>1.2146058734282692</v>
      </c>
      <c r="AK107" s="9">
        <v>0</v>
      </c>
      <c r="AL107" s="9">
        <v>0</v>
      </c>
      <c r="AM107" s="9">
        <v>16.267472002257762</v>
      </c>
      <c r="AN107" s="9">
        <v>7.0650402896690938</v>
      </c>
      <c r="AO107" s="9">
        <v>0.93495971033090619</v>
      </c>
      <c r="AP107" s="9">
        <v>0</v>
      </c>
      <c r="AQ107" s="9">
        <v>8</v>
      </c>
      <c r="AR107" s="9">
        <v>6.0371228820595424E-2</v>
      </c>
      <c r="AS107" s="9">
        <v>0.12483600954491784</v>
      </c>
      <c r="AT107" s="9">
        <v>0.49161123202069318</v>
      </c>
      <c r="AU107" s="9">
        <v>2.7831716687567707</v>
      </c>
      <c r="AV107" s="9">
        <v>1.4790555555011373</v>
      </c>
      <c r="AW107" s="9">
        <v>6.0954305355885197E-2</v>
      </c>
      <c r="AX107" s="9">
        <v>5</v>
      </c>
      <c r="AY107" s="9">
        <v>0</v>
      </c>
      <c r="AZ107" s="9">
        <v>0</v>
      </c>
      <c r="BA107" s="9">
        <v>0</v>
      </c>
      <c r="BB107" s="9">
        <v>1.842673459234383</v>
      </c>
      <c r="BC107" s="9">
        <v>0.15732654076561703</v>
      </c>
      <c r="BD107" s="9">
        <v>2</v>
      </c>
      <c r="BE107" s="9">
        <v>0.17299424536407143</v>
      </c>
      <c r="BF107" s="9">
        <v>0.12553169299814337</v>
      </c>
      <c r="BG107" s="9">
        <v>0.2985259383622148</v>
      </c>
      <c r="BH107" s="9" t="s">
        <v>58</v>
      </c>
      <c r="BI107" s="8" t="s">
        <v>58</v>
      </c>
      <c r="BJ107" s="8" t="s">
        <v>135</v>
      </c>
      <c r="BL107" s="2">
        <f t="shared" si="6"/>
        <v>0.7853941265717308</v>
      </c>
      <c r="BM107" s="2">
        <f t="shared" si="7"/>
        <v>0.35987663623122418</v>
      </c>
      <c r="BN107" s="2">
        <f t="shared" si="8"/>
        <v>1.5791456889662248</v>
      </c>
    </row>
    <row r="108" spans="1:66" s="8" customFormat="1" x14ac:dyDescent="0.2">
      <c r="A108" s="16" t="s">
        <v>215</v>
      </c>
      <c r="B108" s="8" t="s">
        <v>204</v>
      </c>
      <c r="C108" s="8" t="s">
        <v>206</v>
      </c>
      <c r="D108" s="8" t="s">
        <v>207</v>
      </c>
      <c r="E108" s="9">
        <v>48.79</v>
      </c>
      <c r="F108" s="9">
        <v>4.1399999999999997</v>
      </c>
      <c r="G108" s="9">
        <v>1.22</v>
      </c>
      <c r="H108" s="2">
        <v>16.707509999999999</v>
      </c>
      <c r="I108" s="9">
        <v>0.68</v>
      </c>
      <c r="J108" s="9">
        <v>12.83</v>
      </c>
      <c r="K108" s="9">
        <v>11.35</v>
      </c>
      <c r="L108" s="9">
        <v>1.1200000000000001</v>
      </c>
      <c r="M108" s="9">
        <v>0.57999999999999996</v>
      </c>
      <c r="P108" s="9">
        <v>99.99</v>
      </c>
      <c r="Q108" s="17" t="s">
        <v>123</v>
      </c>
      <c r="S108" s="9">
        <v>2.21</v>
      </c>
      <c r="U108"/>
      <c r="V108" s="9">
        <v>18.793772381200675</v>
      </c>
      <c r="W108" s="13" t="s">
        <v>123</v>
      </c>
      <c r="Y108" s="8">
        <v>23</v>
      </c>
      <c r="Z108" s="9">
        <v>6.9530581159084672</v>
      </c>
      <c r="AA108" s="9">
        <v>0.13076657221859958</v>
      </c>
      <c r="AB108" s="9">
        <v>0.69530519660107748</v>
      </c>
      <c r="AC108" s="9">
        <v>8.2071561009751728E-2</v>
      </c>
      <c r="AD108" s="9">
        <v>1.9908648474245347</v>
      </c>
      <c r="AE108" s="9">
        <v>2.7258162451812811</v>
      </c>
      <c r="AF108" s="9">
        <v>1.7328573861568761</v>
      </c>
      <c r="AG108" s="9">
        <v>0.30943640845223325</v>
      </c>
      <c r="AH108" s="9">
        <v>0.10543433221114137</v>
      </c>
      <c r="AI108" s="9">
        <v>0</v>
      </c>
      <c r="AJ108" s="9">
        <v>2.100694837480245</v>
      </c>
      <c r="AK108" s="9">
        <v>0</v>
      </c>
      <c r="AL108" s="9">
        <v>0</v>
      </c>
      <c r="AM108" s="9">
        <v>16.826305502644207</v>
      </c>
      <c r="AN108" s="9">
        <v>7.1864048047242157</v>
      </c>
      <c r="AO108" s="9">
        <v>0.71863984484341359</v>
      </c>
      <c r="AP108" s="9">
        <v>9.4955350432370689E-2</v>
      </c>
      <c r="AQ108" s="9">
        <v>8</v>
      </c>
      <c r="AR108" s="9">
        <v>0</v>
      </c>
      <c r="AS108" s="9">
        <v>4.0199786663197262E-2</v>
      </c>
      <c r="AT108" s="9">
        <v>0.64847759975395358</v>
      </c>
      <c r="AU108" s="9">
        <v>2.8172954453447221</v>
      </c>
      <c r="AV108" s="9">
        <v>1.409201261343684</v>
      </c>
      <c r="AW108" s="9">
        <v>8.4825906894442069E-2</v>
      </c>
      <c r="AX108" s="9">
        <v>4.9999999999999991</v>
      </c>
      <c r="AY108" s="9">
        <v>0</v>
      </c>
      <c r="AZ108" s="9">
        <v>0</v>
      </c>
      <c r="BA108" s="9">
        <v>0</v>
      </c>
      <c r="BB108" s="9">
        <v>1.7910125930469869</v>
      </c>
      <c r="BC108" s="9">
        <v>0.2089874069530131</v>
      </c>
      <c r="BD108" s="9">
        <v>2</v>
      </c>
      <c r="BE108" s="9">
        <v>0.11083377897521451</v>
      </c>
      <c r="BF108" s="9">
        <v>0.10897273961387527</v>
      </c>
      <c r="BG108" s="9">
        <v>0.21980651858908978</v>
      </c>
      <c r="BH108" s="9" t="s">
        <v>58</v>
      </c>
      <c r="BI108" s="8" t="s">
        <v>58</v>
      </c>
      <c r="BJ108" s="8" t="s">
        <v>135</v>
      </c>
      <c r="BL108" s="2">
        <f t="shared" si="6"/>
        <v>-0.10069483748024499</v>
      </c>
      <c r="BM108" s="2">
        <f t="shared" si="7"/>
        <v>0.37415860784230515</v>
      </c>
      <c r="BN108" s="2">
        <f t="shared" si="8"/>
        <v>1.6167062395822296</v>
      </c>
    </row>
    <row r="109" spans="1:66" customFormat="1" x14ac:dyDescent="0.2"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  <c r="AZ109" s="25"/>
      <c r="BA109" s="25"/>
      <c r="BB109" s="25"/>
      <c r="BC109" s="25"/>
      <c r="BD109" s="25"/>
      <c r="BE109" s="25"/>
      <c r="BF109" s="25"/>
      <c r="BG109" s="25"/>
      <c r="BL109" s="2">
        <f t="shared" si="6"/>
        <v>2</v>
      </c>
      <c r="BM109" s="2">
        <f t="shared" si="7"/>
        <v>0</v>
      </c>
      <c r="BN109" s="2">
        <f t="shared" si="8"/>
        <v>0</v>
      </c>
    </row>
    <row r="110" spans="1:66" s="8" customFormat="1" x14ac:dyDescent="0.2">
      <c r="A110" s="16" t="s">
        <v>216</v>
      </c>
      <c r="B110" s="8" t="s">
        <v>204</v>
      </c>
      <c r="C110" s="8" t="s">
        <v>217</v>
      </c>
      <c r="D110" s="8" t="s">
        <v>218</v>
      </c>
      <c r="E110" s="9">
        <v>44.18</v>
      </c>
      <c r="F110" s="9">
        <v>10.3</v>
      </c>
      <c r="G110" s="9">
        <v>1.42</v>
      </c>
      <c r="H110" s="2">
        <v>17.311859999999999</v>
      </c>
      <c r="I110" s="9">
        <v>0.36</v>
      </c>
      <c r="J110" s="9">
        <v>10.25</v>
      </c>
      <c r="K110" s="9">
        <v>11.63</v>
      </c>
      <c r="L110" s="9">
        <v>1.18</v>
      </c>
      <c r="M110" s="9">
        <v>0.82</v>
      </c>
      <c r="N110" s="9">
        <v>0.08</v>
      </c>
      <c r="P110" s="9">
        <v>99.8</v>
      </c>
      <c r="Q110" s="17" t="s">
        <v>123</v>
      </c>
      <c r="S110" s="9">
        <v>1.81</v>
      </c>
      <c r="U110"/>
      <c r="V110" s="9">
        <v>21.515203888633383</v>
      </c>
      <c r="W110" s="13" t="s">
        <v>123</v>
      </c>
      <c r="Y110" s="8">
        <v>23</v>
      </c>
      <c r="Z110" s="9">
        <v>6.388643830194586</v>
      </c>
      <c r="AA110" s="9">
        <v>0.15444120352996923</v>
      </c>
      <c r="AB110" s="9">
        <v>1.7552956749281909</v>
      </c>
      <c r="AC110" s="9">
        <v>4.4088386552319753E-2</v>
      </c>
      <c r="AD110" s="9">
        <v>2.0931920464200044</v>
      </c>
      <c r="AE110" s="9">
        <v>2.2096918221478514</v>
      </c>
      <c r="AF110" s="9">
        <v>1.8017087965461436</v>
      </c>
      <c r="AG110" s="9">
        <v>0.33080595600600954</v>
      </c>
      <c r="AH110" s="9">
        <v>0.15125363980052381</v>
      </c>
      <c r="AI110" s="9">
        <v>0</v>
      </c>
      <c r="AJ110" s="9">
        <v>1.7457706716807073</v>
      </c>
      <c r="AK110" s="9">
        <v>3.6580469497328225E-2</v>
      </c>
      <c r="AL110" s="9">
        <v>0</v>
      </c>
      <c r="AM110" s="9">
        <v>16.711472497303635</v>
      </c>
      <c r="AN110" s="9">
        <v>6.5678174449113804</v>
      </c>
      <c r="AO110" s="9">
        <v>1.4321825550886196</v>
      </c>
      <c r="AP110" s="9">
        <v>0</v>
      </c>
      <c r="AQ110" s="9">
        <v>8</v>
      </c>
      <c r="AR110" s="9">
        <v>0.37234151311565422</v>
      </c>
      <c r="AS110" s="9">
        <v>0.15877260616144664</v>
      </c>
      <c r="AT110" s="9">
        <v>0.55744624738271753</v>
      </c>
      <c r="AU110" s="9">
        <v>2.271664046880923</v>
      </c>
      <c r="AV110" s="9">
        <v>1.5944507128221101</v>
      </c>
      <c r="AW110" s="9">
        <v>4.5324873637148322E-2</v>
      </c>
      <c r="AX110" s="9">
        <v>5</v>
      </c>
      <c r="AY110" s="9">
        <v>0</v>
      </c>
      <c r="AZ110" s="9">
        <v>0</v>
      </c>
      <c r="BA110" s="9">
        <v>7.9797279894933126E-16</v>
      </c>
      <c r="BB110" s="9">
        <v>1.8522388755933559</v>
      </c>
      <c r="BC110" s="9">
        <v>0.14776112440664324</v>
      </c>
      <c r="BD110" s="9">
        <v>2</v>
      </c>
      <c r="BE110" s="9">
        <v>0.19232249685710162</v>
      </c>
      <c r="BF110" s="9">
        <v>0.155495645162295</v>
      </c>
      <c r="BG110" s="9">
        <v>0.34781814201939665</v>
      </c>
      <c r="BH110" s="9" t="s">
        <v>58</v>
      </c>
      <c r="BI110" s="8" t="s">
        <v>58</v>
      </c>
      <c r="BJ110" s="8" t="s">
        <v>135</v>
      </c>
      <c r="BL110" s="2">
        <f t="shared" si="6"/>
        <v>0.21764885882196444</v>
      </c>
      <c r="BM110" s="2">
        <f t="shared" si="7"/>
        <v>0.45035453656792146</v>
      </c>
      <c r="BN110" s="2">
        <f t="shared" si="8"/>
        <v>1.6428375098520829</v>
      </c>
    </row>
    <row r="111" spans="1:66" s="8" customFormat="1" x14ac:dyDescent="0.2">
      <c r="A111" s="16" t="s">
        <v>219</v>
      </c>
      <c r="B111" s="8" t="s">
        <v>204</v>
      </c>
      <c r="C111" s="8" t="s">
        <v>217</v>
      </c>
      <c r="D111" s="8" t="s">
        <v>220</v>
      </c>
      <c r="E111" s="9">
        <v>44.29</v>
      </c>
      <c r="F111" s="9">
        <v>9.4600000000000009</v>
      </c>
      <c r="G111" s="9">
        <v>1.42</v>
      </c>
      <c r="H111" s="2">
        <v>17.376100000000001</v>
      </c>
      <c r="I111" s="9">
        <v>0.38</v>
      </c>
      <c r="J111" s="9">
        <v>10.7</v>
      </c>
      <c r="K111" s="9">
        <v>11.42</v>
      </c>
      <c r="L111" s="9">
        <v>1.01</v>
      </c>
      <c r="M111" s="9">
        <v>0.95</v>
      </c>
      <c r="N111" s="9">
        <v>0.1</v>
      </c>
      <c r="P111" s="9">
        <v>99.45</v>
      </c>
      <c r="Q111" s="17" t="s">
        <v>123</v>
      </c>
      <c r="S111" s="9">
        <v>1.92</v>
      </c>
      <c r="U111"/>
      <c r="V111" s="9">
        <v>20.19327213052803</v>
      </c>
      <c r="W111" s="13" t="s">
        <v>123</v>
      </c>
      <c r="Y111" s="8">
        <v>23</v>
      </c>
      <c r="Z111" s="9">
        <v>6.4219820004727</v>
      </c>
      <c r="AA111" s="9">
        <v>0.1548615550316691</v>
      </c>
      <c r="AB111" s="9">
        <v>1.6165332167087791</v>
      </c>
      <c r="AC111" s="9">
        <v>4.6664405806665588E-2</v>
      </c>
      <c r="AD111" s="9">
        <v>2.1066838548708096</v>
      </c>
      <c r="AE111" s="9">
        <v>2.3129809679245117</v>
      </c>
      <c r="AF111" s="9">
        <v>1.77399105907453</v>
      </c>
      <c r="AG111" s="9">
        <v>0.28391812956676227</v>
      </c>
      <c r="AH111" s="9">
        <v>0.17570981676883526</v>
      </c>
      <c r="AI111" s="9">
        <v>0</v>
      </c>
      <c r="AJ111" s="9">
        <v>1.8569075653375768</v>
      </c>
      <c r="AK111" s="9">
        <v>4.5850040829984166E-2</v>
      </c>
      <c r="AL111" s="9">
        <v>0</v>
      </c>
      <c r="AM111" s="9">
        <v>16.796082612392823</v>
      </c>
      <c r="AN111" s="9">
        <v>6.5946054356056614</v>
      </c>
      <c r="AO111" s="9">
        <v>1.4053945643943386</v>
      </c>
      <c r="AP111" s="9">
        <v>0</v>
      </c>
      <c r="AQ111" s="9">
        <v>8</v>
      </c>
      <c r="AR111" s="9">
        <v>0.25459120588034345</v>
      </c>
      <c r="AS111" s="9">
        <v>0.15902424710985166</v>
      </c>
      <c r="AT111" s="9">
        <v>0.73670420161208128</v>
      </c>
      <c r="AU111" s="9">
        <v>2.3751540976609236</v>
      </c>
      <c r="AV111" s="9">
        <v>1.4266074986404469</v>
      </c>
      <c r="AW111" s="9">
        <v>4.7918749096353075E-2</v>
      </c>
      <c r="AX111" s="9">
        <v>5</v>
      </c>
      <c r="AY111" s="9">
        <v>0</v>
      </c>
      <c r="AZ111" s="9">
        <v>0</v>
      </c>
      <c r="BA111" s="9">
        <v>0</v>
      </c>
      <c r="BB111" s="9">
        <v>1.8216760931481328</v>
      </c>
      <c r="BC111" s="9">
        <v>0.17832390685186716</v>
      </c>
      <c r="BD111" s="9">
        <v>2</v>
      </c>
      <c r="BE111" s="9">
        <v>0.11322596674948321</v>
      </c>
      <c r="BF111" s="9">
        <v>0.18043291193711616</v>
      </c>
      <c r="BG111" s="9">
        <v>0.29365887868659935</v>
      </c>
      <c r="BH111" s="9" t="s">
        <v>58</v>
      </c>
      <c r="BI111" s="8" t="s">
        <v>58</v>
      </c>
      <c r="BJ111" s="8" t="s">
        <v>135</v>
      </c>
      <c r="BL111" s="2">
        <f t="shared" si="6"/>
        <v>9.7242393832438989E-2</v>
      </c>
      <c r="BM111" s="2">
        <f t="shared" si="7"/>
        <v>0.42540840374396072</v>
      </c>
      <c r="BN111" s="2">
        <f t="shared" si="8"/>
        <v>1.6812754511268488</v>
      </c>
    </row>
    <row r="112" spans="1:66" s="8" customFormat="1" x14ac:dyDescent="0.2">
      <c r="A112" s="16" t="s">
        <v>221</v>
      </c>
      <c r="B112" s="8" t="s">
        <v>204</v>
      </c>
      <c r="C112" s="8" t="s">
        <v>217</v>
      </c>
      <c r="D112" s="8" t="s">
        <v>222</v>
      </c>
      <c r="E112" s="9">
        <v>42.12</v>
      </c>
      <c r="F112" s="9">
        <v>10.84</v>
      </c>
      <c r="G112" s="9">
        <v>1.31</v>
      </c>
      <c r="H112" s="2">
        <v>18.94764</v>
      </c>
      <c r="I112" s="9">
        <v>0.45</v>
      </c>
      <c r="J112" s="9">
        <v>9.49</v>
      </c>
      <c r="K112" s="9">
        <v>11.2</v>
      </c>
      <c r="L112" s="9">
        <v>1.37</v>
      </c>
      <c r="M112" s="9">
        <v>1.29</v>
      </c>
      <c r="N112" s="9">
        <v>0.13</v>
      </c>
      <c r="P112" s="9">
        <v>99.46</v>
      </c>
      <c r="Q112" s="17" t="s">
        <v>123</v>
      </c>
      <c r="S112" s="9">
        <v>1.68</v>
      </c>
      <c r="U112"/>
      <c r="V112" s="9">
        <v>30.196350020502997</v>
      </c>
      <c r="W112" s="13" t="s">
        <v>123</v>
      </c>
      <c r="Y112" s="8">
        <v>23</v>
      </c>
      <c r="Z112" s="9">
        <v>6.2218600397087789</v>
      </c>
      <c r="AA112" s="9">
        <v>0.14554424527736276</v>
      </c>
      <c r="AB112" s="9">
        <v>1.8870840765316161</v>
      </c>
      <c r="AC112" s="9">
        <v>5.6296724688749772E-2</v>
      </c>
      <c r="AD112" s="9">
        <v>2.3402432158261988</v>
      </c>
      <c r="AE112" s="9">
        <v>2.0898877735315655</v>
      </c>
      <c r="AF112" s="9">
        <v>1.7724411187788465</v>
      </c>
      <c r="AG112" s="9">
        <v>0.39233837579902303</v>
      </c>
      <c r="AH112" s="9">
        <v>0.24306957526547213</v>
      </c>
      <c r="AI112" s="9">
        <v>0</v>
      </c>
      <c r="AJ112" s="9">
        <v>1.655262247146007</v>
      </c>
      <c r="AK112" s="9">
        <v>6.0722766599367026E-2</v>
      </c>
      <c r="AL112" s="9">
        <v>0</v>
      </c>
      <c r="AM112" s="9">
        <v>16.864750159152987</v>
      </c>
      <c r="AN112" s="9">
        <v>6.3483802920059595</v>
      </c>
      <c r="AO112" s="9">
        <v>1.6516197079940405</v>
      </c>
      <c r="AP112" s="9">
        <v>0</v>
      </c>
      <c r="AQ112" s="9">
        <v>8</v>
      </c>
      <c r="AR112" s="9">
        <v>0.27383783755568403</v>
      </c>
      <c r="AS112" s="9">
        <v>0.14850385775905989</v>
      </c>
      <c r="AT112" s="9">
        <v>0.83206121073633799</v>
      </c>
      <c r="AU112" s="9">
        <v>2.1323852142795872</v>
      </c>
      <c r="AV112" s="9">
        <v>1.5557703725898397</v>
      </c>
      <c r="AW112" s="9">
        <v>5.7441507079491139E-2</v>
      </c>
      <c r="AX112" s="9">
        <v>5</v>
      </c>
      <c r="AY112" s="9">
        <v>0</v>
      </c>
      <c r="AZ112" s="9">
        <v>0</v>
      </c>
      <c r="BA112" s="9">
        <v>1.5334955527634975E-15</v>
      </c>
      <c r="BB112" s="9">
        <v>1.808483346681532</v>
      </c>
      <c r="BC112" s="9">
        <v>0.19151665331846646</v>
      </c>
      <c r="BD112" s="9">
        <v>2</v>
      </c>
      <c r="BE112" s="9">
        <v>0.20879984316716105</v>
      </c>
      <c r="BF112" s="9">
        <v>0.24801234540046144</v>
      </c>
      <c r="BG112" s="9">
        <v>0.45681218856762251</v>
      </c>
      <c r="BH112" s="9" t="s">
        <v>58</v>
      </c>
      <c r="BI112" s="8" t="s">
        <v>70</v>
      </c>
      <c r="BJ112" s="8" t="s">
        <v>125</v>
      </c>
      <c r="BL112" s="2">
        <f t="shared" si="6"/>
        <v>0.28401498625462596</v>
      </c>
      <c r="BM112" s="2">
        <f t="shared" si="7"/>
        <v>0.70666803278195445</v>
      </c>
      <c r="BN112" s="2">
        <f t="shared" si="8"/>
        <v>1.6335751830442442</v>
      </c>
    </row>
    <row r="113" spans="1:66" s="8" customFormat="1" x14ac:dyDescent="0.2">
      <c r="A113" s="16" t="s">
        <v>223</v>
      </c>
      <c r="B113" s="8" t="s">
        <v>204</v>
      </c>
      <c r="C113" s="8" t="s">
        <v>217</v>
      </c>
      <c r="D113" s="8" t="s">
        <v>224</v>
      </c>
      <c r="E113" s="9">
        <v>42.97</v>
      </c>
      <c r="F113" s="9">
        <v>10.68</v>
      </c>
      <c r="G113" s="9">
        <v>0.99</v>
      </c>
      <c r="H113" s="2">
        <v>17.96471</v>
      </c>
      <c r="I113" s="9">
        <v>0.46</v>
      </c>
      <c r="J113" s="9">
        <v>10.09</v>
      </c>
      <c r="K113" s="9">
        <v>11.49</v>
      </c>
      <c r="L113" s="9">
        <v>1.27</v>
      </c>
      <c r="M113" s="9">
        <v>1.22</v>
      </c>
      <c r="N113" s="9">
        <v>0.19</v>
      </c>
      <c r="P113" s="9">
        <v>99.87</v>
      </c>
      <c r="Q113" s="17" t="s">
        <v>123</v>
      </c>
      <c r="S113" s="9">
        <v>1.93</v>
      </c>
      <c r="U113"/>
      <c r="V113" s="9">
        <v>31.49759819719214</v>
      </c>
      <c r="W113" s="13" t="s">
        <v>123</v>
      </c>
      <c r="Y113" s="8">
        <v>23</v>
      </c>
      <c r="Z113" s="9">
        <v>6.2623715456326776</v>
      </c>
      <c r="AA113" s="9">
        <v>0.10851768974062534</v>
      </c>
      <c r="AB113" s="9">
        <v>1.8343188226561162</v>
      </c>
      <c r="AC113" s="9">
        <v>5.6776687170283759E-2</v>
      </c>
      <c r="AD113" s="9">
        <v>2.1891041604244599</v>
      </c>
      <c r="AE113" s="9">
        <v>2.1922471849987426</v>
      </c>
      <c r="AF113" s="9">
        <v>1.793971026581227</v>
      </c>
      <c r="AG113" s="9">
        <v>0.35882735655134973</v>
      </c>
      <c r="AH113" s="9">
        <v>0.22679962102783688</v>
      </c>
      <c r="AI113" s="9">
        <v>0</v>
      </c>
      <c r="AJ113" s="9">
        <v>1.8761019687867995</v>
      </c>
      <c r="AK113" s="9">
        <v>8.7559525823041953E-2</v>
      </c>
      <c r="AL113" s="9">
        <v>0</v>
      </c>
      <c r="AM113" s="9">
        <v>16.986595589393161</v>
      </c>
      <c r="AN113" s="9">
        <v>6.4390307676471723</v>
      </c>
      <c r="AO113" s="9">
        <v>1.5609692323528277</v>
      </c>
      <c r="AP113" s="9">
        <v>0</v>
      </c>
      <c r="AQ113" s="9">
        <v>8</v>
      </c>
      <c r="AR113" s="9">
        <v>0.32509505666147076</v>
      </c>
      <c r="AS113" s="9">
        <v>0.11157893427150256</v>
      </c>
      <c r="AT113" s="9">
        <v>0.74176319468886953</v>
      </c>
      <c r="AU113" s="9">
        <v>2.2540896801849999</v>
      </c>
      <c r="AV113" s="9">
        <v>1.5090947973425599</v>
      </c>
      <c r="AW113" s="9">
        <v>5.8378336850596575E-2</v>
      </c>
      <c r="AX113" s="9">
        <v>4.9999999999999991</v>
      </c>
      <c r="AY113" s="9">
        <v>0</v>
      </c>
      <c r="AZ113" s="9">
        <v>0</v>
      </c>
      <c r="BA113" s="9">
        <v>0</v>
      </c>
      <c r="BB113" s="9">
        <v>1.8445782962973463</v>
      </c>
      <c r="BC113" s="9">
        <v>0.15542170370265374</v>
      </c>
      <c r="BD113" s="9">
        <v>2</v>
      </c>
      <c r="BE113" s="9">
        <v>0.21352804197619624</v>
      </c>
      <c r="BF113" s="9">
        <v>0.2331975557897725</v>
      </c>
      <c r="BG113" s="9">
        <v>0.44672559776596876</v>
      </c>
      <c r="BH113" s="9" t="s">
        <v>58</v>
      </c>
      <c r="BI113" s="8" t="s">
        <v>58</v>
      </c>
      <c r="BJ113" s="8" t="s">
        <v>125</v>
      </c>
      <c r="BL113" s="2">
        <f t="shared" si="6"/>
        <v>3.6338505390158579E-2</v>
      </c>
      <c r="BM113" s="2">
        <f t="shared" si="7"/>
        <v>0.68951523256851277</v>
      </c>
      <c r="BN113" s="2">
        <f t="shared" si="8"/>
        <v>1.4995889278559471</v>
      </c>
    </row>
    <row r="114" spans="1:66" s="8" customFormat="1" x14ac:dyDescent="0.2">
      <c r="A114" s="16" t="s">
        <v>225</v>
      </c>
      <c r="B114" s="8" t="s">
        <v>204</v>
      </c>
      <c r="C114" s="8" t="s">
        <v>217</v>
      </c>
      <c r="D114" s="8" t="s">
        <v>226</v>
      </c>
      <c r="E114" s="9">
        <v>43.95</v>
      </c>
      <c r="F114" s="9">
        <v>10.27</v>
      </c>
      <c r="G114" s="9">
        <v>1.22</v>
      </c>
      <c r="H114" s="2">
        <v>18.913779999999999</v>
      </c>
      <c r="I114" s="9">
        <v>0.44</v>
      </c>
      <c r="J114" s="9">
        <v>9.09</v>
      </c>
      <c r="K114" s="9">
        <v>11.66</v>
      </c>
      <c r="L114" s="9">
        <v>1.05</v>
      </c>
      <c r="M114" s="9">
        <v>1</v>
      </c>
      <c r="N114" s="9">
        <v>0.08</v>
      </c>
      <c r="P114" s="9">
        <v>99.95</v>
      </c>
      <c r="Q114" s="17" t="s">
        <v>123</v>
      </c>
      <c r="S114" s="9">
        <v>1.81</v>
      </c>
      <c r="U114"/>
      <c r="V114" s="9">
        <v>20.073773386366064</v>
      </c>
      <c r="W114" s="13" t="s">
        <v>123</v>
      </c>
      <c r="Y114" s="8">
        <v>23</v>
      </c>
      <c r="Z114" s="9">
        <v>6.4002542486028124</v>
      </c>
      <c r="AA114" s="9">
        <v>0.13362571610897275</v>
      </c>
      <c r="AB114" s="9">
        <v>1.762539601235446</v>
      </c>
      <c r="AC114" s="9">
        <v>5.4266244034733659E-2</v>
      </c>
      <c r="AD114" s="9">
        <v>2.3030345412670621</v>
      </c>
      <c r="AE114" s="9">
        <v>1.9734544568057866</v>
      </c>
      <c r="AF114" s="9">
        <v>1.819109394139375</v>
      </c>
      <c r="AG114" s="9">
        <v>0.29643944669946365</v>
      </c>
      <c r="AH114" s="9">
        <v>0.18575793050685219</v>
      </c>
      <c r="AI114" s="9">
        <v>0</v>
      </c>
      <c r="AJ114" s="9">
        <v>1.7580959571068175</v>
      </c>
      <c r="AK114" s="9">
        <v>3.6838730639464169E-2</v>
      </c>
      <c r="AL114" s="9">
        <v>0</v>
      </c>
      <c r="AM114" s="9">
        <v>16.723416267146785</v>
      </c>
      <c r="AN114" s="9">
        <v>6.5892257370794916</v>
      </c>
      <c r="AO114" s="9">
        <v>1.4107742629205084</v>
      </c>
      <c r="AP114" s="9">
        <v>0</v>
      </c>
      <c r="AQ114" s="9">
        <v>8</v>
      </c>
      <c r="AR114" s="9">
        <v>0.40380541656921376</v>
      </c>
      <c r="AS114" s="9">
        <v>0.13757109850958396</v>
      </c>
      <c r="AT114" s="9">
        <v>0.50421288431151201</v>
      </c>
      <c r="AU114" s="9">
        <v>2.031721927387121</v>
      </c>
      <c r="AV114" s="9">
        <v>1.8668201845720818</v>
      </c>
      <c r="AW114" s="9">
        <v>5.5868488650487436E-2</v>
      </c>
      <c r="AX114" s="9">
        <v>5</v>
      </c>
      <c r="AY114" s="9">
        <v>0</v>
      </c>
      <c r="AZ114" s="9">
        <v>0</v>
      </c>
      <c r="BA114" s="9">
        <v>5.0653925498522767E-16</v>
      </c>
      <c r="BB114" s="9">
        <v>1.8728197307228742</v>
      </c>
      <c r="BC114" s="9">
        <v>0.12718026927712534</v>
      </c>
      <c r="BD114" s="9">
        <v>2</v>
      </c>
      <c r="BE114" s="9">
        <v>0.17801173650985108</v>
      </c>
      <c r="BF114" s="9">
        <v>0.19124254897054688</v>
      </c>
      <c r="BG114" s="9">
        <v>0.36925428548039796</v>
      </c>
      <c r="BH114" s="9" t="s">
        <v>58</v>
      </c>
      <c r="BI114" s="8" t="s">
        <v>58</v>
      </c>
      <c r="BJ114" s="8" t="s">
        <v>135</v>
      </c>
      <c r="BL114" s="2">
        <f t="shared" si="6"/>
        <v>0.2050653122537183</v>
      </c>
      <c r="BM114" s="2">
        <f t="shared" si="7"/>
        <v>0.46230593482368526</v>
      </c>
      <c r="BN114" s="2">
        <f t="shared" si="8"/>
        <v>1.8407286064433768</v>
      </c>
    </row>
    <row r="115" spans="1:66" s="8" customFormat="1" x14ac:dyDescent="0.2">
      <c r="A115" s="16" t="s">
        <v>227</v>
      </c>
      <c r="B115" s="8" t="s">
        <v>204</v>
      </c>
      <c r="C115" s="8" t="s">
        <v>217</v>
      </c>
      <c r="D115" s="8" t="s">
        <v>228</v>
      </c>
      <c r="E115" s="9">
        <v>42.47</v>
      </c>
      <c r="F115" s="9">
        <v>10.78</v>
      </c>
      <c r="G115" s="9">
        <v>1.07</v>
      </c>
      <c r="H115" s="2">
        <v>18.71855</v>
      </c>
      <c r="I115" s="9">
        <v>0.5</v>
      </c>
      <c r="J115" s="9">
        <v>9.64</v>
      </c>
      <c r="K115" s="9">
        <v>11.47</v>
      </c>
      <c r="L115" s="9">
        <v>1.41</v>
      </c>
      <c r="M115" s="9">
        <v>1.24</v>
      </c>
      <c r="N115" s="9">
        <v>0.22</v>
      </c>
      <c r="P115" s="9">
        <v>99.91</v>
      </c>
      <c r="Q115" s="17" t="s">
        <v>123</v>
      </c>
      <c r="S115" s="9">
        <v>1.78</v>
      </c>
      <c r="U115"/>
      <c r="V115" s="9">
        <v>30.998209467248785</v>
      </c>
      <c r="W115" s="13" t="s">
        <v>123</v>
      </c>
      <c r="Y115" s="8">
        <v>23</v>
      </c>
      <c r="Z115" s="9">
        <v>6.2303757469215775</v>
      </c>
      <c r="AA115" s="9">
        <v>0.11806131705101264</v>
      </c>
      <c r="AB115" s="9">
        <v>1.8637207133648908</v>
      </c>
      <c r="AC115" s="9">
        <v>6.212132673679014E-2</v>
      </c>
      <c r="AD115" s="9">
        <v>2.2960291787906608</v>
      </c>
      <c r="AE115" s="9">
        <v>2.1083071908855624</v>
      </c>
      <c r="AF115" s="9">
        <v>1.8026744992004109</v>
      </c>
      <c r="AG115" s="9">
        <v>0.40101391128610053</v>
      </c>
      <c r="AH115" s="9">
        <v>0.23203990569841978</v>
      </c>
      <c r="AI115" s="9">
        <v>0</v>
      </c>
      <c r="AJ115" s="9">
        <v>1.7417171724229914</v>
      </c>
      <c r="AK115" s="9">
        <v>0.10205422338060381</v>
      </c>
      <c r="AL115" s="9">
        <v>0</v>
      </c>
      <c r="AM115" s="9">
        <v>16.958115185739022</v>
      </c>
      <c r="AN115" s="9">
        <v>6.3883067419838069</v>
      </c>
      <c r="AO115" s="9">
        <v>1.6116932580161931</v>
      </c>
      <c r="AP115" s="9">
        <v>0</v>
      </c>
      <c r="AQ115" s="9">
        <v>8</v>
      </c>
      <c r="AR115" s="9">
        <v>0.29927007421084872</v>
      </c>
      <c r="AS115" s="9">
        <v>0.12105400032367666</v>
      </c>
      <c r="AT115" s="9">
        <v>0.74283939062086901</v>
      </c>
      <c r="AU115" s="9">
        <v>2.1617497224564599</v>
      </c>
      <c r="AV115" s="9">
        <v>1.6113908000553896</v>
      </c>
      <c r="AW115" s="9">
        <v>6.3696012332755458E-2</v>
      </c>
      <c r="AX115" s="9">
        <v>5</v>
      </c>
      <c r="AY115" s="9">
        <v>0</v>
      </c>
      <c r="AZ115" s="9">
        <v>0</v>
      </c>
      <c r="BA115" s="9">
        <v>0</v>
      </c>
      <c r="BB115" s="9">
        <v>1.8483696850120686</v>
      </c>
      <c r="BC115" s="9">
        <v>0.15163031498793145</v>
      </c>
      <c r="BD115" s="9">
        <v>2</v>
      </c>
      <c r="BE115" s="9">
        <v>0.2595487177315759</v>
      </c>
      <c r="BF115" s="9">
        <v>0.23792178099610214</v>
      </c>
      <c r="BG115" s="9">
        <v>0.49747049872767801</v>
      </c>
      <c r="BH115" s="9" t="s">
        <v>58</v>
      </c>
      <c r="BI115" s="8" t="s">
        <v>58</v>
      </c>
      <c r="BJ115" s="8" t="s">
        <v>125</v>
      </c>
      <c r="BL115" s="2">
        <f t="shared" si="6"/>
        <v>0.15622860419640477</v>
      </c>
      <c r="BM115" s="2">
        <f t="shared" si="7"/>
        <v>0.71172793427068115</v>
      </c>
      <c r="BN115" s="2">
        <f t="shared" si="8"/>
        <v>1.5843012445199798</v>
      </c>
    </row>
    <row r="116" spans="1:66" s="8" customFormat="1" x14ac:dyDescent="0.2">
      <c r="A116" s="16" t="s">
        <v>229</v>
      </c>
      <c r="B116" s="8" t="s">
        <v>204</v>
      </c>
      <c r="C116" s="8" t="s">
        <v>217</v>
      </c>
      <c r="D116" s="8" t="s">
        <v>230</v>
      </c>
      <c r="E116" s="9">
        <v>44.67</v>
      </c>
      <c r="F116" s="9">
        <v>8.85</v>
      </c>
      <c r="G116" s="9">
        <v>1.03</v>
      </c>
      <c r="H116" s="2">
        <v>17.022680000000001</v>
      </c>
      <c r="I116" s="9">
        <v>0.5</v>
      </c>
      <c r="J116" s="9">
        <v>10.98</v>
      </c>
      <c r="K116" s="9">
        <v>12.09</v>
      </c>
      <c r="L116" s="9">
        <v>1.06</v>
      </c>
      <c r="M116" s="9">
        <v>0.85</v>
      </c>
      <c r="N116" s="9">
        <v>0.2</v>
      </c>
      <c r="P116" s="9">
        <v>99.45</v>
      </c>
      <c r="Q116" s="17" t="s">
        <v>123</v>
      </c>
      <c r="S116" s="9">
        <v>1.06</v>
      </c>
      <c r="U116"/>
      <c r="V116" s="9">
        <v>28.115439814855677</v>
      </c>
      <c r="W116" s="13" t="s">
        <v>123</v>
      </c>
      <c r="Y116" s="8">
        <v>23</v>
      </c>
      <c r="Z116" s="9">
        <v>6.5887845718908027</v>
      </c>
      <c r="AA116" s="9">
        <v>0.11426637448661672</v>
      </c>
      <c r="AB116" s="9">
        <v>1.5383767905712089</v>
      </c>
      <c r="AC116" s="9">
        <v>6.2459441959641433E-2</v>
      </c>
      <c r="AD116" s="9">
        <v>2.0993908298178403</v>
      </c>
      <c r="AE116" s="9">
        <v>2.4144408676195663</v>
      </c>
      <c r="AF116" s="9">
        <v>1.9104583560819928</v>
      </c>
      <c r="AG116" s="9">
        <v>0.30311230599380323</v>
      </c>
      <c r="AH116" s="9">
        <v>0.15992534567831923</v>
      </c>
      <c r="AI116" s="9">
        <v>0</v>
      </c>
      <c r="AJ116" s="9">
        <v>1.0428476672492879</v>
      </c>
      <c r="AK116" s="9">
        <v>9.3281532897199218E-2</v>
      </c>
      <c r="AL116" s="9">
        <v>0</v>
      </c>
      <c r="AM116" s="9">
        <v>16.327344084246278</v>
      </c>
      <c r="AN116" s="9">
        <v>6.6824838538665476</v>
      </c>
      <c r="AO116" s="9">
        <v>1.3175161461334524</v>
      </c>
      <c r="AP116" s="9">
        <v>0</v>
      </c>
      <c r="AQ116" s="9">
        <v>8</v>
      </c>
      <c r="AR116" s="9">
        <v>0.24273794200484144</v>
      </c>
      <c r="AS116" s="9">
        <v>0.11589135966052035</v>
      </c>
      <c r="AT116" s="9">
        <v>0.50520265325435831</v>
      </c>
      <c r="AU116" s="9">
        <v>2.448776695904801</v>
      </c>
      <c r="AV116" s="9">
        <v>1.6240436698178233</v>
      </c>
      <c r="AW116" s="9">
        <v>6.3347679357655728E-2</v>
      </c>
      <c r="AX116" s="9">
        <v>5</v>
      </c>
      <c r="AY116" s="9">
        <v>0</v>
      </c>
      <c r="AZ116" s="9">
        <v>0</v>
      </c>
      <c r="BA116" s="9">
        <v>1.6792123247455493E-15</v>
      </c>
      <c r="BB116" s="9">
        <v>1.9376270355639618</v>
      </c>
      <c r="BC116" s="9">
        <v>6.237296443603646E-2</v>
      </c>
      <c r="BD116" s="9">
        <v>2</v>
      </c>
      <c r="BE116" s="9">
        <v>0.24504990978468955</v>
      </c>
      <c r="BF116" s="9">
        <v>0.16219964830519673</v>
      </c>
      <c r="BG116" s="9">
        <v>0.40724955808988628</v>
      </c>
      <c r="BH116" s="9" t="s">
        <v>58</v>
      </c>
      <c r="BI116" s="8" t="s">
        <v>58</v>
      </c>
      <c r="BJ116" s="8" t="s">
        <v>135</v>
      </c>
      <c r="BL116" s="2">
        <f t="shared" si="6"/>
        <v>0.86387079985351289</v>
      </c>
      <c r="BM116" s="2">
        <f t="shared" si="7"/>
        <v>0.59025296523603399</v>
      </c>
      <c r="BN116" s="2">
        <f t="shared" si="8"/>
        <v>1.5091378645818063</v>
      </c>
    </row>
    <row r="117" spans="1:66" s="8" customFormat="1" x14ac:dyDescent="0.2">
      <c r="A117" s="16" t="s">
        <v>231</v>
      </c>
      <c r="B117" s="8" t="s">
        <v>204</v>
      </c>
      <c r="C117" s="8" t="s">
        <v>217</v>
      </c>
      <c r="D117" s="8" t="s">
        <v>232</v>
      </c>
      <c r="E117" s="9">
        <v>41.73</v>
      </c>
      <c r="F117" s="9">
        <v>11.16</v>
      </c>
      <c r="G117" s="9">
        <v>1.3</v>
      </c>
      <c r="H117" s="2">
        <v>19.161279999999998</v>
      </c>
      <c r="I117" s="9">
        <v>0.53</v>
      </c>
      <c r="J117" s="9">
        <v>9.15</v>
      </c>
      <c r="K117" s="9">
        <v>11.27</v>
      </c>
      <c r="L117" s="9">
        <v>1.26</v>
      </c>
      <c r="M117" s="9">
        <v>1.34</v>
      </c>
      <c r="N117" s="9">
        <v>0.12</v>
      </c>
      <c r="P117" s="9">
        <v>99.77</v>
      </c>
      <c r="Q117" s="17" t="s">
        <v>123</v>
      </c>
      <c r="S117" s="9">
        <v>1.34</v>
      </c>
      <c r="U117"/>
      <c r="V117" s="9">
        <v>31.549431834220421</v>
      </c>
      <c r="W117" s="13" t="s">
        <v>123</v>
      </c>
      <c r="Y117" s="8">
        <v>23</v>
      </c>
      <c r="Z117" s="9">
        <v>6.2298429244479863</v>
      </c>
      <c r="AA117" s="9">
        <v>0.14597010894099524</v>
      </c>
      <c r="AB117" s="9">
        <v>1.9634642558563959</v>
      </c>
      <c r="AC117" s="9">
        <v>6.7010571448998635E-2</v>
      </c>
      <c r="AD117" s="9">
        <v>2.3918058162236826</v>
      </c>
      <c r="AE117" s="9">
        <v>2.0364543723075266</v>
      </c>
      <c r="AF117" s="9">
        <v>1.8024969857054416</v>
      </c>
      <c r="AG117" s="9">
        <v>0.36467635467471998</v>
      </c>
      <c r="AH117" s="9">
        <v>0.25517758753808556</v>
      </c>
      <c r="AI117" s="9">
        <v>0</v>
      </c>
      <c r="AJ117" s="9">
        <v>1.3343174435796645</v>
      </c>
      <c r="AK117" s="9">
        <v>5.6648221711125671E-2</v>
      </c>
      <c r="AL117" s="9">
        <v>0</v>
      </c>
      <c r="AM117" s="9">
        <v>16.647864642434619</v>
      </c>
      <c r="AN117" s="9">
        <v>6.3101526993551209</v>
      </c>
      <c r="AO117" s="9">
        <v>1.6898473006448791</v>
      </c>
      <c r="AP117" s="9">
        <v>0</v>
      </c>
      <c r="AQ117" s="9">
        <v>8</v>
      </c>
      <c r="AR117" s="9">
        <v>0.29892824705921694</v>
      </c>
      <c r="AS117" s="9">
        <v>0.14785182999470223</v>
      </c>
      <c r="AT117" s="9">
        <v>0.8264223128914534</v>
      </c>
      <c r="AU117" s="9">
        <v>2.0627065899367794</v>
      </c>
      <c r="AV117" s="9">
        <v>1.596216606036744</v>
      </c>
      <c r="AW117" s="9">
        <v>6.7874414081103396E-2</v>
      </c>
      <c r="AX117" s="9">
        <v>5</v>
      </c>
      <c r="AY117" s="9">
        <v>0</v>
      </c>
      <c r="AZ117" s="9">
        <v>0</v>
      </c>
      <c r="BA117" s="9">
        <v>2.1094237467877974E-15</v>
      </c>
      <c r="BB117" s="9">
        <v>1.8257332260004759</v>
      </c>
      <c r="BC117" s="9">
        <v>0.17426677399952206</v>
      </c>
      <c r="BD117" s="9">
        <v>2</v>
      </c>
      <c r="BE117" s="9">
        <v>0.19511067447692909</v>
      </c>
      <c r="BF117" s="9">
        <v>0.25846711744518913</v>
      </c>
      <c r="BG117" s="9">
        <v>0.45357779192211822</v>
      </c>
      <c r="BH117" s="9" t="s">
        <v>58</v>
      </c>
      <c r="BI117" s="8" t="s">
        <v>233</v>
      </c>
      <c r="BJ117" s="8" t="s">
        <v>125</v>
      </c>
      <c r="BL117" s="2">
        <f t="shared" si="6"/>
        <v>0.60903433470920976</v>
      </c>
      <c r="BM117" s="2">
        <f t="shared" si="7"/>
        <v>0.75460114559641012</v>
      </c>
      <c r="BN117" s="2">
        <f t="shared" si="8"/>
        <v>1.6372046706272725</v>
      </c>
    </row>
    <row r="118" spans="1:66" customFormat="1" x14ac:dyDescent="0.2"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L118" s="2">
        <f t="shared" si="6"/>
        <v>2</v>
      </c>
      <c r="BM118" s="2">
        <f t="shared" si="7"/>
        <v>0</v>
      </c>
      <c r="BN118" s="2">
        <f t="shared" si="8"/>
        <v>0</v>
      </c>
    </row>
    <row r="119" spans="1:66" s="8" customFormat="1" x14ac:dyDescent="0.2">
      <c r="A119" s="16" t="s">
        <v>234</v>
      </c>
      <c r="B119" s="8" t="s">
        <v>204</v>
      </c>
      <c r="C119" s="8" t="s">
        <v>235</v>
      </c>
      <c r="D119" s="8" t="s">
        <v>236</v>
      </c>
      <c r="E119" s="9">
        <v>47.95</v>
      </c>
      <c r="F119" s="9">
        <v>6.46</v>
      </c>
      <c r="G119" s="9">
        <v>0.88</v>
      </c>
      <c r="H119" s="2">
        <v>14.490550000000001</v>
      </c>
      <c r="I119" s="9">
        <v>0.63</v>
      </c>
      <c r="J119" s="9">
        <v>13.33</v>
      </c>
      <c r="K119" s="9">
        <v>12.08</v>
      </c>
      <c r="L119" s="9">
        <v>1.06</v>
      </c>
      <c r="M119" s="9">
        <v>0.53</v>
      </c>
      <c r="N119" s="9">
        <v>0.17</v>
      </c>
      <c r="O119" s="9">
        <v>0.03</v>
      </c>
      <c r="P119" s="9">
        <v>99.92</v>
      </c>
      <c r="Q119" s="17" t="s">
        <v>123</v>
      </c>
      <c r="S119" s="9">
        <v>1.94</v>
      </c>
      <c r="U119"/>
      <c r="V119" s="9">
        <v>27.627295464628627</v>
      </c>
      <c r="W119" s="13" t="s">
        <v>123</v>
      </c>
      <c r="Y119" s="8">
        <v>23</v>
      </c>
      <c r="Z119" s="9">
        <v>6.7977748451060567</v>
      </c>
      <c r="AA119" s="9">
        <v>9.3832373996525345E-2</v>
      </c>
      <c r="AB119" s="9">
        <v>1.0792965161266939</v>
      </c>
      <c r="AC119" s="9">
        <v>7.5641033426947543E-2</v>
      </c>
      <c r="AD119" s="9">
        <v>1.7176691306486871</v>
      </c>
      <c r="AE119" s="9">
        <v>2.8173006249844859</v>
      </c>
      <c r="AF119" s="9">
        <v>1.8347082662125682</v>
      </c>
      <c r="AG119" s="9">
        <v>0.29133480877016749</v>
      </c>
      <c r="AH119" s="9">
        <v>9.5843585178211149E-2</v>
      </c>
      <c r="AI119" s="9">
        <v>0</v>
      </c>
      <c r="AJ119" s="9">
        <v>1.8344485993483133</v>
      </c>
      <c r="AK119" s="9">
        <v>7.6208499158087056E-2</v>
      </c>
      <c r="AL119" s="9">
        <v>7.2079722094266349E-3</v>
      </c>
      <c r="AM119" s="9">
        <v>16.721266255166171</v>
      </c>
      <c r="AN119" s="9">
        <v>7.0238819671330415</v>
      </c>
      <c r="AO119" s="9">
        <v>0.97611803286695853</v>
      </c>
      <c r="AP119" s="9">
        <v>0</v>
      </c>
      <c r="AQ119" s="9">
        <v>8</v>
      </c>
      <c r="AR119" s="9">
        <v>0.1390779701706395</v>
      </c>
      <c r="AS119" s="9">
        <v>9.695342000360048E-2</v>
      </c>
      <c r="AT119" s="9">
        <v>0.46662947146846762</v>
      </c>
      <c r="AU119" s="9">
        <v>2.9110094857095028</v>
      </c>
      <c r="AV119" s="9">
        <v>1.3081726523397639</v>
      </c>
      <c r="AW119" s="9">
        <v>7.8157000308025637E-2</v>
      </c>
      <c r="AX119" s="9">
        <v>5</v>
      </c>
      <c r="AY119" s="9">
        <v>0</v>
      </c>
      <c r="AZ119" s="9">
        <v>0</v>
      </c>
      <c r="BA119" s="9">
        <v>2.0816681711721685E-16</v>
      </c>
      <c r="BB119" s="9">
        <v>1.8957342070954293</v>
      </c>
      <c r="BC119" s="9">
        <v>0.1042657929045705</v>
      </c>
      <c r="BD119" s="9">
        <v>2</v>
      </c>
      <c r="BE119" s="9">
        <v>0.19675937435176083</v>
      </c>
      <c r="BF119" s="9">
        <v>9.9031527954073328E-2</v>
      </c>
      <c r="BG119" s="9">
        <v>0.29579090230583416</v>
      </c>
      <c r="BH119" s="9" t="s">
        <v>58</v>
      </c>
      <c r="BI119" s="8" t="s">
        <v>58</v>
      </c>
      <c r="BJ119" s="8" t="s">
        <v>135</v>
      </c>
      <c r="BL119" s="2">
        <f t="shared" si="6"/>
        <v>8.2134929284173028E-2</v>
      </c>
      <c r="BM119" s="2">
        <f t="shared" si="7"/>
        <v>0.4745455258290307</v>
      </c>
      <c r="BN119" s="2">
        <f t="shared" si="8"/>
        <v>1.2431236048196563</v>
      </c>
    </row>
    <row r="120" spans="1:66" s="8" customFormat="1" x14ac:dyDescent="0.2">
      <c r="A120" s="16" t="s">
        <v>237</v>
      </c>
      <c r="B120" s="8" t="s">
        <v>204</v>
      </c>
      <c r="C120" s="8" t="s">
        <v>235</v>
      </c>
      <c r="D120" s="8" t="s">
        <v>236</v>
      </c>
      <c r="E120" s="9">
        <v>46.17</v>
      </c>
      <c r="F120" s="9">
        <v>7.73</v>
      </c>
      <c r="G120" s="9">
        <v>1.19</v>
      </c>
      <c r="H120" s="2">
        <v>17.087420000000002</v>
      </c>
      <c r="I120" s="9">
        <v>0.6</v>
      </c>
      <c r="J120" s="9">
        <v>11.23</v>
      </c>
      <c r="K120" s="9">
        <v>11.77</v>
      </c>
      <c r="L120" s="9">
        <v>1.07</v>
      </c>
      <c r="M120" s="9">
        <v>0.71</v>
      </c>
      <c r="N120" s="9">
        <v>0.12</v>
      </c>
      <c r="O120" s="9">
        <v>7.0000000000000007E-2</v>
      </c>
      <c r="P120" s="9">
        <v>99.99</v>
      </c>
      <c r="Q120" s="17" t="s">
        <v>123</v>
      </c>
      <c r="S120" s="9">
        <v>1.85</v>
      </c>
      <c r="U120"/>
      <c r="V120" s="9">
        <v>24.11387165905068</v>
      </c>
      <c r="W120" s="13" t="s">
        <v>123</v>
      </c>
      <c r="Y120" s="8">
        <v>23</v>
      </c>
      <c r="Z120" s="9">
        <v>6.6431374801949072</v>
      </c>
      <c r="AA120" s="9">
        <v>0.12878111914840826</v>
      </c>
      <c r="AB120" s="9">
        <v>1.3107593143340708</v>
      </c>
      <c r="AC120" s="9">
        <v>7.3114473333423094E-2</v>
      </c>
      <c r="AD120" s="9">
        <v>2.0557473062274454</v>
      </c>
      <c r="AE120" s="9">
        <v>2.408895719222754</v>
      </c>
      <c r="AF120" s="9">
        <v>1.8143110582939141</v>
      </c>
      <c r="AG120" s="9">
        <v>0.29847330267570976</v>
      </c>
      <c r="AH120" s="9">
        <v>0.13031089611372448</v>
      </c>
      <c r="AI120" s="9">
        <v>0</v>
      </c>
      <c r="AJ120" s="9">
        <v>1.7754594071246392</v>
      </c>
      <c r="AK120" s="9">
        <v>5.4597270929189833E-2</v>
      </c>
      <c r="AL120" s="9">
        <v>1.7069668626192403E-2</v>
      </c>
      <c r="AM120" s="9">
        <v>16.710657016224378</v>
      </c>
      <c r="AN120" s="9">
        <v>6.842932467865884</v>
      </c>
      <c r="AO120" s="9">
        <v>1.157067532134116</v>
      </c>
      <c r="AP120" s="9">
        <v>0</v>
      </c>
      <c r="AQ120" s="9">
        <v>8</v>
      </c>
      <c r="AR120" s="9">
        <v>0.19311338710091341</v>
      </c>
      <c r="AS120" s="9">
        <v>0.13265426225122959</v>
      </c>
      <c r="AT120" s="9">
        <v>0.53482668754131202</v>
      </c>
      <c r="AU120" s="9">
        <v>2.4813442109117529</v>
      </c>
      <c r="AV120" s="9">
        <v>1.5827480321525644</v>
      </c>
      <c r="AW120" s="9">
        <v>7.5313420042227186E-2</v>
      </c>
      <c r="AX120" s="9">
        <v>5</v>
      </c>
      <c r="AY120" s="9">
        <v>0</v>
      </c>
      <c r="AZ120" s="9">
        <v>0</v>
      </c>
      <c r="BA120" s="9">
        <v>2.0400348077487251E-15</v>
      </c>
      <c r="BB120" s="9">
        <v>1.8688771810941476</v>
      </c>
      <c r="BC120" s="9">
        <v>0.13112281890585042</v>
      </c>
      <c r="BD120" s="9">
        <v>2</v>
      </c>
      <c r="BE120" s="9">
        <v>0.17632718642067657</v>
      </c>
      <c r="BF120" s="9">
        <v>0.1342300478639411</v>
      </c>
      <c r="BG120" s="9">
        <v>0.31055723428461768</v>
      </c>
      <c r="BH120" s="9" t="s">
        <v>58</v>
      </c>
      <c r="BI120" s="8" t="s">
        <v>58</v>
      </c>
      <c r="BJ120" s="8" t="s">
        <v>135</v>
      </c>
      <c r="BL120" s="2">
        <f t="shared" si="6"/>
        <v>0.15287365331997851</v>
      </c>
      <c r="BM120" s="2">
        <f t="shared" si="7"/>
        <v>0.49572026705807776</v>
      </c>
      <c r="BN120" s="2">
        <f t="shared" si="8"/>
        <v>1.5600270391693676</v>
      </c>
    </row>
    <row r="121" spans="1:66" s="8" customFormat="1" x14ac:dyDescent="0.2">
      <c r="A121" s="16" t="s">
        <v>238</v>
      </c>
      <c r="B121" s="8" t="s">
        <v>204</v>
      </c>
      <c r="C121" s="8" t="s">
        <v>235</v>
      </c>
      <c r="D121" s="8" t="s">
        <v>236</v>
      </c>
      <c r="E121" s="9">
        <v>46.3</v>
      </c>
      <c r="F121" s="9">
        <v>7.78</v>
      </c>
      <c r="G121" s="9">
        <v>1.1000000000000001</v>
      </c>
      <c r="H121" s="2">
        <v>16.387219999999999</v>
      </c>
      <c r="I121" s="9">
        <v>0.57999999999999996</v>
      </c>
      <c r="J121" s="9">
        <v>11.84</v>
      </c>
      <c r="K121" s="9">
        <v>11.9</v>
      </c>
      <c r="L121" s="9">
        <v>0.99</v>
      </c>
      <c r="M121" s="9">
        <v>0.71</v>
      </c>
      <c r="N121" s="9">
        <v>0.12</v>
      </c>
      <c r="O121" s="9">
        <v>7.0000000000000007E-2</v>
      </c>
      <c r="P121" s="9">
        <v>99.93</v>
      </c>
      <c r="Q121" s="17" t="s">
        <v>123</v>
      </c>
      <c r="S121" s="9">
        <v>1.73</v>
      </c>
      <c r="U121"/>
      <c r="V121" s="9">
        <v>26.241681066648081</v>
      </c>
      <c r="W121" s="13" t="s">
        <v>123</v>
      </c>
      <c r="Y121" s="8">
        <v>23</v>
      </c>
      <c r="Z121" s="9">
        <v>6.6542886099109833</v>
      </c>
      <c r="AA121" s="9">
        <v>0.11890639026893395</v>
      </c>
      <c r="AB121" s="9">
        <v>1.3177418291920076</v>
      </c>
      <c r="AC121" s="9">
        <v>7.059718358299992E-2</v>
      </c>
      <c r="AD121" s="9">
        <v>1.96926309101581</v>
      </c>
      <c r="AE121" s="9">
        <v>2.5368642152817533</v>
      </c>
      <c r="AF121" s="9">
        <v>1.8322702180443693</v>
      </c>
      <c r="AG121" s="9">
        <v>0.27584440817083566</v>
      </c>
      <c r="AH121" s="9">
        <v>0.13016313728671169</v>
      </c>
      <c r="AI121" s="9">
        <v>0</v>
      </c>
      <c r="AJ121" s="9">
        <v>1.6584118736003455</v>
      </c>
      <c r="AK121" s="9">
        <v>5.4535363376167129E-2</v>
      </c>
      <c r="AL121" s="9">
        <v>1.7050313420381356E-2</v>
      </c>
      <c r="AM121" s="9">
        <v>16.635936633151299</v>
      </c>
      <c r="AN121" s="9">
        <v>6.8288652300302761</v>
      </c>
      <c r="AO121" s="9">
        <v>1.1711347699697239</v>
      </c>
      <c r="AP121" s="9">
        <v>0</v>
      </c>
      <c r="AQ121" s="9">
        <v>8</v>
      </c>
      <c r="AR121" s="9">
        <v>0.18117828512125067</v>
      </c>
      <c r="AS121" s="9">
        <v>0.1220259236917582</v>
      </c>
      <c r="AT121" s="9">
        <v>0.58348141745061677</v>
      </c>
      <c r="AU121" s="9">
        <v>2.6034193658572549</v>
      </c>
      <c r="AV121" s="9">
        <v>1.4374456927727717</v>
      </c>
      <c r="AW121" s="9">
        <v>7.2449315106346376E-2</v>
      </c>
      <c r="AX121" s="9">
        <v>4.9999999999999982</v>
      </c>
      <c r="AY121" s="9">
        <v>0</v>
      </c>
      <c r="AZ121" s="9">
        <v>0</v>
      </c>
      <c r="BA121" s="9">
        <v>0</v>
      </c>
      <c r="BB121" s="9">
        <v>1.8803402012631623</v>
      </c>
      <c r="BC121" s="9">
        <v>0.11965979873683774</v>
      </c>
      <c r="BD121" s="9">
        <v>2</v>
      </c>
      <c r="BE121" s="9">
        <v>0.16342144379455559</v>
      </c>
      <c r="BF121" s="9">
        <v>0.13357799376555349</v>
      </c>
      <c r="BG121" s="9">
        <v>0.29699943756010905</v>
      </c>
      <c r="BH121" s="9" t="s">
        <v>58</v>
      </c>
      <c r="BI121" s="8" t="s">
        <v>58</v>
      </c>
      <c r="BJ121" s="8" t="s">
        <v>135</v>
      </c>
      <c r="BL121" s="2">
        <f t="shared" si="6"/>
        <v>0.27000244960310599</v>
      </c>
      <c r="BM121" s="2">
        <f t="shared" si="7"/>
        <v>0.51676773970758461</v>
      </c>
      <c r="BN121" s="2">
        <f t="shared" si="8"/>
        <v>1.4524953513082255</v>
      </c>
    </row>
    <row r="122" spans="1:66" s="8" customFormat="1" x14ac:dyDescent="0.2">
      <c r="A122" s="16" t="s">
        <v>239</v>
      </c>
      <c r="B122" s="8" t="s">
        <v>204</v>
      </c>
      <c r="C122" s="8" t="s">
        <v>235</v>
      </c>
      <c r="D122" s="8" t="s">
        <v>236</v>
      </c>
      <c r="E122" s="9">
        <v>46.63</v>
      </c>
      <c r="F122" s="9">
        <v>7.5</v>
      </c>
      <c r="G122" s="9">
        <v>0.94</v>
      </c>
      <c r="H122" s="2">
        <v>15.934189999999999</v>
      </c>
      <c r="I122" s="9">
        <v>0.72</v>
      </c>
      <c r="J122" s="9">
        <v>12.03</v>
      </c>
      <c r="K122" s="9">
        <v>12.02</v>
      </c>
      <c r="L122" s="9">
        <v>1.05</v>
      </c>
      <c r="M122" s="9">
        <v>0.65</v>
      </c>
      <c r="N122" s="9">
        <v>0.18</v>
      </c>
      <c r="O122" s="9">
        <v>0.09</v>
      </c>
      <c r="P122" s="9">
        <v>99.98</v>
      </c>
      <c r="Q122" s="17" t="s">
        <v>123</v>
      </c>
      <c r="S122" s="9">
        <v>1.89</v>
      </c>
      <c r="U122"/>
      <c r="V122" s="9">
        <v>27.156905952185479</v>
      </c>
      <c r="W122" s="13" t="s">
        <v>123</v>
      </c>
      <c r="Y122" s="8">
        <v>23</v>
      </c>
      <c r="Z122" s="9">
        <v>6.6708197034554724</v>
      </c>
      <c r="AA122" s="9">
        <v>0.10114245916284582</v>
      </c>
      <c r="AB122" s="9">
        <v>1.2644601404902411</v>
      </c>
      <c r="AC122" s="9">
        <v>8.723384669256383E-2</v>
      </c>
      <c r="AD122" s="9">
        <v>1.9059904038008599</v>
      </c>
      <c r="AE122" s="9">
        <v>2.5656906563612099</v>
      </c>
      <c r="AF122" s="9">
        <v>1.8422144058619918</v>
      </c>
      <c r="AG122" s="9">
        <v>0.29121345320125686</v>
      </c>
      <c r="AH122" s="9">
        <v>0.11861405711372998</v>
      </c>
      <c r="AI122" s="9">
        <v>0</v>
      </c>
      <c r="AJ122" s="9">
        <v>1.8034381178431869</v>
      </c>
      <c r="AK122" s="9">
        <v>8.1425909004874716E-2</v>
      </c>
      <c r="AL122" s="9">
        <v>2.1820765459698441E-2</v>
      </c>
      <c r="AM122" s="9">
        <v>16.75406391844793</v>
      </c>
      <c r="AN122" s="9">
        <v>6.8851396909265086</v>
      </c>
      <c r="AO122" s="9">
        <v>1.1148603090734914</v>
      </c>
      <c r="AP122" s="9">
        <v>0</v>
      </c>
      <c r="AQ122" s="9">
        <v>8</v>
      </c>
      <c r="AR122" s="9">
        <v>0.19022438634620098</v>
      </c>
      <c r="AS122" s="9">
        <v>0.10439196245392447</v>
      </c>
      <c r="AT122" s="9">
        <v>0.50579996929544724</v>
      </c>
      <c r="AU122" s="9">
        <v>2.6481211242452471</v>
      </c>
      <c r="AV122" s="9">
        <v>1.4614260633518821</v>
      </c>
      <c r="AW122" s="9">
        <v>9.0036494307296405E-2</v>
      </c>
      <c r="AX122" s="9">
        <v>4.9999999999999982</v>
      </c>
      <c r="AY122" s="9">
        <v>0</v>
      </c>
      <c r="AZ122" s="9">
        <v>0</v>
      </c>
      <c r="BA122" s="9">
        <v>0</v>
      </c>
      <c r="BB122" s="9">
        <v>1.901401040478842</v>
      </c>
      <c r="BC122" s="9">
        <v>9.8598959521158047E-2</v>
      </c>
      <c r="BD122" s="9">
        <v>2</v>
      </c>
      <c r="BE122" s="9">
        <v>0.20197059479150509</v>
      </c>
      <c r="BF122" s="9">
        <v>0.12242488762101159</v>
      </c>
      <c r="BG122" s="9">
        <v>0.3243954824125167</v>
      </c>
      <c r="BH122" s="9" t="s">
        <v>58</v>
      </c>
      <c r="BI122" s="8" t="s">
        <v>58</v>
      </c>
      <c r="BJ122" s="8" t="s">
        <v>135</v>
      </c>
      <c r="BL122" s="2">
        <f t="shared" ref="BL122:BL153" si="9">2-AJ122-AK122-AL122</f>
        <v>9.3315207692239985E-2</v>
      </c>
      <c r="BM122" s="2">
        <f t="shared" ref="BM122:BM153" si="10">(V122/100)*(AD122)</f>
        <v>0.51760802141787976</v>
      </c>
      <c r="BN122" s="2">
        <f t="shared" ref="BN122:BN153" si="11">AD122-BM122</f>
        <v>1.3883823823829802</v>
      </c>
    </row>
    <row r="123" spans="1:66" s="8" customFormat="1" x14ac:dyDescent="0.2">
      <c r="A123" s="16" t="s">
        <v>240</v>
      </c>
      <c r="B123" s="8" t="s">
        <v>204</v>
      </c>
      <c r="C123" s="8" t="s">
        <v>235</v>
      </c>
      <c r="D123" s="8" t="s">
        <v>236</v>
      </c>
      <c r="E123" s="8">
        <v>46.9</v>
      </c>
      <c r="F123" s="9">
        <v>8</v>
      </c>
      <c r="G123" s="9">
        <v>1.1000000000000001</v>
      </c>
      <c r="H123" s="2">
        <v>14.696</v>
      </c>
      <c r="I123" s="9">
        <v>0.48</v>
      </c>
      <c r="J123" s="9">
        <v>12.7</v>
      </c>
      <c r="K123" s="9">
        <v>12.1</v>
      </c>
      <c r="L123" s="9">
        <v>0.79</v>
      </c>
      <c r="M123" s="9">
        <v>0.65</v>
      </c>
      <c r="N123" s="9">
        <v>0.12</v>
      </c>
      <c r="O123" s="9">
        <v>7.0000000000000007E-2</v>
      </c>
      <c r="P123" s="9">
        <v>99.7</v>
      </c>
      <c r="Q123" s="17" t="s">
        <v>123</v>
      </c>
      <c r="S123" s="9">
        <v>1.7</v>
      </c>
      <c r="U123"/>
      <c r="V123" s="9">
        <v>24.487093793493024</v>
      </c>
      <c r="W123" s="13" t="s">
        <v>123</v>
      </c>
      <c r="Y123" s="8">
        <v>23</v>
      </c>
      <c r="Z123" s="9">
        <v>6.6880991137304528</v>
      </c>
      <c r="AA123" s="9">
        <v>0.11798163509342326</v>
      </c>
      <c r="AB123" s="9">
        <v>1.3444663520471698</v>
      </c>
      <c r="AC123" s="9">
        <v>5.797087225319824E-2</v>
      </c>
      <c r="AD123" s="9">
        <v>1.7523001995964684</v>
      </c>
      <c r="AE123" s="9">
        <v>2.6999670030010297</v>
      </c>
      <c r="AF123" s="9">
        <v>1.8485753053475236</v>
      </c>
      <c r="AG123" s="9">
        <v>0.21840636800426802</v>
      </c>
      <c r="AH123" s="9">
        <v>0.11823668128393593</v>
      </c>
      <c r="AI123" s="9">
        <v>0</v>
      </c>
      <c r="AJ123" s="9">
        <v>1.6169791960383013</v>
      </c>
      <c r="AK123" s="9">
        <v>5.411123260055109E-2</v>
      </c>
      <c r="AL123" s="9">
        <v>1.6917710239476483E-2</v>
      </c>
      <c r="AM123" s="9">
        <v>16.534011669235799</v>
      </c>
      <c r="AN123" s="9">
        <v>6.8672903987994145</v>
      </c>
      <c r="AO123" s="9">
        <v>1.1327096012005855</v>
      </c>
      <c r="AP123" s="9">
        <v>0</v>
      </c>
      <c r="AQ123" s="9">
        <v>8</v>
      </c>
      <c r="AR123" s="9">
        <v>0.24777844389546821</v>
      </c>
      <c r="AS123" s="9">
        <v>0.12114266492378647</v>
      </c>
      <c r="AT123" s="9">
        <v>0.51419359985190205</v>
      </c>
      <c r="AU123" s="9">
        <v>2.7723060261949741</v>
      </c>
      <c r="AV123" s="9">
        <v>1.2850552049091735</v>
      </c>
      <c r="AW123" s="9">
        <v>5.9524060224694239E-2</v>
      </c>
      <c r="AX123" s="9">
        <v>4.9999999999999982</v>
      </c>
      <c r="AY123" s="9">
        <v>0</v>
      </c>
      <c r="AZ123" s="9">
        <v>0</v>
      </c>
      <c r="BA123" s="9">
        <v>0</v>
      </c>
      <c r="BB123" s="9">
        <v>1.8981033668907397</v>
      </c>
      <c r="BC123" s="9">
        <v>0.10189663310926034</v>
      </c>
      <c r="BD123" s="9">
        <v>2</v>
      </c>
      <c r="BE123" s="9">
        <v>0.1223614002313636</v>
      </c>
      <c r="BF123" s="9">
        <v>0.12140454445421424</v>
      </c>
      <c r="BG123" s="9">
        <v>0.24376594468557783</v>
      </c>
      <c r="BH123" s="9" t="s">
        <v>58</v>
      </c>
      <c r="BI123" s="8" t="s">
        <v>58</v>
      </c>
      <c r="BJ123" s="8" t="s">
        <v>135</v>
      </c>
      <c r="BL123" s="2">
        <f t="shared" si="9"/>
        <v>0.31199186112167115</v>
      </c>
      <c r="BM123" s="2">
        <f t="shared" si="10"/>
        <v>0.42908739341875268</v>
      </c>
      <c r="BN123" s="2">
        <f t="shared" si="11"/>
        <v>1.3232128061777158</v>
      </c>
    </row>
    <row r="124" spans="1:66" s="8" customFormat="1" x14ac:dyDescent="0.2">
      <c r="A124" s="16">
        <v>2652</v>
      </c>
      <c r="B124" s="8" t="s">
        <v>204</v>
      </c>
      <c r="C124" s="8" t="s">
        <v>235</v>
      </c>
      <c r="D124" s="8" t="s">
        <v>236</v>
      </c>
      <c r="E124" s="9">
        <v>47.49</v>
      </c>
      <c r="F124" s="9">
        <v>7.07</v>
      </c>
      <c r="G124" s="9">
        <v>1.21</v>
      </c>
      <c r="H124" s="2">
        <v>15.077120000000001</v>
      </c>
      <c r="I124" s="9">
        <v>0.52</v>
      </c>
      <c r="J124" s="9">
        <v>13.06</v>
      </c>
      <c r="K124" s="9">
        <v>11.92</v>
      </c>
      <c r="L124" s="9">
        <v>0.75</v>
      </c>
      <c r="M124" s="9">
        <v>0.49</v>
      </c>
      <c r="N124" s="9">
        <v>0.06</v>
      </c>
      <c r="O124" s="8">
        <v>0.03</v>
      </c>
      <c r="P124" s="9">
        <v>100.02</v>
      </c>
      <c r="Q124" s="17" t="s">
        <v>123</v>
      </c>
      <c r="S124" s="9">
        <v>1.86</v>
      </c>
      <c r="U124"/>
      <c r="V124" s="9">
        <v>29.117790200985148</v>
      </c>
      <c r="W124" s="13" t="s">
        <v>123</v>
      </c>
      <c r="Y124" s="8">
        <v>23</v>
      </c>
      <c r="Z124" s="9">
        <v>6.7445624451642141</v>
      </c>
      <c r="AA124" s="9">
        <v>0.12924949309719838</v>
      </c>
      <c r="AB124" s="9">
        <v>1.183317036106069</v>
      </c>
      <c r="AC124" s="9">
        <v>6.2545157990272174E-2</v>
      </c>
      <c r="AD124" s="9">
        <v>1.7903792624952843</v>
      </c>
      <c r="AE124" s="9">
        <v>2.7651561754274954</v>
      </c>
      <c r="AF124" s="9">
        <v>1.8136345678334691</v>
      </c>
      <c r="AG124" s="9">
        <v>0.20650055420311952</v>
      </c>
      <c r="AH124" s="9">
        <v>8.8768055644155408E-2</v>
      </c>
      <c r="AI124" s="9">
        <v>0</v>
      </c>
      <c r="AJ124" s="9">
        <v>1.7619363189998991</v>
      </c>
      <c r="AK124" s="9">
        <v>2.6945061788440732E-2</v>
      </c>
      <c r="AL124" s="9">
        <v>7.2208205074805899E-3</v>
      </c>
      <c r="AM124" s="9">
        <v>16.580214949257101</v>
      </c>
      <c r="AN124" s="9">
        <v>6.9173855707061289</v>
      </c>
      <c r="AO124" s="9">
        <v>1.0826144292938711</v>
      </c>
      <c r="AP124" s="9">
        <v>0</v>
      </c>
      <c r="AQ124" s="9">
        <v>8</v>
      </c>
      <c r="AR124" s="9">
        <v>0.13102400280334536</v>
      </c>
      <c r="AS124" s="9">
        <v>0.13256139087461188</v>
      </c>
      <c r="AT124" s="9">
        <v>0.68041800729769264</v>
      </c>
      <c r="AU124" s="9">
        <v>2.8360107248121698</v>
      </c>
      <c r="AV124" s="9">
        <v>1.1558380548514691</v>
      </c>
      <c r="AW124" s="9">
        <v>6.4147819360711011E-2</v>
      </c>
      <c r="AX124" s="9">
        <v>5</v>
      </c>
      <c r="AY124" s="9">
        <v>0</v>
      </c>
      <c r="AZ124" s="9">
        <v>0</v>
      </c>
      <c r="BA124" s="9">
        <v>2.1510571102112408E-15</v>
      </c>
      <c r="BB124" s="9">
        <v>1.8601072630086131</v>
      </c>
      <c r="BC124" s="9">
        <v>0.13989273699138471</v>
      </c>
      <c r="BD124" s="9">
        <v>2</v>
      </c>
      <c r="BE124" s="9">
        <v>7.1899201418446218E-2</v>
      </c>
      <c r="BF124" s="9">
        <v>9.1042654322636182E-2</v>
      </c>
      <c r="BG124" s="9">
        <v>0.16294185574108239</v>
      </c>
      <c r="BH124" s="9" t="s">
        <v>58</v>
      </c>
      <c r="BI124" s="8" t="s">
        <v>58</v>
      </c>
      <c r="BJ124" s="8" t="s">
        <v>135</v>
      </c>
      <c r="BL124" s="2">
        <f t="shared" si="9"/>
        <v>0.20389779870417957</v>
      </c>
      <c r="BM124" s="2">
        <f t="shared" si="10"/>
        <v>0.52131887745532213</v>
      </c>
      <c r="BN124" s="2">
        <f t="shared" si="11"/>
        <v>1.2690603850399622</v>
      </c>
    </row>
    <row r="125" spans="1:66" s="8" customFormat="1" x14ac:dyDescent="0.2">
      <c r="A125" s="16" t="s">
        <v>241</v>
      </c>
      <c r="B125" s="8" t="s">
        <v>204</v>
      </c>
      <c r="C125" s="8" t="s">
        <v>235</v>
      </c>
      <c r="D125" s="8" t="s">
        <v>236</v>
      </c>
      <c r="E125" s="9">
        <v>44</v>
      </c>
      <c r="F125" s="9">
        <v>9.6</v>
      </c>
      <c r="G125" s="9">
        <v>1.2</v>
      </c>
      <c r="H125" s="2">
        <v>17.845500000000001</v>
      </c>
      <c r="I125" s="9">
        <v>1.3</v>
      </c>
      <c r="J125" s="9">
        <v>9.9</v>
      </c>
      <c r="K125" s="9">
        <v>11.7</v>
      </c>
      <c r="L125" s="9">
        <v>1.3</v>
      </c>
      <c r="M125" s="9">
        <v>0.8</v>
      </c>
      <c r="N125" s="9">
        <v>0.24</v>
      </c>
      <c r="O125" s="9">
        <v>0.13</v>
      </c>
      <c r="P125" s="9">
        <v>99.8</v>
      </c>
      <c r="Q125" s="17" t="s">
        <v>123</v>
      </c>
      <c r="S125" s="9">
        <v>1.46</v>
      </c>
      <c r="U125"/>
      <c r="V125" s="9">
        <v>22.686512497316141</v>
      </c>
      <c r="W125" s="13" t="s">
        <v>123</v>
      </c>
      <c r="Y125" s="8">
        <v>23</v>
      </c>
      <c r="Z125" s="9">
        <v>6.4368134854799237</v>
      </c>
      <c r="AA125" s="9">
        <v>0.13203569702541326</v>
      </c>
      <c r="AB125" s="9">
        <v>1.6550822249337014</v>
      </c>
      <c r="AC125" s="9">
        <v>0.16106468990117254</v>
      </c>
      <c r="AD125" s="9">
        <v>2.1828717354126472</v>
      </c>
      <c r="AE125" s="9">
        <v>2.159127659968179</v>
      </c>
      <c r="AF125" s="9">
        <v>1.833690476360603</v>
      </c>
      <c r="AG125" s="9">
        <v>0.36869729272633689</v>
      </c>
      <c r="AH125" s="9">
        <v>0.14928537124401997</v>
      </c>
      <c r="AI125" s="9">
        <v>0</v>
      </c>
      <c r="AJ125" s="9">
        <v>1.4246125227541322</v>
      </c>
      <c r="AK125" s="9">
        <v>0.11102117345673698</v>
      </c>
      <c r="AL125" s="9">
        <v>3.2231111711111933E-2</v>
      </c>
      <c r="AM125" s="9">
        <v>16.646533440973979</v>
      </c>
      <c r="AN125" s="9">
        <v>6.5748884219450989</v>
      </c>
      <c r="AO125" s="9">
        <v>1.4251115780549011</v>
      </c>
      <c r="AP125" s="9">
        <v>0</v>
      </c>
      <c r="AQ125" s="9">
        <v>8</v>
      </c>
      <c r="AR125" s="9">
        <v>0.26547352008894798</v>
      </c>
      <c r="AS125" s="9">
        <v>0.13486797118079216</v>
      </c>
      <c r="AT125" s="9">
        <v>0.62794609723459838</v>
      </c>
      <c r="AU125" s="9">
        <v>2.205442721782974</v>
      </c>
      <c r="AV125" s="9">
        <v>1.6017500299145226</v>
      </c>
      <c r="AW125" s="9">
        <v>0.16451965979816485</v>
      </c>
      <c r="AX125" s="9">
        <v>5</v>
      </c>
      <c r="AY125" s="9">
        <v>0</v>
      </c>
      <c r="AZ125" s="9">
        <v>0</v>
      </c>
      <c r="BA125" s="9">
        <v>5.5511151231257827E-17</v>
      </c>
      <c r="BB125" s="9">
        <v>1.8730246432727595</v>
      </c>
      <c r="BC125" s="9">
        <v>0.12697535672724047</v>
      </c>
      <c r="BD125" s="9">
        <v>2</v>
      </c>
      <c r="BE125" s="9">
        <v>0.24963079577620639</v>
      </c>
      <c r="BF125" s="9">
        <v>0.1524876650802785</v>
      </c>
      <c r="BG125" s="9">
        <v>0.40211846085648489</v>
      </c>
      <c r="BH125" s="9" t="s">
        <v>58</v>
      </c>
      <c r="BI125" s="8" t="s">
        <v>58</v>
      </c>
      <c r="BJ125" s="8" t="s">
        <v>135</v>
      </c>
      <c r="BL125" s="2">
        <f t="shared" si="9"/>
        <v>0.43213519207801887</v>
      </c>
      <c r="BM125" s="2">
        <f t="shared" si="10"/>
        <v>0.49521746905477193</v>
      </c>
      <c r="BN125" s="2">
        <f t="shared" si="11"/>
        <v>1.6876542663578753</v>
      </c>
    </row>
    <row r="126" spans="1:66" customFormat="1" x14ac:dyDescent="0.2"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  <c r="AZ126" s="25"/>
      <c r="BA126" s="25"/>
      <c r="BB126" s="25"/>
      <c r="BC126" s="25"/>
      <c r="BD126" s="25"/>
      <c r="BE126" s="25"/>
      <c r="BF126" s="25"/>
      <c r="BG126" s="25"/>
      <c r="BL126" s="2">
        <f t="shared" si="9"/>
        <v>2</v>
      </c>
      <c r="BM126" s="2">
        <f t="shared" si="10"/>
        <v>0</v>
      </c>
      <c r="BN126" s="2">
        <f t="shared" si="11"/>
        <v>0</v>
      </c>
    </row>
    <row r="127" spans="1:66" s="8" customFormat="1" x14ac:dyDescent="0.2">
      <c r="A127" s="16">
        <v>5</v>
      </c>
      <c r="B127" s="8" t="s">
        <v>204</v>
      </c>
      <c r="C127" s="8" t="s">
        <v>242</v>
      </c>
      <c r="D127" s="8" t="s">
        <v>243</v>
      </c>
      <c r="E127" s="9">
        <v>39.880000000000003</v>
      </c>
      <c r="F127" s="9">
        <v>14.5</v>
      </c>
      <c r="G127" s="9">
        <v>1.5</v>
      </c>
      <c r="H127" s="2">
        <v>16.945520000000002</v>
      </c>
      <c r="I127" s="9">
        <v>0.26</v>
      </c>
      <c r="J127" s="9">
        <v>9.06</v>
      </c>
      <c r="K127" s="9">
        <v>11.54</v>
      </c>
      <c r="L127" s="9">
        <v>1.31</v>
      </c>
      <c r="M127" s="9">
        <v>1.44</v>
      </c>
      <c r="N127" s="9">
        <v>0.15</v>
      </c>
      <c r="P127" s="9">
        <v>99.5</v>
      </c>
      <c r="Q127" s="17" t="s">
        <v>123</v>
      </c>
      <c r="S127" s="9">
        <v>1.52</v>
      </c>
      <c r="U127"/>
      <c r="V127" s="9">
        <v>34.399722667253016</v>
      </c>
      <c r="W127" s="13" t="s">
        <v>123</v>
      </c>
      <c r="Y127" s="8">
        <v>23</v>
      </c>
      <c r="Z127" s="9">
        <v>5.9023668738551107</v>
      </c>
      <c r="AA127" s="9">
        <v>0.16697604790831638</v>
      </c>
      <c r="AB127" s="9">
        <v>2.5291183111061399</v>
      </c>
      <c r="AC127" s="9">
        <v>3.2589908314991464E-2</v>
      </c>
      <c r="AD127" s="9">
        <v>2.0969877163020403</v>
      </c>
      <c r="AE127" s="9">
        <v>1.9990521615328669</v>
      </c>
      <c r="AF127" s="9">
        <v>1.8297795886568504</v>
      </c>
      <c r="AG127" s="9">
        <v>0.37588127753168488</v>
      </c>
      <c r="AH127" s="9">
        <v>0.27185827682886748</v>
      </c>
      <c r="AI127" s="9">
        <v>0</v>
      </c>
      <c r="AJ127" s="9">
        <v>1.5005148298279429</v>
      </c>
      <c r="AK127" s="9">
        <v>7.0200245825875335E-2</v>
      </c>
      <c r="AL127" s="9">
        <v>0</v>
      </c>
      <c r="AM127" s="9">
        <v>16.775325237690687</v>
      </c>
      <c r="AN127" s="9">
        <v>6.0289322395392135</v>
      </c>
      <c r="AO127" s="9">
        <v>1.9710677604607865</v>
      </c>
      <c r="AP127" s="9">
        <v>0</v>
      </c>
      <c r="AQ127" s="9">
        <v>8</v>
      </c>
      <c r="AR127" s="9">
        <v>0.61228282572154491</v>
      </c>
      <c r="AS127" s="9">
        <v>0.170556541126658</v>
      </c>
      <c r="AT127" s="9">
        <v>0.63126315445749448</v>
      </c>
      <c r="AU127" s="9">
        <v>2.0419181461884008</v>
      </c>
      <c r="AV127" s="9">
        <v>1.5106905937468444</v>
      </c>
      <c r="AW127" s="9">
        <v>3.3288738759057246E-2</v>
      </c>
      <c r="AX127" s="9">
        <v>5</v>
      </c>
      <c r="AY127" s="9">
        <v>0</v>
      </c>
      <c r="AZ127" s="9">
        <v>0</v>
      </c>
      <c r="BA127" s="9">
        <v>4.9960036108132044E-16</v>
      </c>
      <c r="BB127" s="9">
        <v>1.8690158353539998</v>
      </c>
      <c r="BC127" s="9">
        <v>0.13098416464599971</v>
      </c>
      <c r="BD127" s="9">
        <v>2</v>
      </c>
      <c r="BE127" s="9">
        <v>0.25295719325028188</v>
      </c>
      <c r="BF127" s="9">
        <v>0.27768777590211341</v>
      </c>
      <c r="BG127" s="9">
        <v>0.53064496915239534</v>
      </c>
      <c r="BH127" s="9" t="s">
        <v>58</v>
      </c>
      <c r="BI127" s="8" t="s">
        <v>59</v>
      </c>
      <c r="BJ127" s="8" t="s">
        <v>62</v>
      </c>
      <c r="BL127" s="2">
        <f t="shared" si="9"/>
        <v>0.42928492434618171</v>
      </c>
      <c r="BM127" s="2">
        <f t="shared" si="10"/>
        <v>0.72135795877426434</v>
      </c>
      <c r="BN127" s="2">
        <f t="shared" si="11"/>
        <v>1.3756297575277761</v>
      </c>
    </row>
    <row r="128" spans="1:66" s="8" customFormat="1" x14ac:dyDescent="0.2">
      <c r="A128" s="16">
        <v>3</v>
      </c>
      <c r="B128" s="8" t="s">
        <v>204</v>
      </c>
      <c r="C128" s="8" t="s">
        <v>242</v>
      </c>
      <c r="D128" s="8" t="s">
        <v>243</v>
      </c>
      <c r="E128" s="9">
        <v>40.61</v>
      </c>
      <c r="F128" s="9">
        <v>13.41</v>
      </c>
      <c r="G128" s="9">
        <v>1.8</v>
      </c>
      <c r="H128" s="2">
        <v>17.897030000000001</v>
      </c>
      <c r="I128" s="9">
        <v>0.27</v>
      </c>
      <c r="J128" s="9">
        <v>8.8699999999999992</v>
      </c>
      <c r="K128" s="9">
        <v>11.6</v>
      </c>
      <c r="L128" s="9">
        <v>1.43</v>
      </c>
      <c r="M128" s="9">
        <v>1.78</v>
      </c>
      <c r="N128" s="9">
        <v>0.15</v>
      </c>
      <c r="P128" s="9">
        <v>99.73</v>
      </c>
      <c r="Q128" s="17" t="s">
        <v>123</v>
      </c>
      <c r="S128" s="9">
        <v>1.32</v>
      </c>
      <c r="U128"/>
      <c r="V128" s="9">
        <v>30.008660612597986</v>
      </c>
      <c r="W128" s="13" t="s">
        <v>123</v>
      </c>
      <c r="Y128" s="8">
        <v>23</v>
      </c>
      <c r="Z128" s="9">
        <v>6.0013024623455768</v>
      </c>
      <c r="AA128" s="9">
        <v>0.20006766289791131</v>
      </c>
      <c r="AB128" s="9">
        <v>2.3354544251966343</v>
      </c>
      <c r="AC128" s="9">
        <v>3.3792088199080535E-2</v>
      </c>
      <c r="AD128" s="9">
        <v>2.2114018507681861</v>
      </c>
      <c r="AE128" s="9">
        <v>1.9541640690924909</v>
      </c>
      <c r="AF128" s="9">
        <v>1.8365063498821899</v>
      </c>
      <c r="AG128" s="9">
        <v>0.40969146005105173</v>
      </c>
      <c r="AH128" s="9">
        <v>0.33553787147756037</v>
      </c>
      <c r="AI128" s="9">
        <v>0</v>
      </c>
      <c r="AJ128" s="9">
        <v>1.3011042948293956</v>
      </c>
      <c r="AK128" s="9">
        <v>7.0093881194233126E-2</v>
      </c>
      <c r="AL128" s="9">
        <v>0</v>
      </c>
      <c r="AM128" s="9">
        <v>16.689116415934311</v>
      </c>
      <c r="AN128" s="9">
        <v>6.1256135150501212</v>
      </c>
      <c r="AO128" s="9">
        <v>1.8743864849498788</v>
      </c>
      <c r="AP128" s="9">
        <v>0</v>
      </c>
      <c r="AQ128" s="9">
        <v>8</v>
      </c>
      <c r="AR128" s="9">
        <v>0.5094445718131988</v>
      </c>
      <c r="AS128" s="9">
        <v>0.20421186691745954</v>
      </c>
      <c r="AT128" s="9">
        <v>0.45601075073468506</v>
      </c>
      <c r="AU128" s="9">
        <v>1.9946426475528303</v>
      </c>
      <c r="AV128" s="9">
        <v>1.8011981050539292</v>
      </c>
      <c r="AW128" s="9">
        <v>3.4492057927896815E-2</v>
      </c>
      <c r="AX128" s="9">
        <v>4.9999999999999991</v>
      </c>
      <c r="AY128" s="9">
        <v>0</v>
      </c>
      <c r="AZ128" s="9">
        <v>0</v>
      </c>
      <c r="BA128" s="9">
        <v>0</v>
      </c>
      <c r="BB128" s="9">
        <v>1.8745477649058224</v>
      </c>
      <c r="BC128" s="9">
        <v>0.12545223509417758</v>
      </c>
      <c r="BD128" s="9">
        <v>2</v>
      </c>
      <c r="BE128" s="9">
        <v>0.29272557887796991</v>
      </c>
      <c r="BF128" s="9">
        <v>0.34248820705676647</v>
      </c>
      <c r="BG128" s="9">
        <v>0.63521378593473643</v>
      </c>
      <c r="BH128" s="9" t="s">
        <v>58</v>
      </c>
      <c r="BI128" s="8" t="s">
        <v>59</v>
      </c>
      <c r="BJ128" s="8" t="s">
        <v>92</v>
      </c>
      <c r="BL128" s="2">
        <f t="shared" si="9"/>
        <v>0.6288018239763713</v>
      </c>
      <c r="BM128" s="2">
        <f t="shared" si="10"/>
        <v>0.66361207617773554</v>
      </c>
      <c r="BN128" s="2">
        <f t="shared" si="11"/>
        <v>1.5477897745904505</v>
      </c>
    </row>
    <row r="129" spans="1:66" s="8" customFormat="1" x14ac:dyDescent="0.2">
      <c r="A129" s="16">
        <v>12</v>
      </c>
      <c r="B129" s="8" t="s">
        <v>204</v>
      </c>
      <c r="C129" s="8" t="s">
        <v>242</v>
      </c>
      <c r="D129" s="8" t="s">
        <v>243</v>
      </c>
      <c r="E129" s="9">
        <v>40.840000000000003</v>
      </c>
      <c r="F129" s="9">
        <v>14.6</v>
      </c>
      <c r="G129" s="9">
        <v>0.94</v>
      </c>
      <c r="H129" s="2">
        <v>17.592680000000001</v>
      </c>
      <c r="I129" s="9">
        <v>0.3</v>
      </c>
      <c r="J129" s="9">
        <v>8.67</v>
      </c>
      <c r="K129" s="9">
        <v>11.66</v>
      </c>
      <c r="L129" s="9">
        <v>1.38</v>
      </c>
      <c r="M129" s="9">
        <v>1.65</v>
      </c>
      <c r="N129" s="9">
        <v>0.11</v>
      </c>
      <c r="P129" s="9">
        <v>99.97</v>
      </c>
      <c r="Q129" s="17" t="s">
        <v>123</v>
      </c>
      <c r="S129" s="9">
        <v>1.68</v>
      </c>
      <c r="U129"/>
      <c r="V129" s="9">
        <v>27.204743268499993</v>
      </c>
      <c r="W129" s="13" t="s">
        <v>123</v>
      </c>
      <c r="Y129" s="8">
        <v>23</v>
      </c>
      <c r="Z129" s="9">
        <v>5.965793992231573</v>
      </c>
      <c r="AA129" s="9">
        <v>0.10327667335665484</v>
      </c>
      <c r="AB129" s="9">
        <v>2.5134223214120688</v>
      </c>
      <c r="AC129" s="9">
        <v>3.7114405945672953E-2</v>
      </c>
      <c r="AD129" s="9">
        <v>2.1487772979505557</v>
      </c>
      <c r="AE129" s="9">
        <v>1.8881065305215023</v>
      </c>
      <c r="AF129" s="9">
        <v>1.8247483872910855</v>
      </c>
      <c r="AG129" s="9">
        <v>0.3908138562702736</v>
      </c>
      <c r="AH129" s="9">
        <v>0.30745069570749928</v>
      </c>
      <c r="AI129" s="9">
        <v>0</v>
      </c>
      <c r="AJ129" s="9">
        <v>1.6368823051459138</v>
      </c>
      <c r="AK129" s="9">
        <v>5.0810272869555154E-2</v>
      </c>
      <c r="AL129" s="9">
        <v>0</v>
      </c>
      <c r="AM129" s="9">
        <v>16.867196738702354</v>
      </c>
      <c r="AN129" s="9">
        <v>6.1277111122051711</v>
      </c>
      <c r="AO129" s="9">
        <v>1.8722888877948289</v>
      </c>
      <c r="AP129" s="9">
        <v>0</v>
      </c>
      <c r="AQ129" s="9">
        <v>8</v>
      </c>
      <c r="AR129" s="9">
        <v>0.70935002039350659</v>
      </c>
      <c r="AS129" s="9">
        <v>0.10607969698303862</v>
      </c>
      <c r="AT129" s="9">
        <v>0.49817969407680057</v>
      </c>
      <c r="AU129" s="9">
        <v>1.9393514732773998</v>
      </c>
      <c r="AV129" s="9">
        <v>1.7089173903098702</v>
      </c>
      <c r="AW129" s="9">
        <v>3.8121724959383388E-2</v>
      </c>
      <c r="AX129" s="9">
        <v>4.9999999999999991</v>
      </c>
      <c r="AY129" s="9">
        <v>0</v>
      </c>
      <c r="AZ129" s="9">
        <v>0</v>
      </c>
      <c r="BA129" s="9">
        <v>0</v>
      </c>
      <c r="BB129" s="9">
        <v>1.8742737319361358</v>
      </c>
      <c r="BC129" s="9">
        <v>0.12572626806386422</v>
      </c>
      <c r="BD129" s="9">
        <v>2</v>
      </c>
      <c r="BE129" s="9">
        <v>0.27569463466752725</v>
      </c>
      <c r="BF129" s="9">
        <v>0.3157951895414568</v>
      </c>
      <c r="BG129" s="9">
        <v>0.59148982420898411</v>
      </c>
      <c r="BH129" s="9" t="s">
        <v>58</v>
      </c>
      <c r="BI129" s="8" t="s">
        <v>59</v>
      </c>
      <c r="BJ129" s="8" t="s">
        <v>92</v>
      </c>
      <c r="BL129" s="2">
        <f t="shared" si="9"/>
        <v>0.31230742198453104</v>
      </c>
      <c r="BM129" s="2">
        <f t="shared" si="10"/>
        <v>0.5845693473192598</v>
      </c>
      <c r="BN129" s="2">
        <f t="shared" si="11"/>
        <v>1.564207950631296</v>
      </c>
    </row>
    <row r="130" spans="1:66" s="8" customFormat="1" x14ac:dyDescent="0.2">
      <c r="A130" s="16">
        <v>26</v>
      </c>
      <c r="B130" s="8" t="s">
        <v>204</v>
      </c>
      <c r="C130" s="8" t="s">
        <v>242</v>
      </c>
      <c r="D130" s="8" t="s">
        <v>243</v>
      </c>
      <c r="E130" s="9">
        <v>41</v>
      </c>
      <c r="F130" s="9">
        <v>14.02</v>
      </c>
      <c r="G130" s="9">
        <v>0.94</v>
      </c>
      <c r="H130" s="2">
        <v>16.99633</v>
      </c>
      <c r="I130" s="9">
        <v>0.35</v>
      </c>
      <c r="J130" s="9">
        <v>9.6300000000000008</v>
      </c>
      <c r="K130" s="9">
        <v>11.4</v>
      </c>
      <c r="L130" s="9">
        <v>1.51</v>
      </c>
      <c r="M130" s="9">
        <v>1.4</v>
      </c>
      <c r="N130" s="9">
        <v>0.12</v>
      </c>
      <c r="P130" s="9">
        <v>99.75</v>
      </c>
      <c r="Q130" s="17" t="s">
        <v>123</v>
      </c>
      <c r="S130" s="9">
        <v>1.72</v>
      </c>
      <c r="U130"/>
      <c r="V130" s="9">
        <v>35.302196739751359</v>
      </c>
      <c r="W130" s="13" t="s">
        <v>123</v>
      </c>
      <c r="Y130" s="8">
        <v>23</v>
      </c>
      <c r="Z130" s="9">
        <v>5.9851148798492888</v>
      </c>
      <c r="AA130" s="9">
        <v>0.10320681017332844</v>
      </c>
      <c r="AB130" s="9">
        <v>2.4119413360468767</v>
      </c>
      <c r="AC130" s="9">
        <v>4.3270849186695326E-2</v>
      </c>
      <c r="AD130" s="9">
        <v>2.0744971966767332</v>
      </c>
      <c r="AE130" s="9">
        <v>2.0957515645345004</v>
      </c>
      <c r="AF130" s="9">
        <v>1.7828524592860968</v>
      </c>
      <c r="AG130" s="9">
        <v>0.42734037729860253</v>
      </c>
      <c r="AH130" s="9">
        <v>0.26069078907041754</v>
      </c>
      <c r="AI130" s="9">
        <v>0</v>
      </c>
      <c r="AJ130" s="9">
        <v>1.6747220335571682</v>
      </c>
      <c r="AK130" s="9">
        <v>5.5391892474661662E-2</v>
      </c>
      <c r="AL130" s="9">
        <v>0</v>
      </c>
      <c r="AM130" s="9">
        <v>16.914780188154371</v>
      </c>
      <c r="AN130" s="9">
        <v>6.1198539933241785</v>
      </c>
      <c r="AO130" s="9">
        <v>1.8801460066758215</v>
      </c>
      <c r="AP130" s="9">
        <v>0</v>
      </c>
      <c r="AQ130" s="9">
        <v>8</v>
      </c>
      <c r="AR130" s="9">
        <v>0.58609384224781724</v>
      </c>
      <c r="AS130" s="9">
        <v>0.10553023994643844</v>
      </c>
      <c r="AT130" s="9">
        <v>0.7500066098095417</v>
      </c>
      <c r="AU130" s="9">
        <v>2.1429318966647504</v>
      </c>
      <c r="AV130" s="9">
        <v>1.3711924328296545</v>
      </c>
      <c r="AW130" s="9">
        <v>4.424497850179776E-2</v>
      </c>
      <c r="AX130" s="9">
        <v>5</v>
      </c>
      <c r="AY130" s="9">
        <v>0</v>
      </c>
      <c r="AZ130" s="9">
        <v>0</v>
      </c>
      <c r="BA130" s="9">
        <v>6.6613381477509392E-16</v>
      </c>
      <c r="BB130" s="9">
        <v>1.8229886913623614</v>
      </c>
      <c r="BC130" s="9">
        <v>0.17701130863763792</v>
      </c>
      <c r="BD130" s="9">
        <v>2</v>
      </c>
      <c r="BE130" s="9">
        <v>0.25994951283708184</v>
      </c>
      <c r="BF130" s="9">
        <v>0.26655955625627009</v>
      </c>
      <c r="BG130" s="9">
        <v>0.52650906909335193</v>
      </c>
      <c r="BH130" s="9" t="s">
        <v>58</v>
      </c>
      <c r="BI130" s="8" t="s">
        <v>233</v>
      </c>
      <c r="BJ130" s="8" t="s">
        <v>62</v>
      </c>
      <c r="BL130" s="2">
        <f t="shared" si="9"/>
        <v>0.26988607396817016</v>
      </c>
      <c r="BM130" s="2">
        <f t="shared" si="10"/>
        <v>0.73234308173144702</v>
      </c>
      <c r="BN130" s="2">
        <f t="shared" si="11"/>
        <v>1.342154114945286</v>
      </c>
    </row>
    <row r="131" spans="1:66" s="8" customFormat="1" x14ac:dyDescent="0.2">
      <c r="A131" s="16">
        <v>10</v>
      </c>
      <c r="B131" s="8" t="s">
        <v>204</v>
      </c>
      <c r="C131" s="8" t="s">
        <v>242</v>
      </c>
      <c r="D131" s="8" t="s">
        <v>243</v>
      </c>
      <c r="E131" s="9">
        <v>40.76</v>
      </c>
      <c r="F131" s="9">
        <v>14.68</v>
      </c>
      <c r="G131" s="9">
        <v>0.8</v>
      </c>
      <c r="H131" s="2">
        <v>17.8249</v>
      </c>
      <c r="I131" s="9">
        <v>0.4</v>
      </c>
      <c r="J131" s="9">
        <v>8.06</v>
      </c>
      <c r="K131" s="9">
        <v>11.32</v>
      </c>
      <c r="L131" s="9">
        <v>1.49</v>
      </c>
      <c r="M131" s="9">
        <v>1.56</v>
      </c>
      <c r="N131" s="9">
        <v>0.13</v>
      </c>
      <c r="P131" s="9">
        <v>99.01</v>
      </c>
      <c r="Q131" s="17" t="s">
        <v>123</v>
      </c>
      <c r="S131" s="9">
        <v>1.48</v>
      </c>
      <c r="U131"/>
      <c r="V131" s="9">
        <v>25.740336283916893</v>
      </c>
      <c r="W131" s="13" t="s">
        <v>123</v>
      </c>
      <c r="Y131" s="8">
        <v>23</v>
      </c>
      <c r="Z131" s="9">
        <v>6.023352842121005</v>
      </c>
      <c r="AA131" s="9">
        <v>8.8917242093422277E-2</v>
      </c>
      <c r="AB131" s="9">
        <v>2.5565852417821535</v>
      </c>
      <c r="AC131" s="9">
        <v>5.0061384962098748E-2</v>
      </c>
      <c r="AD131" s="9">
        <v>2.2024676097767588</v>
      </c>
      <c r="AE131" s="9">
        <v>1.7756773246056428</v>
      </c>
      <c r="AF131" s="9">
        <v>1.7921422356041257</v>
      </c>
      <c r="AG131" s="9">
        <v>0.42687305802878478</v>
      </c>
      <c r="AH131" s="9">
        <v>0.29406121299201721</v>
      </c>
      <c r="AI131" s="9">
        <v>0</v>
      </c>
      <c r="AJ131" s="9">
        <v>1.4587857010359984</v>
      </c>
      <c r="AK131" s="9">
        <v>6.0746855841771981E-2</v>
      </c>
      <c r="AL131" s="9">
        <v>0</v>
      </c>
      <c r="AM131" s="9">
        <v>16.729670708843781</v>
      </c>
      <c r="AN131" s="9">
        <v>6.1670636195032493</v>
      </c>
      <c r="AO131" s="9">
        <v>1.8329363804967507</v>
      </c>
      <c r="AP131" s="9">
        <v>0</v>
      </c>
      <c r="AQ131" s="9">
        <v>8</v>
      </c>
      <c r="AR131" s="9">
        <v>0.78464625960668588</v>
      </c>
      <c r="AS131" s="9">
        <v>9.1038712696069432E-2</v>
      </c>
      <c r="AT131" s="9">
        <v>0.46921000119144951</v>
      </c>
      <c r="AU131" s="9">
        <v>1.8180430925405064</v>
      </c>
      <c r="AV131" s="9">
        <v>1.7858061377278882</v>
      </c>
      <c r="AW131" s="9">
        <v>5.1255796237397983E-2</v>
      </c>
      <c r="AX131" s="9">
        <v>4.9999999999999973</v>
      </c>
      <c r="AY131" s="9">
        <v>0</v>
      </c>
      <c r="AZ131" s="9">
        <v>0</v>
      </c>
      <c r="BA131" s="9">
        <v>0</v>
      </c>
      <c r="BB131" s="9">
        <v>1.8349008387623511</v>
      </c>
      <c r="BC131" s="9">
        <v>0.16509916123764889</v>
      </c>
      <c r="BD131" s="9">
        <v>2</v>
      </c>
      <c r="BE131" s="9">
        <v>0.27195863287099181</v>
      </c>
      <c r="BF131" s="9">
        <v>0.30107720003855515</v>
      </c>
      <c r="BG131" s="9">
        <v>0.57303583290954696</v>
      </c>
      <c r="BH131" s="9" t="s">
        <v>58</v>
      </c>
      <c r="BI131" s="8" t="s">
        <v>59</v>
      </c>
      <c r="BJ131" s="8" t="s">
        <v>92</v>
      </c>
      <c r="BL131" s="2">
        <f t="shared" si="9"/>
        <v>0.48046744312222966</v>
      </c>
      <c r="BM131" s="2">
        <f t="shared" si="10"/>
        <v>0.56692256930088414</v>
      </c>
      <c r="BN131" s="2">
        <f t="shared" si="11"/>
        <v>1.6355450404758747</v>
      </c>
    </row>
    <row r="132" spans="1:66" s="8" customFormat="1" x14ac:dyDescent="0.2">
      <c r="A132" s="16">
        <v>6</v>
      </c>
      <c r="B132" s="8" t="s">
        <v>204</v>
      </c>
      <c r="C132" s="8" t="s">
        <v>242</v>
      </c>
      <c r="D132" s="8" t="s">
        <v>243</v>
      </c>
      <c r="E132" s="8">
        <v>40.72</v>
      </c>
      <c r="F132" s="9">
        <v>13.69</v>
      </c>
      <c r="G132" s="9">
        <v>1.29</v>
      </c>
      <c r="H132" s="2">
        <v>17.452489999999997</v>
      </c>
      <c r="I132" s="9">
        <v>0.27</v>
      </c>
      <c r="J132" s="9">
        <v>9.08</v>
      </c>
      <c r="K132" s="9">
        <v>11.52</v>
      </c>
      <c r="L132" s="9">
        <v>1.45</v>
      </c>
      <c r="M132" s="9">
        <v>1.79</v>
      </c>
      <c r="N132" s="9">
        <v>0.11</v>
      </c>
      <c r="P132" s="9">
        <v>99.56</v>
      </c>
      <c r="Q132" s="17" t="s">
        <v>123</v>
      </c>
      <c r="S132" s="9">
        <v>1.54</v>
      </c>
      <c r="U132"/>
      <c r="V132" s="9">
        <v>33.555364969433882</v>
      </c>
      <c r="W132" s="13" t="s">
        <v>123</v>
      </c>
      <c r="Y132" s="8">
        <v>23</v>
      </c>
      <c r="Z132" s="9">
        <v>5.9983042895794272</v>
      </c>
      <c r="AA132" s="9">
        <v>0.14292305877041628</v>
      </c>
      <c r="AB132" s="9">
        <v>2.3765899982727969</v>
      </c>
      <c r="AC132" s="9">
        <v>3.368396660500117E-2</v>
      </c>
      <c r="AD132" s="9">
        <v>2.1495565394186871</v>
      </c>
      <c r="AE132" s="9">
        <v>1.9940289096503767</v>
      </c>
      <c r="AF132" s="9">
        <v>1.8180052047237529</v>
      </c>
      <c r="AG132" s="9">
        <v>0.41409222292618114</v>
      </c>
      <c r="AH132" s="9">
        <v>0.33634329305781402</v>
      </c>
      <c r="AI132" s="9">
        <v>0</v>
      </c>
      <c r="AJ132" s="9">
        <v>1.5130981425258891</v>
      </c>
      <c r="AK132" s="9">
        <v>5.1237712476699053E-2</v>
      </c>
      <c r="AL132" s="9">
        <v>0</v>
      </c>
      <c r="AM132" s="9">
        <v>16.827863338007042</v>
      </c>
      <c r="AN132" s="9">
        <v>6.1423728111981282</v>
      </c>
      <c r="AO132" s="9">
        <v>1.8576271888018718</v>
      </c>
      <c r="AP132" s="9">
        <v>0</v>
      </c>
      <c r="AQ132" s="9">
        <v>8</v>
      </c>
      <c r="AR132" s="9">
        <v>0.57604424299202472</v>
      </c>
      <c r="AS132" s="9">
        <v>0.14635581456075655</v>
      </c>
      <c r="AT132" s="9">
        <v>0.50900956997144753</v>
      </c>
      <c r="AU132" s="9">
        <v>2.0419219112737443</v>
      </c>
      <c r="AV132" s="9">
        <v>1.6921754660721706</v>
      </c>
      <c r="AW132" s="9">
        <v>3.4492995129856041E-2</v>
      </c>
      <c r="AX132" s="9">
        <v>5</v>
      </c>
      <c r="AY132" s="9">
        <v>0</v>
      </c>
      <c r="AZ132" s="9">
        <v>0</v>
      </c>
      <c r="BA132" s="9">
        <v>1.1865508575681361E-15</v>
      </c>
      <c r="BB132" s="9">
        <v>1.8616704323439441</v>
      </c>
      <c r="BC132" s="9">
        <v>0.13832956765605475</v>
      </c>
      <c r="BD132" s="9">
        <v>2</v>
      </c>
      <c r="BE132" s="9">
        <v>0.28570840851815965</v>
      </c>
      <c r="BF132" s="9">
        <v>0.34442165631647464</v>
      </c>
      <c r="BG132" s="9">
        <v>0.6301300648346343</v>
      </c>
      <c r="BH132" s="9" t="s">
        <v>58</v>
      </c>
      <c r="BI132" s="8" t="s">
        <v>59</v>
      </c>
      <c r="BJ132" s="8" t="s">
        <v>92</v>
      </c>
      <c r="BL132" s="2">
        <f t="shared" si="9"/>
        <v>0.4356641449974118</v>
      </c>
      <c r="BM132" s="2">
        <f t="shared" si="10"/>
        <v>0.72129154202627332</v>
      </c>
      <c r="BN132" s="2">
        <f t="shared" si="11"/>
        <v>1.4282649973924137</v>
      </c>
    </row>
    <row r="133" spans="1:66" s="8" customFormat="1" x14ac:dyDescent="0.2">
      <c r="A133" s="16">
        <v>53</v>
      </c>
      <c r="B133" s="8" t="s">
        <v>204</v>
      </c>
      <c r="C133" s="8" t="s">
        <v>242</v>
      </c>
      <c r="D133" s="8" t="s">
        <v>243</v>
      </c>
      <c r="E133" s="9">
        <v>40.159999999999997</v>
      </c>
      <c r="F133" s="9">
        <v>14.17</v>
      </c>
      <c r="G133" s="9">
        <v>1.22</v>
      </c>
      <c r="H133" s="2">
        <v>17.479559999999999</v>
      </c>
      <c r="I133" s="9">
        <v>0.26</v>
      </c>
      <c r="J133" s="9">
        <v>9.2100000000000009</v>
      </c>
      <c r="K133" s="9">
        <v>11.66</v>
      </c>
      <c r="L133" s="9">
        <v>1.35</v>
      </c>
      <c r="M133" s="9">
        <v>1.78</v>
      </c>
      <c r="N133" s="9">
        <v>0.23</v>
      </c>
      <c r="P133" s="9">
        <v>99.58</v>
      </c>
      <c r="Q133" s="17" t="s">
        <v>123</v>
      </c>
      <c r="S133" s="9">
        <v>1.43</v>
      </c>
      <c r="U133"/>
      <c r="V133" s="9">
        <v>33.143279175043119</v>
      </c>
      <c r="W133" s="13" t="s">
        <v>123</v>
      </c>
      <c r="Y133" s="8">
        <v>23</v>
      </c>
      <c r="Z133" s="9">
        <v>5.927172495750507</v>
      </c>
      <c r="AA133" s="9">
        <v>0.13542709442791001</v>
      </c>
      <c r="AB133" s="9">
        <v>2.4646417754971988</v>
      </c>
      <c r="AC133" s="9">
        <v>3.2498697106702709E-2</v>
      </c>
      <c r="AD133" s="9">
        <v>2.157026633530077</v>
      </c>
      <c r="AE133" s="9">
        <v>2.0264615618460398</v>
      </c>
      <c r="AF133" s="9">
        <v>1.8436324000232533</v>
      </c>
      <c r="AG133" s="9">
        <v>0.38627444624963531</v>
      </c>
      <c r="AH133" s="9">
        <v>0.33510652290495602</v>
      </c>
      <c r="AI133" s="9">
        <v>0</v>
      </c>
      <c r="AJ133" s="9">
        <v>1.4077176408684089</v>
      </c>
      <c r="AK133" s="9">
        <v>0.10733911775959164</v>
      </c>
      <c r="AL133" s="9">
        <v>0</v>
      </c>
      <c r="AM133" s="9">
        <v>16.823298385964279</v>
      </c>
      <c r="AN133" s="9">
        <v>6.0466030179931662</v>
      </c>
      <c r="AO133" s="9">
        <v>1.9533969820068338</v>
      </c>
      <c r="AP133" s="9">
        <v>0</v>
      </c>
      <c r="AQ133" s="9">
        <v>8</v>
      </c>
      <c r="AR133" s="9">
        <v>0.56090649215018029</v>
      </c>
      <c r="AS133" s="9">
        <v>0.13815590460256366</v>
      </c>
      <c r="AT133" s="9">
        <v>0.63116678912377988</v>
      </c>
      <c r="AU133" s="9">
        <v>2.0672940773177029</v>
      </c>
      <c r="AV133" s="9">
        <v>1.5693232019378216</v>
      </c>
      <c r="AW133" s="9">
        <v>3.3153534867951251E-2</v>
      </c>
      <c r="AX133" s="9">
        <v>5</v>
      </c>
      <c r="AY133" s="9">
        <v>0</v>
      </c>
      <c r="AZ133" s="9">
        <v>0</v>
      </c>
      <c r="BA133" s="9">
        <v>1.4016565685892601E-15</v>
      </c>
      <c r="BB133" s="9">
        <v>1.8807809696854536</v>
      </c>
      <c r="BC133" s="9">
        <v>0.11921903031454506</v>
      </c>
      <c r="BD133" s="9">
        <v>2</v>
      </c>
      <c r="BE133" s="9">
        <v>0.27483871545567334</v>
      </c>
      <c r="BF133" s="9">
        <v>0.34185880606630392</v>
      </c>
      <c r="BG133" s="9">
        <v>0.61669752152197721</v>
      </c>
      <c r="BH133" s="9" t="s">
        <v>58</v>
      </c>
      <c r="BI133" s="8" t="s">
        <v>59</v>
      </c>
      <c r="BJ133" s="8" t="s">
        <v>62</v>
      </c>
      <c r="BL133" s="2">
        <f t="shared" si="9"/>
        <v>0.48494324137199946</v>
      </c>
      <c r="BM133" s="2">
        <f t="shared" si="10"/>
        <v>0.71490935903090758</v>
      </c>
      <c r="BN133" s="2">
        <f t="shared" si="11"/>
        <v>1.4421172744991693</v>
      </c>
    </row>
    <row r="134" spans="1:66" s="8" customFormat="1" x14ac:dyDescent="0.2">
      <c r="A134" s="16">
        <v>65</v>
      </c>
      <c r="B134" s="8" t="s">
        <v>204</v>
      </c>
      <c r="C134" s="8" t="s">
        <v>242</v>
      </c>
      <c r="D134" s="8" t="s">
        <v>243</v>
      </c>
      <c r="E134" s="9">
        <v>40.74</v>
      </c>
      <c r="F134" s="9">
        <v>13.8</v>
      </c>
      <c r="G134" s="9">
        <v>1.39</v>
      </c>
      <c r="H134" s="2">
        <v>16.378440000000001</v>
      </c>
      <c r="I134" s="9">
        <v>0.26</v>
      </c>
      <c r="J134" s="9">
        <v>9.42</v>
      </c>
      <c r="K134" s="9">
        <v>11.7</v>
      </c>
      <c r="L134" s="9">
        <v>1.44</v>
      </c>
      <c r="M134" s="9">
        <v>1.73</v>
      </c>
      <c r="N134" s="9">
        <v>0.15</v>
      </c>
      <c r="P134" s="9">
        <v>100.11</v>
      </c>
      <c r="Q134" s="17" t="s">
        <v>123</v>
      </c>
      <c r="S134" s="9">
        <v>1.56</v>
      </c>
      <c r="U134"/>
      <c r="V134" s="9">
        <v>30.538892355690638</v>
      </c>
      <c r="W134" s="13" t="s">
        <v>123</v>
      </c>
      <c r="Y134" s="8">
        <v>23</v>
      </c>
      <c r="Z134" s="9">
        <v>5.9912676044896891</v>
      </c>
      <c r="AA134" s="9">
        <v>0.15374618972274667</v>
      </c>
      <c r="AB134" s="9">
        <v>2.3917009317200351</v>
      </c>
      <c r="AC134" s="9">
        <v>3.2382455790117302E-2</v>
      </c>
      <c r="AD134" s="9">
        <v>2.0139277773321851</v>
      </c>
      <c r="AE134" s="9">
        <v>2.0652540100719294</v>
      </c>
      <c r="AF134" s="9">
        <v>1.843340114457765</v>
      </c>
      <c r="AG134" s="9">
        <v>0.41055234142543834</v>
      </c>
      <c r="AH134" s="9">
        <v>0.32452847834305842</v>
      </c>
      <c r="AI134" s="9">
        <v>0</v>
      </c>
      <c r="AJ134" s="9">
        <v>1.5301991099090235</v>
      </c>
      <c r="AK134" s="9">
        <v>6.9753383008631223E-2</v>
      </c>
      <c r="AL134" s="9">
        <v>0</v>
      </c>
      <c r="AM134" s="9">
        <v>16.826652396270621</v>
      </c>
      <c r="AN134" s="9">
        <v>6.1578716794972461</v>
      </c>
      <c r="AO134" s="9">
        <v>1.8421283205027539</v>
      </c>
      <c r="AP134" s="9">
        <v>0</v>
      </c>
      <c r="AQ134" s="9">
        <v>8</v>
      </c>
      <c r="AR134" s="9">
        <v>0.61608059378933788</v>
      </c>
      <c r="AS134" s="9">
        <v>0.15802153567883445</v>
      </c>
      <c r="AT134" s="9">
        <v>0.3754418362898837</v>
      </c>
      <c r="AU134" s="9">
        <v>2.122684216285025</v>
      </c>
      <c r="AV134" s="9">
        <v>1.6944888767521031</v>
      </c>
      <c r="AW134" s="9">
        <v>3.3282941204813635E-2</v>
      </c>
      <c r="AX134" s="9">
        <v>4.9999999999999982</v>
      </c>
      <c r="AY134" s="9">
        <v>0</v>
      </c>
      <c r="AZ134" s="9">
        <v>0</v>
      </c>
      <c r="BA134" s="9">
        <v>0</v>
      </c>
      <c r="BB134" s="9">
        <v>1.8945993796028275</v>
      </c>
      <c r="BC134" s="9">
        <v>0.10540062039717246</v>
      </c>
      <c r="BD134" s="9">
        <v>2</v>
      </c>
      <c r="BE134" s="9">
        <v>0.31656828553526856</v>
      </c>
      <c r="BF134" s="9">
        <v>0.33355290698107126</v>
      </c>
      <c r="BG134" s="9">
        <v>0.65012119251633982</v>
      </c>
      <c r="BH134" s="9" t="s">
        <v>58</v>
      </c>
      <c r="BI134" s="8" t="s">
        <v>59</v>
      </c>
      <c r="BJ134" s="8" t="s">
        <v>92</v>
      </c>
      <c r="BL134" s="2">
        <f t="shared" si="9"/>
        <v>0.40004750708234527</v>
      </c>
      <c r="BM134" s="2">
        <f t="shared" si="10"/>
        <v>0.6150312360408291</v>
      </c>
      <c r="BN134" s="2">
        <f t="shared" si="11"/>
        <v>1.3988965412913559</v>
      </c>
    </row>
    <row r="135" spans="1:66" s="8" customFormat="1" x14ac:dyDescent="0.2">
      <c r="A135" s="16">
        <v>66</v>
      </c>
      <c r="B135" s="8" t="s">
        <v>204</v>
      </c>
      <c r="C135" s="8" t="s">
        <v>242</v>
      </c>
      <c r="D135" s="8" t="s">
        <v>243</v>
      </c>
      <c r="E135" s="9">
        <v>40.619999999999997</v>
      </c>
      <c r="F135" s="9">
        <v>13.69</v>
      </c>
      <c r="G135" s="9">
        <v>1.29</v>
      </c>
      <c r="H135" s="2">
        <v>17.615120000000001</v>
      </c>
      <c r="I135" s="9">
        <v>0.31</v>
      </c>
      <c r="J135" s="9">
        <v>9.36</v>
      </c>
      <c r="K135" s="9">
        <v>11.52</v>
      </c>
      <c r="L135" s="9">
        <v>1.48</v>
      </c>
      <c r="M135" s="9">
        <v>1.77</v>
      </c>
      <c r="N135" s="9">
        <v>0.36</v>
      </c>
      <c r="P135" s="9">
        <v>100.17</v>
      </c>
      <c r="Q135" s="17" t="s">
        <v>123</v>
      </c>
      <c r="S135" s="9">
        <v>1.57</v>
      </c>
      <c r="U135"/>
      <c r="V135" s="9">
        <v>35.134565475325516</v>
      </c>
      <c r="W135" s="13" t="s">
        <v>123</v>
      </c>
      <c r="Y135" s="8">
        <v>23</v>
      </c>
      <c r="Z135" s="9">
        <v>5.9493239100468429</v>
      </c>
      <c r="AA135" s="9">
        <v>0.14210497210153686</v>
      </c>
      <c r="AB135" s="9">
        <v>2.3629864789267532</v>
      </c>
      <c r="AC135" s="9">
        <v>3.8452814182483475E-2</v>
      </c>
      <c r="AD135" s="9">
        <v>2.1571608368632131</v>
      </c>
      <c r="AE135" s="9">
        <v>2.0437530691320207</v>
      </c>
      <c r="AF135" s="9">
        <v>1.8075990055090625</v>
      </c>
      <c r="AG135" s="9">
        <v>0.42024035894991718</v>
      </c>
      <c r="AH135" s="9">
        <v>0.33068156081408928</v>
      </c>
      <c r="AI135" s="9">
        <v>0</v>
      </c>
      <c r="AJ135" s="9">
        <v>1.5337444394278756</v>
      </c>
      <c r="AK135" s="9">
        <v>0.16672722406077009</v>
      </c>
      <c r="AL135" s="9">
        <v>0</v>
      </c>
      <c r="AM135" s="9">
        <v>16.952774670014563</v>
      </c>
      <c r="AN135" s="9">
        <v>6.0928421754484345</v>
      </c>
      <c r="AO135" s="9">
        <v>1.9071578245515655</v>
      </c>
      <c r="AP135" s="9">
        <v>0</v>
      </c>
      <c r="AQ135" s="9">
        <v>8</v>
      </c>
      <c r="AR135" s="9">
        <v>0.51283205942601651</v>
      </c>
      <c r="AS135" s="9">
        <v>0.14553303542592788</v>
      </c>
      <c r="AT135" s="9">
        <v>0.64705538770393056</v>
      </c>
      <c r="AU135" s="9">
        <v>2.0930554604332698</v>
      </c>
      <c r="AV135" s="9">
        <v>1.5621436279809189</v>
      </c>
      <c r="AW135" s="9">
        <v>3.9380429029936437E-2</v>
      </c>
      <c r="AX135" s="9">
        <v>5</v>
      </c>
      <c r="AY135" s="9">
        <v>0</v>
      </c>
      <c r="AZ135" s="9">
        <v>0</v>
      </c>
      <c r="BA135" s="9">
        <v>2.248201624865942E-15</v>
      </c>
      <c r="BB135" s="9">
        <v>1.8512045441777849</v>
      </c>
      <c r="BC135" s="9">
        <v>0.14879545582221287</v>
      </c>
      <c r="BD135" s="9">
        <v>2</v>
      </c>
      <c r="BE135" s="9">
        <v>0.28158255377173513</v>
      </c>
      <c r="BF135" s="9">
        <v>0.33865874355382608</v>
      </c>
      <c r="BG135" s="9">
        <v>0.62024129732556121</v>
      </c>
      <c r="BH135" s="9" t="s">
        <v>58</v>
      </c>
      <c r="BI135" s="8" t="s">
        <v>59</v>
      </c>
      <c r="BJ135" s="8" t="s">
        <v>62</v>
      </c>
      <c r="BL135" s="2">
        <f t="shared" si="9"/>
        <v>0.29952833651135424</v>
      </c>
      <c r="BM135" s="2">
        <f t="shared" si="10"/>
        <v>0.75790908663578549</v>
      </c>
      <c r="BN135" s="2">
        <f t="shared" si="11"/>
        <v>1.3992517502274278</v>
      </c>
    </row>
    <row r="136" spans="1:66" customFormat="1" x14ac:dyDescent="0.2"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  <c r="AZ136" s="25"/>
      <c r="BA136" s="25"/>
      <c r="BB136" s="25"/>
      <c r="BC136" s="25"/>
      <c r="BD136" s="25"/>
      <c r="BE136" s="25"/>
      <c r="BF136" s="25"/>
      <c r="BG136" s="25"/>
      <c r="BL136" s="2">
        <f t="shared" si="9"/>
        <v>2</v>
      </c>
      <c r="BM136" s="2">
        <f t="shared" si="10"/>
        <v>0</v>
      </c>
      <c r="BN136" s="2">
        <f t="shared" si="11"/>
        <v>0</v>
      </c>
    </row>
    <row r="137" spans="1:66" s="8" customFormat="1" x14ac:dyDescent="0.2">
      <c r="A137" s="16" t="s">
        <v>249</v>
      </c>
      <c r="C137" s="8" t="s">
        <v>250</v>
      </c>
      <c r="D137" s="8" t="s">
        <v>251</v>
      </c>
      <c r="E137" s="8">
        <v>48.55</v>
      </c>
      <c r="F137" s="9">
        <v>8.57</v>
      </c>
      <c r="G137" s="9">
        <v>0.97</v>
      </c>
      <c r="H137" s="2">
        <v>11.487400000000001</v>
      </c>
      <c r="I137" s="9">
        <v>0.09</v>
      </c>
      <c r="J137" s="9">
        <v>14.81</v>
      </c>
      <c r="K137" s="9">
        <v>12.59</v>
      </c>
      <c r="L137" s="9">
        <v>0.99</v>
      </c>
      <c r="M137" s="9">
        <v>0.16</v>
      </c>
      <c r="N137" s="9">
        <v>0.08</v>
      </c>
      <c r="P137" s="9">
        <v>100.21</v>
      </c>
      <c r="Q137" s="17" t="s">
        <v>123</v>
      </c>
      <c r="S137" s="9">
        <v>1.65</v>
      </c>
      <c r="T137" s="17" t="s">
        <v>123</v>
      </c>
      <c r="U137"/>
      <c r="V137" s="9">
        <v>20.363165463391187</v>
      </c>
      <c r="W137" s="17" t="s">
        <v>123</v>
      </c>
      <c r="Y137" s="8">
        <v>23</v>
      </c>
      <c r="Z137" s="9">
        <v>6.7418753888684293</v>
      </c>
      <c r="AA137" s="9">
        <v>0.10131064701127872</v>
      </c>
      <c r="AB137" s="9">
        <v>1.4024984878150373</v>
      </c>
      <c r="AC137" s="9">
        <v>1.058455822247761E-2</v>
      </c>
      <c r="AD137" s="9">
        <v>1.3311617065349985</v>
      </c>
      <c r="AE137" s="9">
        <v>3.065994865751569</v>
      </c>
      <c r="AF137" s="9">
        <v>1.8730058595279073</v>
      </c>
      <c r="AG137" s="9">
        <v>0.26652320630294218</v>
      </c>
      <c r="AH137" s="9">
        <v>2.8341346932863856E-2</v>
      </c>
      <c r="AI137" s="9">
        <v>0</v>
      </c>
      <c r="AJ137" s="9">
        <v>1.5282735060279731</v>
      </c>
      <c r="AK137" s="9">
        <v>3.5128353698365464E-2</v>
      </c>
      <c r="AL137" s="9">
        <v>0</v>
      </c>
      <c r="AM137" s="9">
        <v>16.384697926693843</v>
      </c>
      <c r="AN137" s="9">
        <v>6.9265337664644111</v>
      </c>
      <c r="AO137" s="9">
        <v>1.0734662335355889</v>
      </c>
      <c r="AP137" s="9">
        <v>0</v>
      </c>
      <c r="AQ137" s="9">
        <v>8</v>
      </c>
      <c r="AR137" s="9">
        <v>0.36744635724082197</v>
      </c>
      <c r="AS137" s="9">
        <v>0.10408552175031507</v>
      </c>
      <c r="AT137" s="9">
        <v>0.35577882060112526</v>
      </c>
      <c r="AU137" s="9">
        <v>3.1499717423580527</v>
      </c>
      <c r="AV137" s="9">
        <v>1.0118430912726593</v>
      </c>
      <c r="AW137" s="9">
        <v>1.0874466777025305E-2</v>
      </c>
      <c r="AX137" s="9">
        <v>5</v>
      </c>
      <c r="AY137" s="9">
        <v>0</v>
      </c>
      <c r="AZ137" s="9">
        <v>0</v>
      </c>
      <c r="BA137" s="9">
        <v>8.0144224590128488E-16</v>
      </c>
      <c r="BB137" s="9">
        <v>1.9243070484848039</v>
      </c>
      <c r="BC137" s="9">
        <v>7.5692951515195173E-2</v>
      </c>
      <c r="BD137" s="9">
        <v>2</v>
      </c>
      <c r="BE137" s="9">
        <v>0.19813026257917565</v>
      </c>
      <c r="BF137" s="9">
        <v>2.9117609744269198E-2</v>
      </c>
      <c r="BG137" s="9">
        <v>0.22724787232344484</v>
      </c>
      <c r="BH137" s="9" t="s">
        <v>58</v>
      </c>
      <c r="BI137" s="9" t="s">
        <v>58</v>
      </c>
      <c r="BJ137" s="9" t="s">
        <v>135</v>
      </c>
      <c r="BL137" s="2">
        <f t="shared" si="9"/>
        <v>0.43659814027366145</v>
      </c>
      <c r="BM137" s="2">
        <f t="shared" si="10"/>
        <v>0.27106666088702358</v>
      </c>
      <c r="BN137" s="2">
        <f t="shared" si="11"/>
        <v>1.060095045647975</v>
      </c>
    </row>
    <row r="138" spans="1:66" s="8" customFormat="1" x14ac:dyDescent="0.2">
      <c r="A138" s="16" t="s">
        <v>252</v>
      </c>
      <c r="C138" s="8" t="s">
        <v>250</v>
      </c>
      <c r="D138" s="8" t="s">
        <v>251</v>
      </c>
      <c r="E138" s="8">
        <v>45.19</v>
      </c>
      <c r="F138" s="9">
        <v>13.42</v>
      </c>
      <c r="G138" s="9">
        <v>2.06</v>
      </c>
      <c r="H138" s="2">
        <v>11.040419999999999</v>
      </c>
      <c r="I138" s="9">
        <v>0.09</v>
      </c>
      <c r="J138" s="9">
        <v>13.72</v>
      </c>
      <c r="K138" s="9">
        <v>11.17</v>
      </c>
      <c r="L138" s="9">
        <v>1.55</v>
      </c>
      <c r="M138" s="9">
        <v>0.21</v>
      </c>
      <c r="N138" s="9">
        <v>0.18</v>
      </c>
      <c r="P138" s="9">
        <v>100.28</v>
      </c>
      <c r="Q138" s="17" t="s">
        <v>123</v>
      </c>
      <c r="S138" s="9">
        <v>1.49</v>
      </c>
      <c r="T138" s="17" t="s">
        <v>123</v>
      </c>
      <c r="U138"/>
      <c r="V138" s="9">
        <v>12.876462387533843</v>
      </c>
      <c r="W138" s="17" t="s">
        <v>123</v>
      </c>
      <c r="Y138" s="8">
        <v>23</v>
      </c>
      <c r="Z138" s="9">
        <v>6.2684740080925581</v>
      </c>
      <c r="AA138" s="9">
        <v>0.21492086323687068</v>
      </c>
      <c r="AB138" s="9">
        <v>2.1938255837330805</v>
      </c>
      <c r="AC138" s="9">
        <v>1.057306098947634E-2</v>
      </c>
      <c r="AD138" s="9">
        <v>1.2789350962234156</v>
      </c>
      <c r="AE138" s="9">
        <v>2.8372557009269803</v>
      </c>
      <c r="AF138" s="9">
        <v>1.6599483700762512</v>
      </c>
      <c r="AG138" s="9">
        <v>0.41683054290626009</v>
      </c>
      <c r="AH138" s="9">
        <v>3.7157612357778917E-2</v>
      </c>
      <c r="AI138" s="9">
        <v>0</v>
      </c>
      <c r="AJ138" s="9">
        <v>1.3785782100400812</v>
      </c>
      <c r="AK138" s="9">
        <v>7.895294174667912E-2</v>
      </c>
      <c r="AL138" s="9">
        <v>0</v>
      </c>
      <c r="AM138" s="9">
        <v>16.375451990329431</v>
      </c>
      <c r="AN138" s="9">
        <v>6.364437827464184</v>
      </c>
      <c r="AO138" s="9">
        <v>1.635562172535816</v>
      </c>
      <c r="AP138" s="9">
        <v>0</v>
      </c>
      <c r="AQ138" s="9">
        <v>8</v>
      </c>
      <c r="AR138" s="9">
        <v>0.59184859983782045</v>
      </c>
      <c r="AS138" s="9">
        <v>0.21821107818746802</v>
      </c>
      <c r="AT138" s="9">
        <v>0.78750639062208883</v>
      </c>
      <c r="AU138" s="9">
        <v>2.880691135650546</v>
      </c>
      <c r="AV138" s="9">
        <v>0.51100787214226973</v>
      </c>
      <c r="AW138" s="9">
        <v>1.0734923559806653E-2</v>
      </c>
      <c r="AX138" s="9">
        <v>5</v>
      </c>
      <c r="AY138" s="9">
        <v>0</v>
      </c>
      <c r="AZ138" s="9">
        <v>0</v>
      </c>
      <c r="BA138" s="9">
        <v>1.0581813203458523E-16</v>
      </c>
      <c r="BB138" s="9">
        <v>1.6853604536785078</v>
      </c>
      <c r="BC138" s="9">
        <v>0.31463954632149216</v>
      </c>
      <c r="BD138" s="9">
        <v>2</v>
      </c>
      <c r="BE138" s="9">
        <v>0.10857223879401889</v>
      </c>
      <c r="BF138" s="9">
        <v>3.7726456768073888E-2</v>
      </c>
      <c r="BG138" s="9">
        <v>0.1462986955620928</v>
      </c>
      <c r="BH138" s="9" t="s">
        <v>58</v>
      </c>
      <c r="BI138" s="9" t="s">
        <v>70</v>
      </c>
      <c r="BJ138" s="9" t="s">
        <v>125</v>
      </c>
      <c r="BL138" s="2">
        <f t="shared" si="9"/>
        <v>0.54246884821323971</v>
      </c>
      <c r="BM138" s="2">
        <f t="shared" si="10"/>
        <v>0.16468159662617787</v>
      </c>
      <c r="BN138" s="2">
        <f t="shared" si="11"/>
        <v>1.1142534995972377</v>
      </c>
    </row>
    <row r="139" spans="1:66" s="8" customFormat="1" x14ac:dyDescent="0.2">
      <c r="A139" s="16" t="s">
        <v>253</v>
      </c>
      <c r="C139" s="8" t="s">
        <v>250</v>
      </c>
      <c r="D139" s="8" t="s">
        <v>251</v>
      </c>
      <c r="E139" s="8">
        <v>48.17</v>
      </c>
      <c r="F139" s="9">
        <v>11.18</v>
      </c>
      <c r="G139" s="9">
        <v>0.56999999999999995</v>
      </c>
      <c r="H139" s="2">
        <v>11.87839</v>
      </c>
      <c r="I139" s="9">
        <v>0.08</v>
      </c>
      <c r="J139" s="9">
        <v>13.37</v>
      </c>
      <c r="K139" s="9">
        <v>11.69</v>
      </c>
      <c r="L139" s="9">
        <v>0.91</v>
      </c>
      <c r="M139" s="9">
        <v>0.14000000000000001</v>
      </c>
      <c r="N139" s="9">
        <v>0.16</v>
      </c>
      <c r="P139" s="9">
        <v>100.27</v>
      </c>
      <c r="Q139" s="17" t="s">
        <v>123</v>
      </c>
      <c r="S139" s="9">
        <v>2.06</v>
      </c>
      <c r="T139" s="17" t="s">
        <v>123</v>
      </c>
      <c r="U139"/>
      <c r="V139" s="9">
        <v>4.620957057946919</v>
      </c>
      <c r="W139" s="17" t="s">
        <v>123</v>
      </c>
      <c r="Y139" s="8">
        <v>23</v>
      </c>
      <c r="Z139" s="9">
        <v>6.6141067840858518</v>
      </c>
      <c r="AA139" s="9">
        <v>5.8865559935577655E-2</v>
      </c>
      <c r="AB139" s="9">
        <v>1.8091161573913086</v>
      </c>
      <c r="AC139" s="9">
        <v>9.303005609195697E-3</v>
      </c>
      <c r="AD139" s="9">
        <v>1.3631841173971724</v>
      </c>
      <c r="AE139" s="9">
        <v>2.7368490271530717</v>
      </c>
      <c r="AF139" s="9">
        <v>1.7196140552429671</v>
      </c>
      <c r="AG139" s="9">
        <v>0.24223912887377863</v>
      </c>
      <c r="AH139" s="9">
        <v>2.4520629115787684E-2</v>
      </c>
      <c r="AI139" s="9">
        <v>0</v>
      </c>
      <c r="AJ139" s="9">
        <v>1.8866330126390041</v>
      </c>
      <c r="AK139" s="9">
        <v>6.9468970306983457E-2</v>
      </c>
      <c r="AL139" s="9">
        <v>0</v>
      </c>
      <c r="AM139" s="9">
        <v>16.533900447750696</v>
      </c>
      <c r="AN139" s="9">
        <v>6.8287259442385739</v>
      </c>
      <c r="AO139" s="9">
        <v>1.1712740557614261</v>
      </c>
      <c r="AP139" s="9">
        <v>0</v>
      </c>
      <c r="AQ139" s="9">
        <v>8</v>
      </c>
      <c r="AR139" s="9">
        <v>0.69654556726673267</v>
      </c>
      <c r="AS139" s="9">
        <v>6.0775670771056022E-2</v>
      </c>
      <c r="AT139" s="9">
        <v>0.5440331421654877</v>
      </c>
      <c r="AU139" s="9">
        <v>2.8256562174279063</v>
      </c>
      <c r="AV139" s="9">
        <v>0.86338452633086704</v>
      </c>
      <c r="AW139" s="9">
        <v>9.604876037950438E-3</v>
      </c>
      <c r="AX139" s="9">
        <v>4.9999999999999991</v>
      </c>
      <c r="AY139" s="9">
        <v>0</v>
      </c>
      <c r="AZ139" s="9">
        <v>0</v>
      </c>
      <c r="BA139" s="9">
        <v>0</v>
      </c>
      <c r="BB139" s="9">
        <v>1.775413294107852</v>
      </c>
      <c r="BC139" s="9">
        <v>0.22458670589214802</v>
      </c>
      <c r="BD139" s="9">
        <v>2</v>
      </c>
      <c r="BE139" s="9">
        <v>2.55127675590886E-2</v>
      </c>
      <c r="BF139" s="9">
        <v>2.5316291629115865E-2</v>
      </c>
      <c r="BG139" s="9">
        <v>5.0829059188204462E-2</v>
      </c>
      <c r="BH139" s="9" t="s">
        <v>58</v>
      </c>
      <c r="BI139" s="9" t="s">
        <v>58</v>
      </c>
      <c r="BJ139" s="9" t="s">
        <v>135</v>
      </c>
      <c r="BL139" s="2">
        <f t="shared" si="9"/>
        <v>4.3898017054012473E-2</v>
      </c>
      <c r="BM139" s="2">
        <f t="shared" si="10"/>
        <v>6.2992152685676053E-2</v>
      </c>
      <c r="BN139" s="2">
        <f t="shared" si="11"/>
        <v>1.3001919647114963</v>
      </c>
    </row>
    <row r="140" spans="1:66" s="8" customFormat="1" x14ac:dyDescent="0.2">
      <c r="A140" s="16" t="s">
        <v>254</v>
      </c>
      <c r="C140" s="8" t="s">
        <v>250</v>
      </c>
      <c r="D140" s="8" t="s">
        <v>251</v>
      </c>
      <c r="E140" s="8">
        <v>47.81</v>
      </c>
      <c r="F140" s="9">
        <v>7.96</v>
      </c>
      <c r="G140" s="9">
        <v>1.26</v>
      </c>
      <c r="H140" s="2">
        <v>15.686389999999999</v>
      </c>
      <c r="I140" s="9">
        <v>0.08</v>
      </c>
      <c r="J140" s="9">
        <v>12.65</v>
      </c>
      <c r="K140" s="9">
        <v>11.4</v>
      </c>
      <c r="L140" s="9">
        <v>1.1599999999999999</v>
      </c>
      <c r="M140" s="9">
        <v>0.71</v>
      </c>
      <c r="N140" s="9">
        <v>0.21</v>
      </c>
      <c r="P140" s="9">
        <v>100.32</v>
      </c>
      <c r="Q140" s="17" t="s">
        <v>123</v>
      </c>
      <c r="S140" s="9">
        <v>1.1299999999999999</v>
      </c>
      <c r="T140" s="17" t="s">
        <v>123</v>
      </c>
      <c r="U140"/>
      <c r="V140" s="9">
        <v>14.970413379264363</v>
      </c>
      <c r="W140" s="17" t="s">
        <v>123</v>
      </c>
      <c r="Y140" s="8">
        <v>23</v>
      </c>
      <c r="Z140" s="9">
        <v>6.8087974654722556</v>
      </c>
      <c r="AA140" s="9">
        <v>0.13496280165233787</v>
      </c>
      <c r="AB140" s="9">
        <v>1.335964237828567</v>
      </c>
      <c r="AC140" s="9">
        <v>9.6489576221253353E-3</v>
      </c>
      <c r="AD140" s="9">
        <v>1.8652068376148743</v>
      </c>
      <c r="AE140" s="9">
        <v>2.6857592213016992</v>
      </c>
      <c r="AF140" s="9">
        <v>1.7393158016081298</v>
      </c>
      <c r="AG140" s="9">
        <v>0.32027129005636601</v>
      </c>
      <c r="AH140" s="9">
        <v>0.12897900959040223</v>
      </c>
      <c r="AI140" s="9">
        <v>0</v>
      </c>
      <c r="AJ140" s="9">
        <v>1.0733856101808708</v>
      </c>
      <c r="AK140" s="9">
        <v>9.4568671894638121E-2</v>
      </c>
      <c r="AL140" s="9">
        <v>0</v>
      </c>
      <c r="AM140" s="9">
        <v>16.196859904822269</v>
      </c>
      <c r="AN140" s="9">
        <v>6.8934600134977773</v>
      </c>
      <c r="AO140" s="9">
        <v>1.1065399865022227</v>
      </c>
      <c r="AP140" s="9">
        <v>0</v>
      </c>
      <c r="AQ140" s="9">
        <v>8</v>
      </c>
      <c r="AR140" s="9">
        <v>0.24603601530068864</v>
      </c>
      <c r="AS140" s="9">
        <v>0.1366409679855991</v>
      </c>
      <c r="AT140" s="9">
        <v>0.61809084716273832</v>
      </c>
      <c r="AU140" s="9">
        <v>2.7191547247237811</v>
      </c>
      <c r="AV140" s="9">
        <v>1.270308509287934</v>
      </c>
      <c r="AW140" s="9">
        <v>9.7689355392571002E-3</v>
      </c>
      <c r="AX140" s="9">
        <v>4.9999999999999982</v>
      </c>
      <c r="AY140" s="9">
        <v>0</v>
      </c>
      <c r="AZ140" s="9">
        <v>0</v>
      </c>
      <c r="BA140" s="9">
        <v>0</v>
      </c>
      <c r="BB140" s="9">
        <v>1.7609429550565814</v>
      </c>
      <c r="BC140" s="9">
        <v>0.23905704494341862</v>
      </c>
      <c r="BD140" s="9">
        <v>2</v>
      </c>
      <c r="BE140" s="9">
        <v>8.5196590543707262E-2</v>
      </c>
      <c r="BF140" s="9">
        <v>0.13058277173035512</v>
      </c>
      <c r="BG140" s="9">
        <v>0.21577936227406239</v>
      </c>
      <c r="BH140" s="9" t="s">
        <v>58</v>
      </c>
      <c r="BI140" s="9" t="s">
        <v>58</v>
      </c>
      <c r="BJ140" s="9" t="s">
        <v>135</v>
      </c>
      <c r="BL140" s="2">
        <f t="shared" si="9"/>
        <v>0.83204571792449111</v>
      </c>
      <c r="BM140" s="2">
        <f t="shared" si="10"/>
        <v>0.27922917396925084</v>
      </c>
      <c r="BN140" s="2">
        <f t="shared" si="11"/>
        <v>1.5859776636456235</v>
      </c>
    </row>
    <row r="141" spans="1:66" s="8" customFormat="1" x14ac:dyDescent="0.2">
      <c r="A141" s="16" t="s">
        <v>255</v>
      </c>
      <c r="C141" s="8" t="s">
        <v>250</v>
      </c>
      <c r="D141" s="8" t="s">
        <v>251</v>
      </c>
      <c r="E141" s="8">
        <v>43.92</v>
      </c>
      <c r="F141" s="9">
        <v>11.6</v>
      </c>
      <c r="G141" s="9">
        <v>1.54</v>
      </c>
      <c r="H141" s="2">
        <v>17.477419999999999</v>
      </c>
      <c r="I141" s="9">
        <v>0.11</v>
      </c>
      <c r="J141" s="9">
        <v>10.87</v>
      </c>
      <c r="K141" s="9">
        <v>10.8</v>
      </c>
      <c r="L141" s="9">
        <v>1.24</v>
      </c>
      <c r="M141" s="9">
        <v>0.59</v>
      </c>
      <c r="N141" s="9">
        <v>0.09</v>
      </c>
      <c r="P141" s="9">
        <v>100.24</v>
      </c>
      <c r="Q141" s="17" t="s">
        <v>123</v>
      </c>
      <c r="S141" s="9">
        <v>1.54</v>
      </c>
      <c r="T141" s="17" t="s">
        <v>123</v>
      </c>
      <c r="U141"/>
      <c r="V141" s="9">
        <v>23.57590495272181</v>
      </c>
      <c r="W141" s="17" t="s">
        <v>123</v>
      </c>
      <c r="Y141" s="8">
        <v>23</v>
      </c>
      <c r="Z141" s="9">
        <v>6.3147802877869319</v>
      </c>
      <c r="AA141" s="9">
        <v>0.1665361428763614</v>
      </c>
      <c r="AB141" s="9">
        <v>1.965549544236592</v>
      </c>
      <c r="AC141" s="9">
        <v>1.3394525648398796E-2</v>
      </c>
      <c r="AD141" s="9">
        <v>2.0962877988444042</v>
      </c>
      <c r="AE141" s="9">
        <v>2.3299700315896352</v>
      </c>
      <c r="AF141" s="9">
        <v>1.6635719450415047</v>
      </c>
      <c r="AG141" s="9">
        <v>0.34564155163741644</v>
      </c>
      <c r="AH141" s="9">
        <v>0.10820739494373137</v>
      </c>
      <c r="AI141" s="9">
        <v>0</v>
      </c>
      <c r="AJ141" s="9">
        <v>1.4768700630545377</v>
      </c>
      <c r="AK141" s="9">
        <v>4.091803275347701E-2</v>
      </c>
      <c r="AL141" s="9">
        <v>0</v>
      </c>
      <c r="AM141" s="9">
        <v>16.521727318412996</v>
      </c>
      <c r="AN141" s="9">
        <v>6.370389707502345</v>
      </c>
      <c r="AO141" s="9">
        <v>1.629610292497655</v>
      </c>
      <c r="AP141" s="9">
        <v>0</v>
      </c>
      <c r="AQ141" s="9">
        <v>8</v>
      </c>
      <c r="AR141" s="9">
        <v>0.3532483368686743</v>
      </c>
      <c r="AS141" s="9">
        <v>0.16800269877299467</v>
      </c>
      <c r="AT141" s="9">
        <v>1.1359838324932361</v>
      </c>
      <c r="AU141" s="9">
        <v>2.350488288046094</v>
      </c>
      <c r="AV141" s="9">
        <v>0.97876436287132818</v>
      </c>
      <c r="AW141" s="9">
        <v>1.3512480947668871E-2</v>
      </c>
      <c r="AX141" s="9">
        <v>4.9999999999999964</v>
      </c>
      <c r="AY141" s="9">
        <v>0</v>
      </c>
      <c r="AZ141" s="9">
        <v>0</v>
      </c>
      <c r="BA141" s="9">
        <v>0</v>
      </c>
      <c r="BB141" s="9">
        <v>1.6782217453991701</v>
      </c>
      <c r="BC141" s="9">
        <v>0.32177825460082987</v>
      </c>
      <c r="BD141" s="9">
        <v>2</v>
      </c>
      <c r="BE141" s="9">
        <v>2.6907096700252764E-2</v>
      </c>
      <c r="BF141" s="9">
        <v>0.10916029435867622</v>
      </c>
      <c r="BG141" s="9">
        <v>0.13606739105892898</v>
      </c>
      <c r="BH141" s="9" t="s">
        <v>89</v>
      </c>
      <c r="BI141" s="9" t="s">
        <v>58</v>
      </c>
      <c r="BJ141" s="9" t="s">
        <v>125</v>
      </c>
      <c r="BL141" s="2">
        <f t="shared" si="9"/>
        <v>0.48221190419198529</v>
      </c>
      <c r="BM141" s="2">
        <f t="shared" si="10"/>
        <v>0.4942188189910609</v>
      </c>
      <c r="BN141" s="2">
        <f t="shared" si="11"/>
        <v>1.6020689798533434</v>
      </c>
    </row>
    <row r="142" spans="1:66" s="8" customFormat="1" x14ac:dyDescent="0.2">
      <c r="A142" s="16" t="s">
        <v>256</v>
      </c>
      <c r="C142" s="8" t="s">
        <v>250</v>
      </c>
      <c r="D142" s="8" t="s">
        <v>251</v>
      </c>
      <c r="E142" s="8">
        <v>46.62</v>
      </c>
      <c r="F142" s="9">
        <v>8.4600000000000009</v>
      </c>
      <c r="G142" s="9">
        <v>1.34</v>
      </c>
      <c r="H142" s="2">
        <v>17.10004</v>
      </c>
      <c r="I142" s="9">
        <v>7.0000000000000007E-2</v>
      </c>
      <c r="J142" s="9">
        <v>10.99</v>
      </c>
      <c r="K142" s="9">
        <v>11.58</v>
      </c>
      <c r="L142" s="9">
        <v>1.1599999999999999</v>
      </c>
      <c r="M142" s="9">
        <v>0.71</v>
      </c>
      <c r="N142" s="9">
        <v>0.17</v>
      </c>
      <c r="P142" s="9">
        <v>100.27</v>
      </c>
      <c r="Q142" s="17" t="s">
        <v>123</v>
      </c>
      <c r="S142" s="9">
        <v>1.67</v>
      </c>
      <c r="T142" s="17" t="s">
        <v>123</v>
      </c>
      <c r="U142"/>
      <c r="V142" s="9">
        <v>20.834820745015865</v>
      </c>
      <c r="W142" s="17" t="s">
        <v>123</v>
      </c>
      <c r="Y142" s="8">
        <v>23</v>
      </c>
      <c r="Z142" s="9">
        <v>6.6705754725283439</v>
      </c>
      <c r="AA142" s="9">
        <v>0.14420745062304252</v>
      </c>
      <c r="AB142" s="9">
        <v>1.4265647514360722</v>
      </c>
      <c r="AC142" s="9">
        <v>8.4825770453884151E-3</v>
      </c>
      <c r="AD142" s="9">
        <v>2.0416684011933897</v>
      </c>
      <c r="AE142" s="9">
        <v>2.3443022443964541</v>
      </c>
      <c r="AF142" s="9">
        <v>1.7750946353796393</v>
      </c>
      <c r="AG142" s="9">
        <v>0.3217787572469602</v>
      </c>
      <c r="AH142" s="9">
        <v>0.12958609374458491</v>
      </c>
      <c r="AI142" s="9">
        <v>0</v>
      </c>
      <c r="AJ142" s="9">
        <v>1.5937975592589608</v>
      </c>
      <c r="AK142" s="9">
        <v>7.6915926805996404E-2</v>
      </c>
      <c r="AL142" s="9">
        <v>0</v>
      </c>
      <c r="AM142" s="9">
        <v>16.532973869658832</v>
      </c>
      <c r="AN142" s="9">
        <v>6.8628401039405977</v>
      </c>
      <c r="AO142" s="9">
        <v>1.1371598960594023</v>
      </c>
      <c r="AP142" s="9">
        <v>0</v>
      </c>
      <c r="AQ142" s="9">
        <v>8</v>
      </c>
      <c r="AR142" s="9">
        <v>0.33052243919685731</v>
      </c>
      <c r="AS142" s="9">
        <v>0.14836391245382832</v>
      </c>
      <c r="AT142" s="9">
        <v>0.404347456454271</v>
      </c>
      <c r="AU142" s="9">
        <v>2.4118715881201021</v>
      </c>
      <c r="AV142" s="9">
        <v>1.6961675351477132</v>
      </c>
      <c r="AW142" s="9">
        <v>8.7270686272278297E-3</v>
      </c>
      <c r="AX142" s="9">
        <v>4.9999999999999991</v>
      </c>
      <c r="AY142" s="9">
        <v>0</v>
      </c>
      <c r="AZ142" s="9">
        <v>0</v>
      </c>
      <c r="BA142" s="9">
        <v>0</v>
      </c>
      <c r="BB142" s="9">
        <v>1.8262578247024606</v>
      </c>
      <c r="BC142" s="9">
        <v>0.17374217529753944</v>
      </c>
      <c r="BD142" s="9">
        <v>2</v>
      </c>
      <c r="BE142" s="9">
        <v>0.15731114520309619</v>
      </c>
      <c r="BF142" s="9">
        <v>0.13332112719897934</v>
      </c>
      <c r="BG142" s="9">
        <v>0.29063227240207556</v>
      </c>
      <c r="BH142" s="9" t="s">
        <v>58</v>
      </c>
      <c r="BI142" s="9" t="s">
        <v>58</v>
      </c>
      <c r="BJ142" s="9" t="s">
        <v>135</v>
      </c>
      <c r="BL142" s="2">
        <f t="shared" si="9"/>
        <v>0.32928651393504277</v>
      </c>
      <c r="BM142" s="2">
        <f t="shared" si="10"/>
        <v>0.42537795159627406</v>
      </c>
      <c r="BN142" s="2">
        <f t="shared" si="11"/>
        <v>1.6162904495971155</v>
      </c>
    </row>
    <row r="143" spans="1:66" s="8" customFormat="1" x14ac:dyDescent="0.2">
      <c r="A143" s="16" t="s">
        <v>257</v>
      </c>
      <c r="C143" s="8" t="s">
        <v>250</v>
      </c>
      <c r="D143" s="8" t="s">
        <v>251</v>
      </c>
      <c r="E143" s="8">
        <v>43.72</v>
      </c>
      <c r="F143" s="9">
        <v>12.4</v>
      </c>
      <c r="G143" s="9">
        <v>1.44</v>
      </c>
      <c r="H143" s="2">
        <v>17.206679999999999</v>
      </c>
      <c r="I143" s="9">
        <v>0.08</v>
      </c>
      <c r="J143" s="9">
        <v>9.86</v>
      </c>
      <c r="K143" s="9">
        <v>11.64</v>
      </c>
      <c r="L143" s="9">
        <v>0.86</v>
      </c>
      <c r="M143" s="9">
        <v>0.77</v>
      </c>
      <c r="N143" s="9">
        <v>0.18</v>
      </c>
      <c r="P143" s="9">
        <v>100.18</v>
      </c>
      <c r="Q143" s="17" t="s">
        <v>123</v>
      </c>
      <c r="S143" s="9">
        <v>1.69</v>
      </c>
      <c r="T143" s="17" t="s">
        <v>123</v>
      </c>
      <c r="U143"/>
      <c r="V143" s="9">
        <v>17.359902363266642</v>
      </c>
      <c r="W143" s="17" t="s">
        <v>123</v>
      </c>
      <c r="Y143" s="8">
        <v>23</v>
      </c>
      <c r="Z143" s="9">
        <v>6.2701637939773773</v>
      </c>
      <c r="AA143" s="9">
        <v>0.15532919537950329</v>
      </c>
      <c r="AB143" s="9">
        <v>2.0958032558212176</v>
      </c>
      <c r="AC143" s="9">
        <v>9.7168938750389396E-3</v>
      </c>
      <c r="AD143" s="9">
        <v>2.0598905400215424</v>
      </c>
      <c r="AE143" s="9">
        <v>2.1081452269675207</v>
      </c>
      <c r="AF143" s="9">
        <v>1.7884369417361035</v>
      </c>
      <c r="AG143" s="9">
        <v>0.23911429020890837</v>
      </c>
      <c r="AH143" s="9">
        <v>0.14086349990747132</v>
      </c>
      <c r="AI143" s="9">
        <v>0</v>
      </c>
      <c r="AJ143" s="9">
        <v>1.616631700009705</v>
      </c>
      <c r="AK143" s="9">
        <v>8.1629579782333692E-2</v>
      </c>
      <c r="AL143" s="9">
        <v>0</v>
      </c>
      <c r="AM143" s="9">
        <v>16.565724917686723</v>
      </c>
      <c r="AN143" s="9">
        <v>6.4187585956080904</v>
      </c>
      <c r="AO143" s="9">
        <v>1.5812414043919096</v>
      </c>
      <c r="AP143" s="9">
        <v>0</v>
      </c>
      <c r="AQ143" s="9">
        <v>8</v>
      </c>
      <c r="AR143" s="9">
        <v>0.56422968775519289</v>
      </c>
      <c r="AS143" s="9">
        <v>0.15901029713908499</v>
      </c>
      <c r="AT143" s="9">
        <v>0.66373262948023004</v>
      </c>
      <c r="AU143" s="9">
        <v>2.1581055521046193</v>
      </c>
      <c r="AV143" s="9">
        <v>1.4449746617830406</v>
      </c>
      <c r="AW143" s="9">
        <v>9.9471717378301766E-3</v>
      </c>
      <c r="AX143" s="9">
        <v>4.9999999999999982</v>
      </c>
      <c r="AY143" s="9">
        <v>0</v>
      </c>
      <c r="AZ143" s="9">
        <v>0</v>
      </c>
      <c r="BA143" s="9">
        <v>0</v>
      </c>
      <c r="BB143" s="9">
        <v>1.8308205925175354</v>
      </c>
      <c r="BC143" s="9">
        <v>0.16917940748246463</v>
      </c>
      <c r="BD143" s="9">
        <v>2</v>
      </c>
      <c r="BE143" s="9">
        <v>7.5601583260613198E-2</v>
      </c>
      <c r="BF143" s="9">
        <v>0.14420178332613798</v>
      </c>
      <c r="BG143" s="9">
        <v>0.21980336658675118</v>
      </c>
      <c r="BH143" s="9" t="s">
        <v>58</v>
      </c>
      <c r="BI143" s="9" t="s">
        <v>58</v>
      </c>
      <c r="BJ143" s="9" t="s">
        <v>125</v>
      </c>
      <c r="BL143" s="2">
        <f t="shared" si="9"/>
        <v>0.30173872020796128</v>
      </c>
      <c r="BM143" s="2">
        <f t="shared" si="10"/>
        <v>0.35759498653790572</v>
      </c>
      <c r="BN143" s="2">
        <f t="shared" si="11"/>
        <v>1.7022955534836366</v>
      </c>
    </row>
    <row r="144" spans="1:66" s="8" customFormat="1" x14ac:dyDescent="0.2">
      <c r="A144" s="16" t="s">
        <v>258</v>
      </c>
      <c r="C144" s="8" t="s">
        <v>250</v>
      </c>
      <c r="D144" s="8" t="s">
        <v>251</v>
      </c>
      <c r="E144" s="8">
        <v>45.19</v>
      </c>
      <c r="F144" s="9">
        <v>9.48</v>
      </c>
      <c r="G144" s="9">
        <v>1.7</v>
      </c>
      <c r="H144" s="2">
        <v>17.61054</v>
      </c>
      <c r="I144" s="9">
        <v>7.0000000000000007E-2</v>
      </c>
      <c r="J144" s="9">
        <v>10.48</v>
      </c>
      <c r="K144" s="9">
        <v>11.52</v>
      </c>
      <c r="L144" s="9">
        <v>1.45</v>
      </c>
      <c r="M144" s="9">
        <v>0.79</v>
      </c>
      <c r="N144" s="9">
        <v>0.23</v>
      </c>
      <c r="P144" s="9">
        <v>100.24</v>
      </c>
      <c r="Q144" s="17" t="s">
        <v>123</v>
      </c>
      <c r="S144" s="9">
        <v>1.37</v>
      </c>
      <c r="T144" s="17" t="s">
        <v>123</v>
      </c>
      <c r="U144"/>
      <c r="V144" s="9">
        <v>17.676992306699557</v>
      </c>
      <c r="W144" s="17" t="s">
        <v>123</v>
      </c>
      <c r="Y144" s="8">
        <v>23</v>
      </c>
      <c r="Z144" s="9">
        <v>6.5261674171027373</v>
      </c>
      <c r="AA144" s="9">
        <v>0.18465312355377642</v>
      </c>
      <c r="AB144" s="9">
        <v>1.6134454977710901</v>
      </c>
      <c r="AC144" s="9">
        <v>8.5615549649521241E-3</v>
      </c>
      <c r="AD144" s="9">
        <v>2.1228683833286377</v>
      </c>
      <c r="AE144" s="9">
        <v>2.2563269452533201</v>
      </c>
      <c r="AF144" s="9">
        <v>1.7823388246744107</v>
      </c>
      <c r="AG144" s="9">
        <v>0.40596838996905477</v>
      </c>
      <c r="AH144" s="9">
        <v>0.14552981506788776</v>
      </c>
      <c r="AI144" s="9">
        <v>0</v>
      </c>
      <c r="AJ144" s="9">
        <v>1.3196601112133128</v>
      </c>
      <c r="AK144" s="9">
        <v>0.10503161136778336</v>
      </c>
      <c r="AL144" s="9">
        <v>0</v>
      </c>
      <c r="AM144" s="9">
        <v>16.470551674266964</v>
      </c>
      <c r="AN144" s="9">
        <v>6.6740106545652491</v>
      </c>
      <c r="AO144" s="9">
        <v>1.3259893454347509</v>
      </c>
      <c r="AP144" s="9">
        <v>0</v>
      </c>
      <c r="AQ144" s="9">
        <v>8</v>
      </c>
      <c r="AR144" s="9">
        <v>0.32400700839232566</v>
      </c>
      <c r="AS144" s="9">
        <v>0.18883623959248128</v>
      </c>
      <c r="AT144" s="9">
        <v>0.42428531177757567</v>
      </c>
      <c r="AU144" s="9">
        <v>2.3074415825342993</v>
      </c>
      <c r="AV144" s="9">
        <v>1.7466743500057982</v>
      </c>
      <c r="AW144" s="9">
        <v>8.755507697518353E-3</v>
      </c>
      <c r="AX144" s="9">
        <v>4.9999999999999982</v>
      </c>
      <c r="AY144" s="9">
        <v>0</v>
      </c>
      <c r="AZ144" s="9">
        <v>0</v>
      </c>
      <c r="BA144" s="9">
        <v>0</v>
      </c>
      <c r="BB144" s="9">
        <v>1.8227157756861847</v>
      </c>
      <c r="BC144" s="9">
        <v>0.1772842243138153</v>
      </c>
      <c r="BD144" s="9">
        <v>2</v>
      </c>
      <c r="BE144" s="9">
        <v>0.23788093877558242</v>
      </c>
      <c r="BF144" s="9">
        <v>0.14882663502849319</v>
      </c>
      <c r="BG144" s="9">
        <v>0.38670757380407561</v>
      </c>
      <c r="BH144" s="9" t="s">
        <v>58</v>
      </c>
      <c r="BI144" s="9" t="s">
        <v>58</v>
      </c>
      <c r="BJ144" s="9" t="s">
        <v>135</v>
      </c>
      <c r="BL144" s="2">
        <f t="shared" si="9"/>
        <v>0.57530827741890378</v>
      </c>
      <c r="BM144" s="2">
        <f t="shared" si="10"/>
        <v>0.37525928080236054</v>
      </c>
      <c r="BN144" s="2">
        <f t="shared" si="11"/>
        <v>1.7476091025262772</v>
      </c>
    </row>
    <row r="145" spans="1:66" s="8" customFormat="1" x14ac:dyDescent="0.2">
      <c r="A145" s="16" t="s">
        <v>259</v>
      </c>
      <c r="C145" s="8" t="s">
        <v>250</v>
      </c>
      <c r="D145" s="8" t="s">
        <v>251</v>
      </c>
      <c r="E145" s="8">
        <v>45.93</v>
      </c>
      <c r="F145" s="9">
        <v>8.5299999999999994</v>
      </c>
      <c r="G145" s="9">
        <v>1.1399999999999999</v>
      </c>
      <c r="H145" s="2">
        <v>20.573079999999997</v>
      </c>
      <c r="I145" s="9">
        <v>0.28999999999999998</v>
      </c>
      <c r="J145" s="9">
        <v>8.2799999999999994</v>
      </c>
      <c r="K145" s="9">
        <v>10.97</v>
      </c>
      <c r="L145" s="9">
        <v>1.22</v>
      </c>
      <c r="M145" s="9">
        <v>0.89</v>
      </c>
      <c r="N145" s="9">
        <v>0.21</v>
      </c>
      <c r="P145" s="9">
        <v>100.46</v>
      </c>
      <c r="Q145" s="17" t="s">
        <v>123</v>
      </c>
      <c r="S145" s="9">
        <v>1.93</v>
      </c>
      <c r="T145" s="17" t="s">
        <v>123</v>
      </c>
      <c r="U145"/>
      <c r="V145" s="9">
        <v>21.515658487263003</v>
      </c>
      <c r="W145" s="17" t="s">
        <v>123</v>
      </c>
      <c r="Y145" s="8">
        <v>23</v>
      </c>
      <c r="Z145" s="9">
        <v>6.6573386865864537</v>
      </c>
      <c r="AA145" s="9">
        <v>0.12427990871859994</v>
      </c>
      <c r="AB145" s="9">
        <v>1.4570797766411356</v>
      </c>
      <c r="AC145" s="9">
        <v>3.5599257853784406E-2</v>
      </c>
      <c r="AD145" s="9">
        <v>2.4881177052751129</v>
      </c>
      <c r="AE145" s="9">
        <v>1.7892021901070436</v>
      </c>
      <c r="AF145" s="9">
        <v>1.7034631888593699</v>
      </c>
      <c r="AG145" s="9">
        <v>0.34282492123375824</v>
      </c>
      <c r="AH145" s="9">
        <v>0.16455202455606152</v>
      </c>
      <c r="AI145" s="9">
        <v>0</v>
      </c>
      <c r="AJ145" s="9">
        <v>1.8658948614256736</v>
      </c>
      <c r="AK145" s="9">
        <v>9.6249797450266378E-2</v>
      </c>
      <c r="AL145" s="9">
        <v>0</v>
      </c>
      <c r="AM145" s="9">
        <v>16.724602318707259</v>
      </c>
      <c r="AN145" s="9">
        <v>6.8951593491427774</v>
      </c>
      <c r="AO145" s="9">
        <v>1.1048406508572226</v>
      </c>
      <c r="AP145" s="9">
        <v>0</v>
      </c>
      <c r="AQ145" s="9">
        <v>8</v>
      </c>
      <c r="AR145" s="9">
        <v>0.40429050760355967</v>
      </c>
      <c r="AS145" s="9">
        <v>0.12871957021478436</v>
      </c>
      <c r="AT145" s="9">
        <v>0.40287214357459222</v>
      </c>
      <c r="AU145" s="9">
        <v>1.8531180084738965</v>
      </c>
      <c r="AV145" s="9">
        <v>2.1741287970358187</v>
      </c>
      <c r="AW145" s="9">
        <v>3.6870973097348422E-2</v>
      </c>
      <c r="AX145" s="9">
        <v>4.9999999999999991</v>
      </c>
      <c r="AY145" s="9">
        <v>0</v>
      </c>
      <c r="AZ145" s="9">
        <v>0</v>
      </c>
      <c r="BA145" s="9">
        <v>0</v>
      </c>
      <c r="BB145" s="9">
        <v>1.7643161457670751</v>
      </c>
      <c r="BC145" s="9">
        <v>0.23568385423292493</v>
      </c>
      <c r="BD145" s="9">
        <v>2</v>
      </c>
      <c r="BE145" s="9">
        <v>0.11938783012149362</v>
      </c>
      <c r="BF145" s="9">
        <v>0.17043033018947568</v>
      </c>
      <c r="BG145" s="9">
        <v>0.2898181603109693</v>
      </c>
      <c r="BH145" s="9" t="s">
        <v>58</v>
      </c>
      <c r="BI145" s="9" t="s">
        <v>58</v>
      </c>
      <c r="BJ145" s="9" t="s">
        <v>246</v>
      </c>
      <c r="BL145" s="2">
        <f t="shared" si="9"/>
        <v>3.7855341124059999E-2</v>
      </c>
      <c r="BM145" s="2">
        <f t="shared" si="10"/>
        <v>0.53533490822811836</v>
      </c>
      <c r="BN145" s="2">
        <f t="shared" si="11"/>
        <v>1.9527827970469946</v>
      </c>
    </row>
    <row r="146" spans="1:66" s="8" customFormat="1" x14ac:dyDescent="0.2">
      <c r="A146" s="16" t="s">
        <v>260</v>
      </c>
      <c r="C146" s="8" t="s">
        <v>250</v>
      </c>
      <c r="D146" s="8" t="s">
        <v>251</v>
      </c>
      <c r="E146" s="8">
        <v>39.56</v>
      </c>
      <c r="F146" s="9">
        <v>12.18</v>
      </c>
      <c r="G146" s="9">
        <v>1.46</v>
      </c>
      <c r="H146" s="2">
        <v>26.8659</v>
      </c>
      <c r="I146" s="9">
        <v>0.09</v>
      </c>
      <c r="J146" s="9">
        <v>4.43</v>
      </c>
      <c r="K146" s="9">
        <v>9.98</v>
      </c>
      <c r="L146" s="9">
        <v>1.81</v>
      </c>
      <c r="M146" s="9">
        <v>1.38</v>
      </c>
      <c r="N146" s="9">
        <v>1.2</v>
      </c>
      <c r="P146" s="9">
        <v>100.63</v>
      </c>
      <c r="Q146" s="17" t="s">
        <v>123</v>
      </c>
      <c r="S146" s="9">
        <v>1.26</v>
      </c>
      <c r="T146" s="17" t="s">
        <v>123</v>
      </c>
      <c r="U146"/>
      <c r="V146" s="9">
        <v>13.731056434858688</v>
      </c>
      <c r="W146" s="17" t="s">
        <v>123</v>
      </c>
      <c r="Y146" s="8">
        <v>23</v>
      </c>
      <c r="Z146" s="9">
        <v>6.0102557506547916</v>
      </c>
      <c r="AA146" s="9">
        <v>0.1668327825500372</v>
      </c>
      <c r="AB146" s="9">
        <v>2.1807910236324357</v>
      </c>
      <c r="AC146" s="9">
        <v>1.1580249567536595E-2</v>
      </c>
      <c r="AD146" s="9">
        <v>3.4083509502867626</v>
      </c>
      <c r="AE146" s="9">
        <v>1.0033796156995409</v>
      </c>
      <c r="AF146" s="9">
        <v>1.6243855969892298</v>
      </c>
      <c r="AG146" s="9">
        <v>0.53311830225559986</v>
      </c>
      <c r="AH146" s="9">
        <v>0.26743902051499024</v>
      </c>
      <c r="AI146" s="9">
        <v>0</v>
      </c>
      <c r="AJ146" s="9">
        <v>1.2768293822364303</v>
      </c>
      <c r="AK146" s="9">
        <v>0.5764932661902078</v>
      </c>
      <c r="AL146" s="9">
        <v>0</v>
      </c>
      <c r="AM146" s="9">
        <v>17.059455940577564</v>
      </c>
      <c r="AN146" s="9">
        <v>6.1131492828155967</v>
      </c>
      <c r="AO146" s="9">
        <v>1.8868507171844033</v>
      </c>
      <c r="AP146" s="9">
        <v>0</v>
      </c>
      <c r="AQ146" s="9">
        <v>8</v>
      </c>
      <c r="AR146" s="9">
        <v>0.33127470628645383</v>
      </c>
      <c r="AS146" s="9">
        <v>0.16968890298632955</v>
      </c>
      <c r="AT146" s="9">
        <v>1.1163361861044216</v>
      </c>
      <c r="AU146" s="9">
        <v>1.020557133103227</v>
      </c>
      <c r="AV146" s="9">
        <v>2.3503645720221211</v>
      </c>
      <c r="AW146" s="9">
        <v>1.1778499497446582E-2</v>
      </c>
      <c r="AX146" s="9">
        <v>5</v>
      </c>
      <c r="AY146" s="9">
        <v>0</v>
      </c>
      <c r="AZ146" s="9">
        <v>0</v>
      </c>
      <c r="BA146" s="9">
        <v>0</v>
      </c>
      <c r="BB146" s="9">
        <v>1.6521945253608969</v>
      </c>
      <c r="BC146" s="9">
        <v>0.34780547463910305</v>
      </c>
      <c r="BD146" s="9">
        <v>2</v>
      </c>
      <c r="BE146" s="9">
        <v>0.19443963144221987</v>
      </c>
      <c r="BF146" s="9">
        <v>0.27201748549219451</v>
      </c>
      <c r="BG146" s="9">
        <v>0.46645711693441438</v>
      </c>
      <c r="BH146" s="9" t="s">
        <v>89</v>
      </c>
      <c r="BI146" s="9" t="s">
        <v>261</v>
      </c>
      <c r="BJ146" s="9" t="s">
        <v>247</v>
      </c>
      <c r="BL146" s="2">
        <f t="shared" si="9"/>
        <v>0.14667735157336192</v>
      </c>
      <c r="BM146" s="2">
        <f t="shared" si="10"/>
        <v>0.46800259248191772</v>
      </c>
      <c r="BN146" s="2">
        <f t="shared" si="11"/>
        <v>2.940348357804845</v>
      </c>
    </row>
    <row r="147" spans="1:66" customFormat="1" x14ac:dyDescent="0.2"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  <c r="AZ147" s="25"/>
      <c r="BA147" s="25"/>
      <c r="BB147" s="25"/>
      <c r="BC147" s="25"/>
      <c r="BD147" s="25"/>
      <c r="BE147" s="25"/>
      <c r="BF147" s="25"/>
      <c r="BG147" s="25"/>
      <c r="BL147" s="2">
        <f t="shared" si="9"/>
        <v>2</v>
      </c>
      <c r="BM147" s="2">
        <f t="shared" si="10"/>
        <v>0</v>
      </c>
      <c r="BN147" s="2">
        <f t="shared" si="11"/>
        <v>0</v>
      </c>
    </row>
    <row r="148" spans="1:66" s="8" customFormat="1" x14ac:dyDescent="0.2">
      <c r="A148" s="16" t="s">
        <v>262</v>
      </c>
      <c r="C148" s="8" t="s">
        <v>263</v>
      </c>
      <c r="D148" s="8" t="s">
        <v>264</v>
      </c>
      <c r="E148" s="8">
        <v>47</v>
      </c>
      <c r="F148" s="8">
        <v>7.55</v>
      </c>
      <c r="G148" s="8">
        <v>1.46</v>
      </c>
      <c r="H148" s="2">
        <v>13.174800000000001</v>
      </c>
      <c r="I148" s="8">
        <v>0.31</v>
      </c>
      <c r="J148" s="8">
        <v>13.9</v>
      </c>
      <c r="K148" s="8">
        <v>12</v>
      </c>
      <c r="L148" s="8">
        <v>1.32</v>
      </c>
      <c r="M148" s="8">
        <v>0.51</v>
      </c>
      <c r="N148" s="8">
        <v>0.03</v>
      </c>
      <c r="P148" s="8">
        <v>99.24</v>
      </c>
      <c r="Q148" s="17" t="s">
        <v>123</v>
      </c>
      <c r="S148" s="8">
        <v>1.4</v>
      </c>
      <c r="T148" s="17" t="s">
        <v>123</v>
      </c>
      <c r="U148"/>
      <c r="V148" s="9">
        <v>35.504999750547015</v>
      </c>
      <c r="W148" s="17" t="s">
        <v>123</v>
      </c>
      <c r="Y148" s="8">
        <v>23</v>
      </c>
      <c r="Z148" s="9">
        <v>6.7275618749957875</v>
      </c>
      <c r="AA148" s="9">
        <v>0.15718263551620795</v>
      </c>
      <c r="AB148" s="9">
        <v>1.2736112521162195</v>
      </c>
      <c r="AC148" s="9">
        <v>3.7580302925883283E-2</v>
      </c>
      <c r="AD148" s="9">
        <v>1.5713088711056657</v>
      </c>
      <c r="AE148" s="9">
        <v>2.9661937873140185</v>
      </c>
      <c r="AF148" s="9">
        <v>1.840191447399218</v>
      </c>
      <c r="AG148" s="9">
        <v>0.36630438853553721</v>
      </c>
      <c r="AH148" s="9">
        <v>9.3119157021895868E-2</v>
      </c>
      <c r="AI148" s="9">
        <v>0</v>
      </c>
      <c r="AJ148" s="9">
        <v>1.3366371627181735</v>
      </c>
      <c r="AK148" s="9">
        <v>1.3578675838177387E-2</v>
      </c>
      <c r="AL148" s="9">
        <v>0</v>
      </c>
      <c r="AM148" s="9">
        <v>16.383269555486788</v>
      </c>
      <c r="AN148" s="9">
        <v>6.868396375150712</v>
      </c>
      <c r="AO148" s="9">
        <v>1.131603624849288</v>
      </c>
      <c r="AP148" s="9">
        <v>0</v>
      </c>
      <c r="AQ148" s="9">
        <v>8</v>
      </c>
      <c r="AR148" s="9">
        <v>0.16866935218545365</v>
      </c>
      <c r="AS148" s="9">
        <v>0.16047309026300621</v>
      </c>
      <c r="AT148" s="9">
        <v>0.4242175760164863</v>
      </c>
      <c r="AU148" s="9">
        <v>3.0282879645450937</v>
      </c>
      <c r="AV148" s="9">
        <v>1.1799850095674731</v>
      </c>
      <c r="AW148" s="9">
        <v>3.8367007422486665E-2</v>
      </c>
      <c r="AX148" s="9">
        <v>5</v>
      </c>
      <c r="AY148" s="9">
        <v>0</v>
      </c>
      <c r="AZ148" s="9">
        <v>0</v>
      </c>
      <c r="BA148" s="9">
        <v>1.1102230246251565E-16</v>
      </c>
      <c r="BB148" s="9">
        <v>1.878713938533348</v>
      </c>
      <c r="BC148" s="9">
        <v>0.12128606146665177</v>
      </c>
      <c r="BD148" s="9">
        <v>2</v>
      </c>
      <c r="BE148" s="9">
        <v>0.25268652788554308</v>
      </c>
      <c r="BF148" s="9">
        <v>9.5068509577502777E-2</v>
      </c>
      <c r="BG148" s="9">
        <v>0.34775503746304587</v>
      </c>
      <c r="BH148" s="8" t="s">
        <v>58</v>
      </c>
      <c r="BI148" s="8" t="s">
        <v>58</v>
      </c>
      <c r="BJ148" s="8" t="s">
        <v>135</v>
      </c>
      <c r="BL148" s="2">
        <f t="shared" si="9"/>
        <v>0.64978416144364914</v>
      </c>
      <c r="BM148" s="2">
        <f t="shared" si="10"/>
        <v>0.55789321076638976</v>
      </c>
      <c r="BN148" s="2">
        <f t="shared" si="11"/>
        <v>1.0134156603392759</v>
      </c>
    </row>
    <row r="149" spans="1:66" s="8" customFormat="1" x14ac:dyDescent="0.2">
      <c r="A149" s="16" t="s">
        <v>265</v>
      </c>
      <c r="C149" s="8" t="s">
        <v>263</v>
      </c>
      <c r="D149" s="8" t="s">
        <v>264</v>
      </c>
      <c r="E149" s="8">
        <v>47.56</v>
      </c>
      <c r="F149" s="8">
        <v>6.92</v>
      </c>
      <c r="G149" s="8">
        <v>1.05</v>
      </c>
      <c r="H149" s="2">
        <v>14.65784</v>
      </c>
      <c r="I149" s="8">
        <v>0.36</v>
      </c>
      <c r="J149" s="8">
        <v>13.15</v>
      </c>
      <c r="K149" s="8">
        <v>12.12</v>
      </c>
      <c r="L149" s="8">
        <v>1.05</v>
      </c>
      <c r="M149" s="8">
        <v>0.56000000000000005</v>
      </c>
      <c r="N149" s="8">
        <v>0.05</v>
      </c>
      <c r="P149" s="8">
        <v>99.92</v>
      </c>
      <c r="Q149" s="17" t="s">
        <v>123</v>
      </c>
      <c r="S149" s="8">
        <v>1.7</v>
      </c>
      <c r="T149" s="17" t="s">
        <v>123</v>
      </c>
      <c r="U149"/>
      <c r="V149" s="9">
        <v>37.803438111129786</v>
      </c>
      <c r="W149" s="17" t="s">
        <v>123</v>
      </c>
      <c r="Y149" s="8">
        <v>23</v>
      </c>
      <c r="Z149" s="9">
        <v>6.7875485413921828</v>
      </c>
      <c r="AA149" s="9">
        <v>0.11270735797377325</v>
      </c>
      <c r="AB149" s="9">
        <v>1.1638775464555555</v>
      </c>
      <c r="AC149" s="9">
        <v>4.3512330363421829E-2</v>
      </c>
      <c r="AD149" s="9">
        <v>1.7426031504153356</v>
      </c>
      <c r="AE149" s="9">
        <v>2.7978326451028437</v>
      </c>
      <c r="AF149" s="9">
        <v>1.8530862833695647</v>
      </c>
      <c r="AG149" s="9">
        <v>0.29051512600661528</v>
      </c>
      <c r="AH149" s="9">
        <v>0.10194552022584577</v>
      </c>
      <c r="AI149" s="9">
        <v>0</v>
      </c>
      <c r="AJ149" s="9">
        <v>1.6182502288734528</v>
      </c>
      <c r="AK149" s="9">
        <v>2.2564069561265679E-2</v>
      </c>
      <c r="AL149" s="9">
        <v>0</v>
      </c>
      <c r="AM149" s="9">
        <v>16.534442799739857</v>
      </c>
      <c r="AN149" s="9">
        <v>6.9764043296106593</v>
      </c>
      <c r="AO149" s="9">
        <v>1.0235956703893407</v>
      </c>
      <c r="AP149" s="9">
        <v>0</v>
      </c>
      <c r="AQ149" s="9">
        <v>8</v>
      </c>
      <c r="AR149" s="9">
        <v>0.17266543989418937</v>
      </c>
      <c r="AS149" s="9">
        <v>0.11584331152141346</v>
      </c>
      <c r="AT149" s="9">
        <v>0.41788296797189356</v>
      </c>
      <c r="AU149" s="9">
        <v>2.875679143919323</v>
      </c>
      <c r="AV149" s="9">
        <v>1.3732061254192822</v>
      </c>
      <c r="AW149" s="9">
        <v>4.472301127389855E-2</v>
      </c>
      <c r="AX149" s="9">
        <v>5</v>
      </c>
      <c r="AY149" s="9">
        <v>0</v>
      </c>
      <c r="AZ149" s="9">
        <v>0</v>
      </c>
      <c r="BA149" s="9">
        <v>1.3461454173580023E-15</v>
      </c>
      <c r="BB149" s="9">
        <v>1.904646293371471</v>
      </c>
      <c r="BC149" s="9">
        <v>9.5353706628527712E-2</v>
      </c>
      <c r="BD149" s="9">
        <v>2</v>
      </c>
      <c r="BE149" s="9">
        <v>0.20324467105235344</v>
      </c>
      <c r="BF149" s="9">
        <v>0.10478203792589388</v>
      </c>
      <c r="BG149" s="9">
        <v>0.30802670897824735</v>
      </c>
      <c r="BH149" s="8" t="s">
        <v>58</v>
      </c>
      <c r="BI149" s="8" t="s">
        <v>58</v>
      </c>
      <c r="BJ149" s="8" t="s">
        <v>135</v>
      </c>
      <c r="BL149" s="2">
        <f t="shared" si="9"/>
        <v>0.35918570156528151</v>
      </c>
      <c r="BM149" s="2">
        <f t="shared" si="10"/>
        <v>0.65876390348985925</v>
      </c>
      <c r="BN149" s="2">
        <f t="shared" si="11"/>
        <v>1.0838392469254763</v>
      </c>
    </row>
    <row r="150" spans="1:66" s="8" customFormat="1" x14ac:dyDescent="0.2">
      <c r="A150" s="16" t="s">
        <v>266</v>
      </c>
      <c r="C150" s="8" t="s">
        <v>263</v>
      </c>
      <c r="D150" s="8" t="s">
        <v>264</v>
      </c>
      <c r="E150" s="8">
        <v>48</v>
      </c>
      <c r="F150" s="8">
        <v>8.4499999999999993</v>
      </c>
      <c r="G150" s="8">
        <v>0.98</v>
      </c>
      <c r="H150" s="2">
        <v>14.944000000000001</v>
      </c>
      <c r="I150" s="8">
        <v>0.47</v>
      </c>
      <c r="J150" s="8">
        <v>12.6</v>
      </c>
      <c r="K150" s="8">
        <v>11.7</v>
      </c>
      <c r="L150" s="8">
        <v>1.18</v>
      </c>
      <c r="M150" s="8">
        <v>0.45</v>
      </c>
      <c r="N150" s="8">
        <v>7.0000000000000007E-2</v>
      </c>
      <c r="P150" s="8">
        <v>101.47</v>
      </c>
      <c r="Q150" s="17" t="s">
        <v>123</v>
      </c>
      <c r="S150" s="8">
        <v>2</v>
      </c>
      <c r="T150" s="17" t="s">
        <v>123</v>
      </c>
      <c r="U150"/>
      <c r="V150" s="9">
        <v>36.117029732458768</v>
      </c>
      <c r="W150" s="17" t="s">
        <v>123</v>
      </c>
      <c r="Y150" s="8">
        <v>23</v>
      </c>
      <c r="Z150" s="9">
        <v>6.6993996158413278</v>
      </c>
      <c r="AA150" s="9">
        <v>0.10287564950064473</v>
      </c>
      <c r="AB150" s="9">
        <v>1.3898932585376051</v>
      </c>
      <c r="AC150" s="9">
        <v>5.5556035203540854E-2</v>
      </c>
      <c r="AD150" s="9">
        <v>1.7377708019064697</v>
      </c>
      <c r="AE150" s="9">
        <v>2.6217427131869377</v>
      </c>
      <c r="AF150" s="9">
        <v>1.7494535961873807</v>
      </c>
      <c r="AG150" s="9">
        <v>0.31928976828903233</v>
      </c>
      <c r="AH150" s="9">
        <v>8.0115431711733062E-2</v>
      </c>
      <c r="AI150" s="9">
        <v>0</v>
      </c>
      <c r="AJ150" s="9">
        <v>1.8618740351547181</v>
      </c>
      <c r="AK150" s="9">
        <v>3.0893634895156018E-2</v>
      </c>
      <c r="AL150" s="9">
        <v>0</v>
      </c>
      <c r="AM150" s="9">
        <v>16.648864540414547</v>
      </c>
      <c r="AN150" s="9">
        <v>6.9081106022998551</v>
      </c>
      <c r="AO150" s="9">
        <v>1.0918893977001449</v>
      </c>
      <c r="AP150" s="9">
        <v>0</v>
      </c>
      <c r="AQ150" s="9">
        <v>8</v>
      </c>
      <c r="AR150" s="9">
        <v>0.34130415783355317</v>
      </c>
      <c r="AS150" s="9">
        <v>0.10608060509682539</v>
      </c>
      <c r="AT150" s="9">
        <v>0.53482316147620357</v>
      </c>
      <c r="AU150" s="9">
        <v>2.7034196602697524</v>
      </c>
      <c r="AV150" s="9">
        <v>1.2570856048901122</v>
      </c>
      <c r="AW150" s="9">
        <v>5.728681043355266E-2</v>
      </c>
      <c r="AX150" s="9">
        <v>5</v>
      </c>
      <c r="AY150" s="9">
        <v>0</v>
      </c>
      <c r="AZ150" s="9">
        <v>0</v>
      </c>
      <c r="BA150" s="9">
        <v>1.0269562977782698E-15</v>
      </c>
      <c r="BB150" s="9">
        <v>1.8039555227421578</v>
      </c>
      <c r="BC150" s="9">
        <v>0.19604447725784113</v>
      </c>
      <c r="BD150" s="9">
        <v>2</v>
      </c>
      <c r="BE150" s="9">
        <v>0.13319234395040264</v>
      </c>
      <c r="BF150" s="9">
        <v>8.261132264852214E-2</v>
      </c>
      <c r="BG150" s="9">
        <v>0.21580366659892478</v>
      </c>
      <c r="BH150" s="8" t="s">
        <v>58</v>
      </c>
      <c r="BI150" s="8" t="s">
        <v>58</v>
      </c>
      <c r="BJ150" s="8" t="s">
        <v>135</v>
      </c>
      <c r="BL150" s="2">
        <f t="shared" si="9"/>
        <v>0.10723232995012592</v>
      </c>
      <c r="BM150" s="2">
        <f t="shared" si="10"/>
        <v>0.62763119720654681</v>
      </c>
      <c r="BN150" s="2">
        <f t="shared" si="11"/>
        <v>1.1101396046999228</v>
      </c>
    </row>
    <row r="151" spans="1:66" s="8" customFormat="1" x14ac:dyDescent="0.2">
      <c r="A151" s="16" t="s">
        <v>267</v>
      </c>
      <c r="C151" s="8" t="s">
        <v>263</v>
      </c>
      <c r="D151" s="8" t="s">
        <v>264</v>
      </c>
      <c r="E151" s="8">
        <v>48.08</v>
      </c>
      <c r="F151" s="8">
        <v>6.61</v>
      </c>
      <c r="G151" s="8">
        <v>0.74</v>
      </c>
      <c r="H151" s="2">
        <v>14.390560000000001</v>
      </c>
      <c r="I151" s="8">
        <v>0.64</v>
      </c>
      <c r="J151" s="8">
        <v>13.43</v>
      </c>
      <c r="K151" s="8">
        <v>11.77</v>
      </c>
      <c r="L151" s="8">
        <v>1.1599999999999999</v>
      </c>
      <c r="M151" s="8">
        <v>0.51</v>
      </c>
      <c r="N151" s="8">
        <v>7.0000000000000007E-2</v>
      </c>
      <c r="P151" s="8">
        <v>100.32</v>
      </c>
      <c r="Q151" s="17" t="s">
        <v>123</v>
      </c>
      <c r="S151" s="8">
        <v>2.2000000000000002</v>
      </c>
      <c r="T151" s="17" t="s">
        <v>123</v>
      </c>
      <c r="U151"/>
      <c r="V151" s="9">
        <v>34.006167611296931</v>
      </c>
      <c r="W151" s="17" t="s">
        <v>123</v>
      </c>
      <c r="Y151" s="8">
        <v>23</v>
      </c>
      <c r="Z151" s="9">
        <v>6.7834261876736592</v>
      </c>
      <c r="AA151" s="9">
        <v>7.852505191934657E-2</v>
      </c>
      <c r="AB151" s="9">
        <v>1.0990468276846255</v>
      </c>
      <c r="AC151" s="9">
        <v>7.6472160224535735E-2</v>
      </c>
      <c r="AD151" s="9">
        <v>1.6919417288714715</v>
      </c>
      <c r="AE151" s="9">
        <v>2.8247858898958058</v>
      </c>
      <c r="AF151" s="9">
        <v>1.7790289958342773</v>
      </c>
      <c r="AG151" s="9">
        <v>0.31728605264506365</v>
      </c>
      <c r="AH151" s="9">
        <v>9.1783335775861452E-2</v>
      </c>
      <c r="AI151" s="9">
        <v>0</v>
      </c>
      <c r="AJ151" s="9">
        <v>2.0702985536224747</v>
      </c>
      <c r="AK151" s="9">
        <v>3.122906687853615E-2</v>
      </c>
      <c r="AL151" s="9">
        <v>0</v>
      </c>
      <c r="AM151" s="9">
        <v>16.843823851025657</v>
      </c>
      <c r="AN151" s="9">
        <v>7.0243070500886002</v>
      </c>
      <c r="AO151" s="9">
        <v>0.97569294991139977</v>
      </c>
      <c r="AP151" s="9">
        <v>0</v>
      </c>
      <c r="AQ151" s="9">
        <v>8</v>
      </c>
      <c r="AR151" s="9">
        <v>0.16238125720696117</v>
      </c>
      <c r="AS151" s="9">
        <v>8.131349270195308E-2</v>
      </c>
      <c r="AT151" s="9">
        <v>0.56195463025957371</v>
      </c>
      <c r="AU151" s="9">
        <v>2.925094619211988</v>
      </c>
      <c r="AV151" s="9">
        <v>1.190068298219696</v>
      </c>
      <c r="AW151" s="9">
        <v>7.9187702399828197E-2</v>
      </c>
      <c r="AX151" s="9">
        <v>5</v>
      </c>
      <c r="AY151" s="9">
        <v>0</v>
      </c>
      <c r="AZ151" s="9">
        <v>0</v>
      </c>
      <c r="BA151" s="9">
        <v>1.2628786905111156E-15</v>
      </c>
      <c r="BB151" s="9">
        <v>1.842202682246086</v>
      </c>
      <c r="BC151" s="9">
        <v>0.1577973177539127</v>
      </c>
      <c r="BD151" s="9">
        <v>2</v>
      </c>
      <c r="BE151" s="9">
        <v>0.17075562803318217</v>
      </c>
      <c r="BF151" s="9">
        <v>9.5042580951578734E-2</v>
      </c>
      <c r="BG151" s="9">
        <v>0.26579820898476092</v>
      </c>
      <c r="BH151" s="8" t="s">
        <v>58</v>
      </c>
      <c r="BI151" s="8" t="s">
        <v>58</v>
      </c>
      <c r="BJ151" s="8" t="s">
        <v>135</v>
      </c>
      <c r="BL151" s="2">
        <f t="shared" si="9"/>
        <v>-0.10152762050101087</v>
      </c>
      <c r="BM151" s="2">
        <f t="shared" si="10"/>
        <v>0.57536454020550776</v>
      </c>
      <c r="BN151" s="2">
        <f t="shared" si="11"/>
        <v>1.1165771886659637</v>
      </c>
    </row>
    <row r="152" spans="1:66" s="8" customFormat="1" x14ac:dyDescent="0.2">
      <c r="A152" s="16" t="s">
        <v>268</v>
      </c>
      <c r="C152" s="8" t="s">
        <v>263</v>
      </c>
      <c r="D152" s="8" t="s">
        <v>264</v>
      </c>
      <c r="E152" s="8">
        <v>48</v>
      </c>
      <c r="F152" s="8">
        <v>6.8</v>
      </c>
      <c r="G152" s="8">
        <v>0.8</v>
      </c>
      <c r="H152" s="2">
        <v>13.835800000000001</v>
      </c>
      <c r="I152" s="8">
        <v>0.64</v>
      </c>
      <c r="J152" s="8">
        <v>12.7</v>
      </c>
      <c r="K152" s="8">
        <v>11.9</v>
      </c>
      <c r="L152" s="8">
        <v>1.33</v>
      </c>
      <c r="M152" s="8">
        <v>0.52</v>
      </c>
      <c r="N152" s="8">
        <v>0.15</v>
      </c>
      <c r="P152" s="8">
        <v>98.8</v>
      </c>
      <c r="Q152" s="17" t="s">
        <v>123</v>
      </c>
      <c r="S152" s="8">
        <v>1.7</v>
      </c>
      <c r="T152" s="17" t="s">
        <v>123</v>
      </c>
      <c r="U152"/>
      <c r="V152" s="9">
        <v>27.309237820050068</v>
      </c>
      <c r="W152" s="17" t="s">
        <v>123</v>
      </c>
      <c r="Y152" s="8">
        <v>23</v>
      </c>
      <c r="Z152" s="9">
        <v>6.8779232524690519</v>
      </c>
      <c r="AA152" s="9">
        <v>8.6217999709635409E-2</v>
      </c>
      <c r="AB152" s="9">
        <v>1.1482992829118917</v>
      </c>
      <c r="AC152" s="9">
        <v>7.7666690914075853E-2</v>
      </c>
      <c r="AD152" s="9">
        <v>1.6532380042499086</v>
      </c>
      <c r="AE152" s="9">
        <v>2.7129680978111694</v>
      </c>
      <c r="AF152" s="9">
        <v>1.8267746170646297</v>
      </c>
      <c r="AG152" s="9">
        <v>0.369467359484977</v>
      </c>
      <c r="AH152" s="9">
        <v>9.5044819127891506E-2</v>
      </c>
      <c r="AI152" s="9">
        <v>0</v>
      </c>
      <c r="AJ152" s="9">
        <v>1.6247654022439146</v>
      </c>
      <c r="AK152" s="9">
        <v>6.7964741613213919E-2</v>
      </c>
      <c r="AL152" s="9">
        <v>0</v>
      </c>
      <c r="AM152" s="9">
        <v>16.540330267600357</v>
      </c>
      <c r="AN152" s="9">
        <v>7.1209597869975667</v>
      </c>
      <c r="AO152" s="9">
        <v>0.87904021300243329</v>
      </c>
      <c r="AP152" s="9">
        <v>0</v>
      </c>
      <c r="AQ152" s="9">
        <v>8</v>
      </c>
      <c r="AR152" s="9">
        <v>0.30983507927686449</v>
      </c>
      <c r="AS152" s="9">
        <v>8.9264576865885029E-2</v>
      </c>
      <c r="AT152" s="9">
        <v>0.13159096997446662</v>
      </c>
      <c r="AU152" s="9">
        <v>2.8088328436909302</v>
      </c>
      <c r="AV152" s="9">
        <v>1.5800654289790319</v>
      </c>
      <c r="AW152" s="9">
        <v>8.0411101212820926E-2</v>
      </c>
      <c r="AX152" s="9">
        <v>4.9999999999999991</v>
      </c>
      <c r="AY152" s="9">
        <v>0</v>
      </c>
      <c r="AZ152" s="9">
        <v>0</v>
      </c>
      <c r="BA152" s="9">
        <v>0</v>
      </c>
      <c r="BB152" s="9">
        <v>1.8913250570737801</v>
      </c>
      <c r="BC152" s="9">
        <v>0.10867494292621993</v>
      </c>
      <c r="BD152" s="9">
        <v>2</v>
      </c>
      <c r="BE152" s="9">
        <v>0.27384782054838364</v>
      </c>
      <c r="BF152" s="9">
        <v>9.8403298514447624E-2</v>
      </c>
      <c r="BG152" s="9">
        <v>0.37225111906283126</v>
      </c>
      <c r="BH152" s="8" t="s">
        <v>58</v>
      </c>
      <c r="BI152" s="8" t="s">
        <v>58</v>
      </c>
      <c r="BJ152" s="8" t="s">
        <v>135</v>
      </c>
      <c r="BL152" s="2">
        <f t="shared" si="9"/>
        <v>0.30726985614287144</v>
      </c>
      <c r="BM152" s="2">
        <f t="shared" si="10"/>
        <v>0.45148669831205701</v>
      </c>
      <c r="BN152" s="2">
        <f t="shared" si="11"/>
        <v>1.2017513059378517</v>
      </c>
    </row>
    <row r="153" spans="1:66" customFormat="1" x14ac:dyDescent="0.2"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  <c r="AZ153" s="25"/>
      <c r="BA153" s="25"/>
      <c r="BB153" s="25"/>
      <c r="BC153" s="25"/>
      <c r="BD153" s="25"/>
      <c r="BE153" s="25"/>
      <c r="BF153" s="25"/>
      <c r="BG153" s="25"/>
      <c r="BL153" s="2">
        <f t="shared" si="9"/>
        <v>2</v>
      </c>
      <c r="BM153" s="2">
        <f t="shared" si="10"/>
        <v>0</v>
      </c>
      <c r="BN153" s="2">
        <f t="shared" si="11"/>
        <v>0</v>
      </c>
    </row>
    <row r="154" spans="1:66" s="8" customFormat="1" x14ac:dyDescent="0.2">
      <c r="A154" s="8">
        <v>3</v>
      </c>
      <c r="B154" s="8" t="s">
        <v>204</v>
      </c>
      <c r="C154" s="8" t="s">
        <v>269</v>
      </c>
      <c r="D154" s="8" t="s">
        <v>270</v>
      </c>
      <c r="E154" s="8">
        <v>45.45</v>
      </c>
      <c r="F154" s="8">
        <v>10.45</v>
      </c>
      <c r="G154" s="8">
        <v>0.85</v>
      </c>
      <c r="H154" s="2">
        <v>11.915480000000001</v>
      </c>
      <c r="I154" s="8">
        <v>0.19</v>
      </c>
      <c r="J154" s="8">
        <v>16.14</v>
      </c>
      <c r="K154" s="8">
        <v>10.57</v>
      </c>
      <c r="L154" s="8">
        <v>1.39</v>
      </c>
      <c r="M154" s="8">
        <v>1.39</v>
      </c>
      <c r="P154" s="8">
        <v>100.21</v>
      </c>
      <c r="Q154" s="8" t="s">
        <v>123</v>
      </c>
      <c r="S154" s="8">
        <v>2</v>
      </c>
      <c r="T154" s="8" t="s">
        <v>123</v>
      </c>
      <c r="U154"/>
      <c r="V154" s="9">
        <v>19.02778708261248</v>
      </c>
      <c r="W154" s="8" t="s">
        <v>123</v>
      </c>
      <c r="Y154" s="8">
        <v>23</v>
      </c>
      <c r="Z154" s="9">
        <v>6.3336582418229277</v>
      </c>
      <c r="AA154" s="9">
        <v>8.9090527731479852E-2</v>
      </c>
      <c r="AB154" s="9">
        <v>1.7161969321704447</v>
      </c>
      <c r="AC154" s="9">
        <v>2.2423999692966982E-2</v>
      </c>
      <c r="AD154" s="9">
        <v>1.3858237661305974</v>
      </c>
      <c r="AE154" s="9">
        <v>3.3531203874697555</v>
      </c>
      <c r="AF154" s="9">
        <v>1.5780386805480564</v>
      </c>
      <c r="AG154" s="9">
        <v>0.37552935040582153</v>
      </c>
      <c r="AH154" s="9">
        <v>0.24708396112688769</v>
      </c>
      <c r="AI154" s="9">
        <v>0</v>
      </c>
      <c r="AJ154" s="9">
        <v>1.8589871460555709</v>
      </c>
      <c r="AK154" s="9">
        <v>0</v>
      </c>
      <c r="AL154" s="9">
        <v>0</v>
      </c>
      <c r="AM154" s="9">
        <v>16.959952993154509</v>
      </c>
      <c r="AN154" s="9">
        <v>6.3826010800248136</v>
      </c>
      <c r="AO154" s="9">
        <v>1.6173989199751864</v>
      </c>
      <c r="AP154" s="9">
        <v>0</v>
      </c>
      <c r="AQ154" s="9">
        <v>8</v>
      </c>
      <c r="AR154" s="9">
        <v>0.11205978691798402</v>
      </c>
      <c r="AS154" s="9">
        <v>8.9778967668969673E-2</v>
      </c>
      <c r="AT154" s="9">
        <v>1.3965326085992646</v>
      </c>
      <c r="AU154" s="9">
        <v>3.3790313574541644</v>
      </c>
      <c r="AV154" s="9">
        <v>0</v>
      </c>
      <c r="AW154" s="9">
        <v>2.2597279359616022E-2</v>
      </c>
      <c r="AX154" s="9">
        <v>4.9999999999999982</v>
      </c>
      <c r="AY154" s="9">
        <v>0</v>
      </c>
      <c r="AZ154" s="9">
        <v>0</v>
      </c>
      <c r="BA154" s="9">
        <v>0</v>
      </c>
      <c r="BB154" s="9">
        <v>1.5902328484159065</v>
      </c>
      <c r="BC154" s="9">
        <v>0.37843122346799696</v>
      </c>
      <c r="BD154" s="9">
        <v>1.9686640718839035</v>
      </c>
      <c r="BE154" s="9">
        <v>0</v>
      </c>
      <c r="BF154" s="9">
        <v>0.24899328270219165</v>
      </c>
      <c r="BG154" s="9">
        <v>0.24899328270219165</v>
      </c>
      <c r="BH154" s="8" t="s">
        <v>89</v>
      </c>
      <c r="BI154" s="8" t="s">
        <v>58</v>
      </c>
      <c r="BJ154" s="8" t="s">
        <v>125</v>
      </c>
      <c r="BL154" s="2">
        <f t="shared" ref="BL154:BL215" si="12">2-AJ154-AK154-AL154</f>
        <v>0.14101285394442908</v>
      </c>
      <c r="BM154" s="2">
        <f t="shared" ref="BM154:BM215" si="13">(V154/100)*(AD154)</f>
        <v>0.26369159555957161</v>
      </c>
      <c r="BN154" s="2">
        <f t="shared" ref="BN154:BN215" si="14">AD154-BM154</f>
        <v>1.1221321705710259</v>
      </c>
    </row>
    <row r="155" spans="1:66" s="8" customFormat="1" x14ac:dyDescent="0.2">
      <c r="A155" s="8">
        <v>4</v>
      </c>
      <c r="B155" s="8" t="s">
        <v>204</v>
      </c>
      <c r="C155" s="8" t="s">
        <v>269</v>
      </c>
      <c r="D155" s="8" t="s">
        <v>270</v>
      </c>
      <c r="E155" s="8">
        <v>45.34</v>
      </c>
      <c r="F155" s="8">
        <v>9.65</v>
      </c>
      <c r="G155" s="8">
        <v>2.21</v>
      </c>
      <c r="H155" s="2">
        <v>11.97786</v>
      </c>
      <c r="I155" s="8">
        <v>0.21</v>
      </c>
      <c r="J155" s="8">
        <v>14.52</v>
      </c>
      <c r="K155" s="8">
        <v>10.76</v>
      </c>
      <c r="L155" s="8">
        <v>1.47</v>
      </c>
      <c r="M155" s="8">
        <v>1.47</v>
      </c>
      <c r="P155" s="8">
        <v>99.91</v>
      </c>
      <c r="Q155" s="8" t="s">
        <v>123</v>
      </c>
      <c r="S155" s="8">
        <v>2.14</v>
      </c>
      <c r="T155" s="8" t="s">
        <v>123</v>
      </c>
      <c r="U155"/>
      <c r="V155" s="9">
        <v>61.117835693834301</v>
      </c>
      <c r="W155" s="8" t="s">
        <v>123</v>
      </c>
      <c r="Y155" s="8">
        <v>23</v>
      </c>
      <c r="Z155" s="9">
        <v>6.3637384838181408</v>
      </c>
      <c r="AA155" s="9">
        <v>0.2333001133587855</v>
      </c>
      <c r="AB155" s="9">
        <v>1.5962033374964983</v>
      </c>
      <c r="AC155" s="9">
        <v>2.4962543973627294E-2</v>
      </c>
      <c r="AD155" s="9">
        <v>1.3971684411386276</v>
      </c>
      <c r="AE155" s="9">
        <v>3.0382415768618727</v>
      </c>
      <c r="AF155" s="9">
        <v>1.6179496362087264</v>
      </c>
      <c r="AG155" s="9">
        <v>0.39999677594139532</v>
      </c>
      <c r="AH155" s="9">
        <v>0.26318259206844669</v>
      </c>
      <c r="AI155" s="9">
        <v>0</v>
      </c>
      <c r="AJ155" s="9">
        <v>2.0034118344272454</v>
      </c>
      <c r="AK155" s="9">
        <v>0</v>
      </c>
      <c r="AL155" s="9">
        <v>0</v>
      </c>
      <c r="AM155" s="9">
        <v>16.938155335293363</v>
      </c>
      <c r="AN155" s="9">
        <v>6.5379422070708682</v>
      </c>
      <c r="AO155" s="9">
        <v>1.4620577929291318</v>
      </c>
      <c r="AP155" s="9">
        <v>0</v>
      </c>
      <c r="AQ155" s="9">
        <v>8</v>
      </c>
      <c r="AR155" s="9">
        <v>0.17784070350065528</v>
      </c>
      <c r="AS155" s="9">
        <v>0.23968657133246379</v>
      </c>
      <c r="AT155" s="9">
        <v>0.82090324387195046</v>
      </c>
      <c r="AU155" s="9">
        <v>3.1214117128089143</v>
      </c>
      <c r="AV155" s="9">
        <v>0.61451188906214627</v>
      </c>
      <c r="AW155" s="9">
        <v>2.5645879423869859E-2</v>
      </c>
      <c r="AX155" s="9">
        <v>4.9999999999999991</v>
      </c>
      <c r="AY155" s="9">
        <v>0</v>
      </c>
      <c r="AZ155" s="9">
        <v>0</v>
      </c>
      <c r="BA155" s="9">
        <v>0</v>
      </c>
      <c r="BB155" s="9">
        <v>1.6622400877066403</v>
      </c>
      <c r="BC155" s="9">
        <v>0.33775991229335967</v>
      </c>
      <c r="BD155" s="9">
        <v>2</v>
      </c>
      <c r="BE155" s="9">
        <v>7.3186547994000595E-2</v>
      </c>
      <c r="BF155" s="9">
        <v>0.27038706590881723</v>
      </c>
      <c r="BG155" s="9">
        <v>0.34357361390281782</v>
      </c>
      <c r="BH155" s="8" t="s">
        <v>58</v>
      </c>
      <c r="BI155" s="8" t="s">
        <v>233</v>
      </c>
      <c r="BJ155" s="8" t="s">
        <v>135</v>
      </c>
      <c r="BL155" s="2">
        <f t="shared" si="12"/>
        <v>-3.4118344272453527E-3</v>
      </c>
      <c r="BM155" s="2">
        <f t="shared" si="13"/>
        <v>0.85391911222121242</v>
      </c>
      <c r="BN155" s="2">
        <f t="shared" si="14"/>
        <v>0.54324932891741518</v>
      </c>
    </row>
    <row r="156" spans="1:66" s="8" customFormat="1" x14ac:dyDescent="0.2">
      <c r="A156" s="8">
        <v>5</v>
      </c>
      <c r="B156" s="8" t="s">
        <v>204</v>
      </c>
      <c r="C156" s="8" t="s">
        <v>269</v>
      </c>
      <c r="D156" s="8" t="s">
        <v>270</v>
      </c>
      <c r="E156" s="8">
        <v>43.21</v>
      </c>
      <c r="F156" s="8">
        <v>10.199999999999999</v>
      </c>
      <c r="G156" s="8">
        <v>2.2400000000000002</v>
      </c>
      <c r="H156" s="2">
        <v>12.901679999999999</v>
      </c>
      <c r="I156" s="8">
        <v>0.19</v>
      </c>
      <c r="J156" s="8">
        <v>15.82</v>
      </c>
      <c r="K156" s="8">
        <v>9.84</v>
      </c>
      <c r="L156" s="8">
        <v>1.55</v>
      </c>
      <c r="M156" s="8">
        <v>1.55</v>
      </c>
      <c r="P156" s="8">
        <v>99.65</v>
      </c>
      <c r="Q156" s="8" t="s">
        <v>123</v>
      </c>
      <c r="S156" s="8">
        <v>2.14</v>
      </c>
      <c r="T156" s="8" t="s">
        <v>123</v>
      </c>
      <c r="U156"/>
      <c r="V156" s="9">
        <v>44.0620940061591</v>
      </c>
      <c r="W156" s="8" t="s">
        <v>123</v>
      </c>
      <c r="Y156" s="8">
        <v>23</v>
      </c>
      <c r="Z156" s="9">
        <v>6.1167526485094248</v>
      </c>
      <c r="AA156" s="9">
        <v>0.23849349528640323</v>
      </c>
      <c r="AB156" s="9">
        <v>1.701636987504505</v>
      </c>
      <c r="AC156" s="9">
        <v>2.2778703058047033E-2</v>
      </c>
      <c r="AD156" s="9">
        <v>1.5204325213154435</v>
      </c>
      <c r="AE156" s="9">
        <v>3.3386278312546542</v>
      </c>
      <c r="AF156" s="9">
        <v>1.4922915157095602</v>
      </c>
      <c r="AG156" s="9">
        <v>0.42537963895886233</v>
      </c>
      <c r="AH156" s="9">
        <v>0.27988354588821962</v>
      </c>
      <c r="AI156" s="9">
        <v>0</v>
      </c>
      <c r="AJ156" s="9">
        <v>2.0205801347806727</v>
      </c>
      <c r="AK156" s="9">
        <v>0</v>
      </c>
      <c r="AL156" s="9">
        <v>0</v>
      </c>
      <c r="AM156" s="9">
        <v>17.15685702226579</v>
      </c>
      <c r="AN156" s="9">
        <v>6.1457216007741833</v>
      </c>
      <c r="AO156" s="9">
        <v>1.7096959435381414</v>
      </c>
      <c r="AP156" s="9">
        <v>0.14458245568767536</v>
      </c>
      <c r="AQ156" s="9">
        <v>8</v>
      </c>
      <c r="AR156" s="9">
        <v>0</v>
      </c>
      <c r="AS156" s="9">
        <v>9.5040545249424874E-2</v>
      </c>
      <c r="AT156" s="9">
        <v>1.5276332926499696</v>
      </c>
      <c r="AU156" s="9">
        <v>3.3544395790612263</v>
      </c>
      <c r="AV156" s="9">
        <v>0</v>
      </c>
      <c r="AW156" s="9">
        <v>2.2886583039379182E-2</v>
      </c>
      <c r="AX156" s="9">
        <v>5</v>
      </c>
      <c r="AY156" s="9">
        <v>0</v>
      </c>
      <c r="AZ156" s="9">
        <v>0</v>
      </c>
      <c r="BA156" s="9">
        <v>1.1622647289044608E-15</v>
      </c>
      <c r="BB156" s="9">
        <v>1.4993590111876109</v>
      </c>
      <c r="BC156" s="9">
        <v>0.4273942377441185</v>
      </c>
      <c r="BD156" s="9">
        <v>1.9267532489317305</v>
      </c>
      <c r="BE156" s="9">
        <v>0</v>
      </c>
      <c r="BF156" s="9">
        <v>0.28120907489788183</v>
      </c>
      <c r="BG156" s="9">
        <v>0.28120907489788183</v>
      </c>
      <c r="BH156" s="8" t="s">
        <v>89</v>
      </c>
      <c r="BI156" s="8" t="s">
        <v>59</v>
      </c>
      <c r="BJ156" s="8" t="s">
        <v>58</v>
      </c>
      <c r="BL156" s="2">
        <f t="shared" si="12"/>
        <v>-2.0580134780672665E-2</v>
      </c>
      <c r="BM156" s="2">
        <f t="shared" si="13"/>
        <v>0.66993440684222572</v>
      </c>
      <c r="BN156" s="2">
        <f t="shared" si="14"/>
        <v>0.85049811447321777</v>
      </c>
    </row>
    <row r="157" spans="1:66" customFormat="1" x14ac:dyDescent="0.2"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  <c r="AZ157" s="25"/>
      <c r="BA157" s="25"/>
      <c r="BB157" s="25"/>
      <c r="BC157" s="25"/>
      <c r="BD157" s="25"/>
      <c r="BE157" s="25"/>
      <c r="BF157" s="25"/>
      <c r="BG157" s="25"/>
      <c r="BL157" s="2">
        <f t="shared" si="12"/>
        <v>2</v>
      </c>
      <c r="BM157" s="2">
        <f t="shared" si="13"/>
        <v>0</v>
      </c>
      <c r="BN157" s="2">
        <f t="shared" si="14"/>
        <v>0</v>
      </c>
    </row>
    <row r="158" spans="1:66" s="8" customFormat="1" x14ac:dyDescent="0.2">
      <c r="A158" s="16" t="s">
        <v>271</v>
      </c>
      <c r="B158" s="8" t="s">
        <v>272</v>
      </c>
      <c r="C158" s="8" t="s">
        <v>273</v>
      </c>
      <c r="D158" s="8" t="s">
        <v>274</v>
      </c>
      <c r="E158" s="8">
        <v>37.340000000000003</v>
      </c>
      <c r="F158" s="8">
        <v>10.92</v>
      </c>
      <c r="G158" s="8">
        <v>1.1200000000000001</v>
      </c>
      <c r="H158" s="2">
        <v>26.76492</v>
      </c>
      <c r="I158" s="8">
        <v>0.94</v>
      </c>
      <c r="J158" s="8">
        <v>4.3</v>
      </c>
      <c r="K158" s="8">
        <v>10.9</v>
      </c>
      <c r="L158" s="8">
        <v>2.87</v>
      </c>
      <c r="M158" s="8">
        <v>2</v>
      </c>
      <c r="P158" s="8">
        <v>100.51</v>
      </c>
      <c r="Q158" s="8" t="s">
        <v>123</v>
      </c>
      <c r="S158" s="8">
        <v>1.03</v>
      </c>
      <c r="T158" s="8" t="s">
        <v>123</v>
      </c>
      <c r="U158"/>
      <c r="V158" s="8">
        <v>23.8</v>
      </c>
      <c r="W158" s="8" t="s">
        <v>123</v>
      </c>
      <c r="Y158" s="8">
        <v>23</v>
      </c>
      <c r="Z158" s="9">
        <v>5.9486383603090056</v>
      </c>
      <c r="AA158" s="9">
        <v>0.13420019417511672</v>
      </c>
      <c r="AB158" s="9">
        <v>2.0501988471833297</v>
      </c>
      <c r="AC158" s="9">
        <v>0.12682645319064681</v>
      </c>
      <c r="AD158" s="9">
        <v>3.5569452881713528</v>
      </c>
      <c r="AE158" s="9">
        <v>1.0212606233615249</v>
      </c>
      <c r="AF158" s="9">
        <v>1.8603372011081223</v>
      </c>
      <c r="AG158" s="9">
        <v>0.88640765557244539</v>
      </c>
      <c r="AH158" s="9">
        <v>0.40642673304171678</v>
      </c>
      <c r="AI158" s="9">
        <v>0</v>
      </c>
      <c r="AJ158" s="9">
        <v>1.0944757202360704</v>
      </c>
      <c r="AK158" s="9">
        <v>0</v>
      </c>
      <c r="AL158" s="9">
        <v>0</v>
      </c>
      <c r="AM158" s="9">
        <v>17.085717076349329</v>
      </c>
      <c r="AN158" s="9">
        <v>6.0236702316781869</v>
      </c>
      <c r="AO158" s="9">
        <v>1.9763297683218131</v>
      </c>
      <c r="AP158" s="9">
        <v>0</v>
      </c>
      <c r="AQ158" s="9">
        <v>8</v>
      </c>
      <c r="AR158" s="9">
        <v>9.9728821354774233E-2</v>
      </c>
      <c r="AS158" s="9">
        <v>0.13589289947961997</v>
      </c>
      <c r="AT158" s="9">
        <v>0.53473023329915925</v>
      </c>
      <c r="AU158" s="9">
        <v>1.0341420747265548</v>
      </c>
      <c r="AV158" s="9">
        <v>3.0670798197417506</v>
      </c>
      <c r="AW158" s="9">
        <v>0.12842615139813976</v>
      </c>
      <c r="AX158" s="9">
        <v>4.9999999999999982</v>
      </c>
      <c r="AY158" s="9">
        <v>0</v>
      </c>
      <c r="AZ158" s="9">
        <v>0</v>
      </c>
      <c r="BA158" s="9">
        <v>0</v>
      </c>
      <c r="BB158" s="9">
        <v>1.8838021645370973</v>
      </c>
      <c r="BC158" s="9">
        <v>0.11619783546290274</v>
      </c>
      <c r="BD158" s="9">
        <v>2</v>
      </c>
      <c r="BE158" s="9">
        <v>0.78139033255039558</v>
      </c>
      <c r="BF158" s="9">
        <v>0.41155310928237948</v>
      </c>
      <c r="BG158" s="9">
        <v>1.1929434418327751</v>
      </c>
      <c r="BH158" s="8" t="s">
        <v>58</v>
      </c>
      <c r="BI158" s="8" t="s">
        <v>59</v>
      </c>
      <c r="BJ158" s="8" t="s">
        <v>275</v>
      </c>
      <c r="BL158" s="2">
        <f t="shared" si="12"/>
        <v>0.90552427976392957</v>
      </c>
      <c r="BM158" s="2">
        <f t="shared" si="13"/>
        <v>0.84655297858478207</v>
      </c>
      <c r="BN158" s="2">
        <f t="shared" si="14"/>
        <v>2.7103923095865707</v>
      </c>
    </row>
    <row r="159" spans="1:66" s="8" customFormat="1" x14ac:dyDescent="0.2">
      <c r="A159" s="16" t="s">
        <v>276</v>
      </c>
      <c r="B159" s="8" t="s">
        <v>272</v>
      </c>
      <c r="C159" s="8" t="s">
        <v>273</v>
      </c>
      <c r="D159" s="8" t="s">
        <v>274</v>
      </c>
      <c r="E159" s="8">
        <v>36.799999999999997</v>
      </c>
      <c r="F159" s="8">
        <v>10.15</v>
      </c>
      <c r="G159" s="8">
        <v>0.96</v>
      </c>
      <c r="H159" s="2">
        <v>30.55442</v>
      </c>
      <c r="I159" s="8">
        <v>1.57</v>
      </c>
      <c r="J159" s="8">
        <v>1.95</v>
      </c>
      <c r="K159" s="8">
        <v>10.220000000000001</v>
      </c>
      <c r="L159" s="8">
        <v>2.94</v>
      </c>
      <c r="M159" s="8">
        <v>1.88</v>
      </c>
      <c r="P159" s="8">
        <v>100.88</v>
      </c>
      <c r="Q159" s="8" t="s">
        <v>123</v>
      </c>
      <c r="S159" s="8">
        <v>0.98</v>
      </c>
      <c r="T159" s="8" t="s">
        <v>123</v>
      </c>
      <c r="U159"/>
      <c r="V159" s="8">
        <v>22.32</v>
      </c>
      <c r="W159" s="8" t="s">
        <v>123</v>
      </c>
      <c r="Y159" s="8">
        <v>23</v>
      </c>
      <c r="Z159" s="9">
        <v>6.0036097416489911</v>
      </c>
      <c r="AA159" s="9">
        <v>0.11779523849195685</v>
      </c>
      <c r="AB159" s="9">
        <v>1.9514650159986304</v>
      </c>
      <c r="AC159" s="9">
        <v>0.21692171394338378</v>
      </c>
      <c r="AD159" s="9">
        <v>4.1588291648270994</v>
      </c>
      <c r="AE159" s="9">
        <v>0.47426832917023765</v>
      </c>
      <c r="AF159" s="9">
        <v>1.7862302906290382</v>
      </c>
      <c r="AG159" s="9">
        <v>0.9298658819097656</v>
      </c>
      <c r="AH159" s="9">
        <v>0.39122941576845638</v>
      </c>
      <c r="AI159" s="9">
        <v>0</v>
      </c>
      <c r="AJ159" s="9">
        <v>1.0663907366225789</v>
      </c>
      <c r="AK159" s="9">
        <v>0</v>
      </c>
      <c r="AL159" s="9">
        <v>0</v>
      </c>
      <c r="AM159" s="9">
        <v>17.096605529010141</v>
      </c>
      <c r="AN159" s="9">
        <v>6.0394332419714774</v>
      </c>
      <c r="AO159" s="9">
        <v>1.9605667580285226</v>
      </c>
      <c r="AP159" s="9">
        <v>0</v>
      </c>
      <c r="AQ159" s="9">
        <v>8</v>
      </c>
      <c r="AR159" s="9">
        <v>2.5426370417469535E-3</v>
      </c>
      <c r="AS159" s="9">
        <v>0.11849812191471325</v>
      </c>
      <c r="AT159" s="9">
        <v>0.80303546700932049</v>
      </c>
      <c r="AU159" s="9">
        <v>0.47709828520903713</v>
      </c>
      <c r="AV159" s="9">
        <v>3.3806094044240558</v>
      </c>
      <c r="AW159" s="9">
        <v>0.21821608440112605</v>
      </c>
      <c r="AX159" s="9">
        <v>5</v>
      </c>
      <c r="AY159" s="9">
        <v>0</v>
      </c>
      <c r="AZ159" s="9">
        <v>0</v>
      </c>
      <c r="BA159" s="9">
        <v>1.3877787807814457E-16</v>
      </c>
      <c r="BB159" s="9">
        <v>1.7968887151679402</v>
      </c>
      <c r="BC159" s="9">
        <v>0.20311128483205954</v>
      </c>
      <c r="BD159" s="9">
        <v>2</v>
      </c>
      <c r="BE159" s="9">
        <v>0.73230310075364846</v>
      </c>
      <c r="BF159" s="9">
        <v>0.3935638791504979</v>
      </c>
      <c r="BG159" s="9">
        <v>1.1258669799041463</v>
      </c>
      <c r="BH159" s="8" t="s">
        <v>58</v>
      </c>
      <c r="BI159" s="8" t="s">
        <v>233</v>
      </c>
      <c r="BJ159" s="8" t="s">
        <v>275</v>
      </c>
      <c r="BL159" s="2">
        <f t="shared" si="12"/>
        <v>0.93360926337742112</v>
      </c>
      <c r="BM159" s="2">
        <f t="shared" si="13"/>
        <v>0.92825066958940861</v>
      </c>
      <c r="BN159" s="2">
        <f t="shared" si="14"/>
        <v>3.2305784952376908</v>
      </c>
    </row>
    <row r="160" spans="1:66" s="8" customFormat="1" x14ac:dyDescent="0.2">
      <c r="A160" s="16" t="s">
        <v>277</v>
      </c>
      <c r="B160" s="8" t="s">
        <v>272</v>
      </c>
      <c r="C160" s="8" t="s">
        <v>273</v>
      </c>
      <c r="D160" s="8" t="s">
        <v>274</v>
      </c>
      <c r="E160" s="8">
        <v>36.979999999999997</v>
      </c>
      <c r="F160" s="8">
        <v>13.43</v>
      </c>
      <c r="G160" s="8">
        <v>1.71</v>
      </c>
      <c r="H160" s="2">
        <v>22.560370000000002</v>
      </c>
      <c r="I160" s="8">
        <v>0.57999999999999996</v>
      </c>
      <c r="J160" s="8">
        <v>5.71</v>
      </c>
      <c r="K160" s="8">
        <v>11.69</v>
      </c>
      <c r="L160" s="8">
        <v>2.39</v>
      </c>
      <c r="M160" s="8">
        <v>2.06</v>
      </c>
      <c r="P160" s="8">
        <v>101.19</v>
      </c>
      <c r="Q160" s="8" t="s">
        <v>123</v>
      </c>
      <c r="S160" s="8">
        <v>0.81</v>
      </c>
      <c r="T160" s="8" t="s">
        <v>123</v>
      </c>
      <c r="U160"/>
      <c r="V160" s="8">
        <v>26.44</v>
      </c>
      <c r="W160" s="8" t="s">
        <v>123</v>
      </c>
      <c r="Y160" s="8">
        <v>23</v>
      </c>
      <c r="Z160" s="9">
        <v>5.7880536023386462</v>
      </c>
      <c r="AA160" s="9">
        <v>0.20130456140292952</v>
      </c>
      <c r="AB160" s="9">
        <v>2.4772608721703784</v>
      </c>
      <c r="AC160" s="9">
        <v>7.6883362858508913E-2</v>
      </c>
      <c r="AD160" s="9">
        <v>2.9448611211249935</v>
      </c>
      <c r="AE160" s="9">
        <v>1.3323754554784282</v>
      </c>
      <c r="AF160" s="9">
        <v>1.9602075959289949</v>
      </c>
      <c r="AG160" s="9">
        <v>0.72522352979417548</v>
      </c>
      <c r="AH160" s="9">
        <v>0.411284056960107</v>
      </c>
      <c r="AI160" s="9">
        <v>0</v>
      </c>
      <c r="AJ160" s="9">
        <v>0.84562207098642406</v>
      </c>
      <c r="AK160" s="9">
        <v>0</v>
      </c>
      <c r="AL160" s="9">
        <v>0</v>
      </c>
      <c r="AM160" s="9">
        <v>16.763076229043588</v>
      </c>
      <c r="AN160" s="9">
        <v>5.8689828234497758</v>
      </c>
      <c r="AO160" s="9">
        <v>2.1310171765502242</v>
      </c>
      <c r="AP160" s="9">
        <v>0</v>
      </c>
      <c r="AQ160" s="9">
        <v>8</v>
      </c>
      <c r="AR160" s="9">
        <v>0.38088103774718984</v>
      </c>
      <c r="AS160" s="9">
        <v>0.20411922458329021</v>
      </c>
      <c r="AT160" s="9">
        <v>0.2172643695634717</v>
      </c>
      <c r="AU160" s="9">
        <v>1.3510048800220931</v>
      </c>
      <c r="AV160" s="9">
        <v>2.7687721333369772</v>
      </c>
      <c r="AW160" s="9">
        <v>7.7958354746977321E-2</v>
      </c>
      <c r="AX160" s="9">
        <v>5</v>
      </c>
      <c r="AY160" s="9">
        <v>0</v>
      </c>
      <c r="AZ160" s="9">
        <v>0</v>
      </c>
      <c r="BA160" s="9">
        <v>1.5681900222830336E-15</v>
      </c>
      <c r="BB160" s="9">
        <v>1.9876154405782835</v>
      </c>
      <c r="BC160" s="9">
        <v>1.2384559421714902E-2</v>
      </c>
      <c r="BD160" s="9">
        <v>2</v>
      </c>
      <c r="BE160" s="9">
        <v>0.72297912791592078</v>
      </c>
      <c r="BF160" s="9">
        <v>0.41703467723282844</v>
      </c>
      <c r="BG160" s="9">
        <v>1.1400138051487492</v>
      </c>
      <c r="BH160" s="8" t="s">
        <v>58</v>
      </c>
      <c r="BI160" s="8" t="s">
        <v>59</v>
      </c>
      <c r="BJ160" s="8" t="s">
        <v>248</v>
      </c>
      <c r="BL160" s="2">
        <f t="shared" si="12"/>
        <v>1.1543779290135761</v>
      </c>
      <c r="BM160" s="2">
        <f t="shared" si="13"/>
        <v>0.77862128042544831</v>
      </c>
      <c r="BN160" s="2">
        <f t="shared" si="14"/>
        <v>2.1662398406995451</v>
      </c>
    </row>
    <row r="161" spans="1:66" s="8" customFormat="1" x14ac:dyDescent="0.2">
      <c r="A161" s="16" t="s">
        <v>278</v>
      </c>
      <c r="B161" s="8" t="s">
        <v>272</v>
      </c>
      <c r="C161" s="8" t="s">
        <v>273</v>
      </c>
      <c r="D161" s="8" t="s">
        <v>274</v>
      </c>
      <c r="E161" s="8">
        <v>36.729999999999997</v>
      </c>
      <c r="F161" s="8">
        <v>12.08</v>
      </c>
      <c r="G161" s="8">
        <v>1.56</v>
      </c>
      <c r="H161" s="2">
        <v>26.545310000000001</v>
      </c>
      <c r="I161" s="8">
        <v>0.9</v>
      </c>
      <c r="J161" s="8">
        <v>3.73</v>
      </c>
      <c r="K161" s="8">
        <v>10.78</v>
      </c>
      <c r="L161" s="8">
        <v>2.68</v>
      </c>
      <c r="M161" s="8">
        <v>2.36</v>
      </c>
      <c r="P161" s="8">
        <v>100.65</v>
      </c>
      <c r="Q161" s="8" t="s">
        <v>123</v>
      </c>
      <c r="S161" s="8">
        <v>1.06</v>
      </c>
      <c r="T161" s="8" t="s">
        <v>123</v>
      </c>
      <c r="U161"/>
      <c r="V161" s="8">
        <v>19.28</v>
      </c>
      <c r="W161" s="8" t="s">
        <v>123</v>
      </c>
      <c r="Y161" s="8">
        <v>23</v>
      </c>
      <c r="Z161" s="9">
        <v>5.8331738231257804</v>
      </c>
      <c r="AA161" s="9">
        <v>0.18633758217563864</v>
      </c>
      <c r="AB161" s="9">
        <v>2.2608982463637748</v>
      </c>
      <c r="AC161" s="9">
        <v>0.12105012413678418</v>
      </c>
      <c r="AD161" s="9">
        <v>3.5183279025860199</v>
      </c>
      <c r="AE161" s="9">
        <v>0.88311589074614671</v>
      </c>
      <c r="AF161" s="9">
        <v>1.8341070056966275</v>
      </c>
      <c r="AG161" s="9">
        <v>0.82513903269105082</v>
      </c>
      <c r="AH161" s="9">
        <v>0.4780848809337529</v>
      </c>
      <c r="AI161" s="9">
        <v>0</v>
      </c>
      <c r="AJ161" s="9">
        <v>1.1228338797470352</v>
      </c>
      <c r="AK161" s="9">
        <v>0</v>
      </c>
      <c r="AL161" s="9">
        <v>0</v>
      </c>
      <c r="AM161" s="9">
        <v>17.063068368202611</v>
      </c>
      <c r="AN161" s="9">
        <v>5.9229735888547026</v>
      </c>
      <c r="AO161" s="9">
        <v>2.0770264111452974</v>
      </c>
      <c r="AP161" s="9">
        <v>0</v>
      </c>
      <c r="AQ161" s="9">
        <v>8</v>
      </c>
      <c r="AR161" s="9">
        <v>0.21867760974477157</v>
      </c>
      <c r="AS161" s="9">
        <v>0.18920618711237608</v>
      </c>
      <c r="AT161" s="9">
        <v>0.43861482837286309</v>
      </c>
      <c r="AU161" s="9">
        <v>0.89671116537795881</v>
      </c>
      <c r="AV161" s="9">
        <v>3.133876558962605</v>
      </c>
      <c r="AW161" s="9">
        <v>0.12291365042942548</v>
      </c>
      <c r="AX161" s="9">
        <v>5</v>
      </c>
      <c r="AY161" s="9">
        <v>0</v>
      </c>
      <c r="AZ161" s="9">
        <v>0</v>
      </c>
      <c r="BA161" s="9">
        <v>0</v>
      </c>
      <c r="BB161" s="9">
        <v>1.8623424714014836</v>
      </c>
      <c r="BC161" s="9">
        <v>0.13765752859851643</v>
      </c>
      <c r="BD161" s="9">
        <v>2</v>
      </c>
      <c r="BE161" s="9">
        <v>0.70018424432902193</v>
      </c>
      <c r="BF161" s="9">
        <v>0.48544483824141721</v>
      </c>
      <c r="BG161" s="9">
        <v>1.1856290825704392</v>
      </c>
      <c r="BH161" s="8" t="s">
        <v>58</v>
      </c>
      <c r="BI161" s="8" t="s">
        <v>59</v>
      </c>
      <c r="BJ161" s="8" t="s">
        <v>275</v>
      </c>
      <c r="BL161" s="2">
        <f t="shared" si="12"/>
        <v>0.87716612025296481</v>
      </c>
      <c r="BM161" s="2">
        <f t="shared" si="13"/>
        <v>0.67833361961858463</v>
      </c>
      <c r="BN161" s="2">
        <f t="shared" si="14"/>
        <v>2.8399942829674352</v>
      </c>
    </row>
    <row r="162" spans="1:66" s="8" customFormat="1" x14ac:dyDescent="0.2">
      <c r="A162" s="16" t="s">
        <v>279</v>
      </c>
      <c r="B162" s="8" t="s">
        <v>272</v>
      </c>
      <c r="C162" s="8" t="s">
        <v>273</v>
      </c>
      <c r="D162" s="8" t="s">
        <v>274</v>
      </c>
      <c r="E162" s="8">
        <v>36.909999999999997</v>
      </c>
      <c r="F162" s="8">
        <v>13.31</v>
      </c>
      <c r="G162" s="8">
        <v>1.95</v>
      </c>
      <c r="H162" s="2">
        <v>23.612690000000001</v>
      </c>
      <c r="I162" s="8">
        <v>0.63</v>
      </c>
      <c r="J162" s="8">
        <v>5.62</v>
      </c>
      <c r="K162" s="8">
        <v>11.09</v>
      </c>
      <c r="L162" s="8">
        <v>2.4700000000000002</v>
      </c>
      <c r="M162" s="8">
        <v>2.21</v>
      </c>
      <c r="P162" s="8">
        <v>101.26</v>
      </c>
      <c r="Q162" s="8" t="s">
        <v>123</v>
      </c>
      <c r="S162" s="8">
        <v>0.82</v>
      </c>
      <c r="T162" s="8" t="s">
        <v>123</v>
      </c>
      <c r="U162"/>
      <c r="V162" s="8">
        <v>24.04</v>
      </c>
      <c r="W162" s="8" t="s">
        <v>123</v>
      </c>
      <c r="Y162" s="8">
        <v>23</v>
      </c>
      <c r="Z162" s="9">
        <v>5.7628545369084874</v>
      </c>
      <c r="AA162" s="9">
        <v>0.22899188464559847</v>
      </c>
      <c r="AB162" s="9">
        <v>2.4490731702978272</v>
      </c>
      <c r="AC162" s="9">
        <v>8.3305351576695039E-2</v>
      </c>
      <c r="AD162" s="9">
        <v>3.0753635718972752</v>
      </c>
      <c r="AE162" s="9">
        <v>1.3081417472756389</v>
      </c>
      <c r="AF162" s="9">
        <v>1.855013512358614</v>
      </c>
      <c r="AG162" s="9">
        <v>0.74765099099562815</v>
      </c>
      <c r="AH162" s="9">
        <v>0.4401441184335978</v>
      </c>
      <c r="AI162" s="9">
        <v>0</v>
      </c>
      <c r="AJ162" s="9">
        <v>0.85395132724451173</v>
      </c>
      <c r="AK162" s="9">
        <v>0</v>
      </c>
      <c r="AL162" s="9">
        <v>0</v>
      </c>
      <c r="AM162" s="9">
        <v>16.804490211633873</v>
      </c>
      <c r="AN162" s="9">
        <v>5.8040497791368457</v>
      </c>
      <c r="AO162" s="9">
        <v>2.1959502208631543</v>
      </c>
      <c r="AP162" s="9">
        <v>0</v>
      </c>
      <c r="AQ162" s="9">
        <v>8</v>
      </c>
      <c r="AR162" s="9">
        <v>0.27062992654805251</v>
      </c>
      <c r="AS162" s="9">
        <v>0.23062881233410545</v>
      </c>
      <c r="AT162" s="9">
        <v>0.53502634036687702</v>
      </c>
      <c r="AU162" s="9">
        <v>1.3174928797400993</v>
      </c>
      <c r="AV162" s="9">
        <v>2.5623211886948871</v>
      </c>
      <c r="AW162" s="9">
        <v>8.3900852315978547E-2</v>
      </c>
      <c r="AX162" s="9">
        <v>5</v>
      </c>
      <c r="AY162" s="9">
        <v>0</v>
      </c>
      <c r="AZ162" s="9">
        <v>0</v>
      </c>
      <c r="BA162" s="9">
        <v>1.4155343563970746E-15</v>
      </c>
      <c r="BB162" s="9">
        <v>1.8682739079644841</v>
      </c>
      <c r="BC162" s="9">
        <v>0.13172609203551455</v>
      </c>
      <c r="BD162" s="9">
        <v>2</v>
      </c>
      <c r="BE162" s="9">
        <v>0.62126941416157822</v>
      </c>
      <c r="BF162" s="9">
        <v>0.44329044868679662</v>
      </c>
      <c r="BG162" s="9">
        <v>1.0645598628483748</v>
      </c>
      <c r="BH162" s="8" t="s">
        <v>58</v>
      </c>
      <c r="BI162" s="8" t="s">
        <v>59</v>
      </c>
      <c r="BJ162" s="8" t="s">
        <v>275</v>
      </c>
      <c r="BL162" s="2">
        <f t="shared" si="12"/>
        <v>1.1460486727554882</v>
      </c>
      <c r="BM162" s="2">
        <f t="shared" si="13"/>
        <v>0.73931740268410495</v>
      </c>
      <c r="BN162" s="2">
        <f t="shared" si="14"/>
        <v>2.3360461692131702</v>
      </c>
    </row>
    <row r="163" spans="1:66" s="8" customFormat="1" x14ac:dyDescent="0.2">
      <c r="A163" s="16" t="s">
        <v>280</v>
      </c>
      <c r="B163" s="8" t="s">
        <v>272</v>
      </c>
      <c r="C163" s="8" t="s">
        <v>273</v>
      </c>
      <c r="D163" s="8" t="s">
        <v>274</v>
      </c>
      <c r="E163" s="8">
        <v>36.44</v>
      </c>
      <c r="F163" s="8">
        <v>13.58</v>
      </c>
      <c r="G163" s="8">
        <v>2.04</v>
      </c>
      <c r="H163" s="2">
        <v>21.84197</v>
      </c>
      <c r="I163" s="8">
        <v>0.34</v>
      </c>
      <c r="J163" s="8">
        <v>6.89</v>
      </c>
      <c r="K163" s="8">
        <v>11.9</v>
      </c>
      <c r="L163" s="8">
        <v>1.76</v>
      </c>
      <c r="M163" s="8">
        <v>2.46</v>
      </c>
      <c r="P163" s="8">
        <v>100.01</v>
      </c>
      <c r="Q163" s="8" t="s">
        <v>123</v>
      </c>
      <c r="S163" s="8">
        <v>0.45</v>
      </c>
      <c r="T163" s="8" t="s">
        <v>123</v>
      </c>
      <c r="U163"/>
      <c r="V163" s="8">
        <v>20.72</v>
      </c>
      <c r="W163" s="8" t="s">
        <v>123</v>
      </c>
      <c r="Y163" s="8">
        <v>23</v>
      </c>
      <c r="Z163" s="9">
        <v>5.7301431561980216</v>
      </c>
      <c r="AA163" s="9">
        <v>0.24127323040052995</v>
      </c>
      <c r="AB163" s="9">
        <v>2.516616076382078</v>
      </c>
      <c r="AC163" s="9">
        <v>4.5279827188220878E-2</v>
      </c>
      <c r="AD163" s="9">
        <v>2.8660317823022501</v>
      </c>
      <c r="AE163" s="9">
        <v>1.6152182149792844</v>
      </c>
      <c r="AF163" s="9">
        <v>2.0047304373329813</v>
      </c>
      <c r="AG163" s="9">
        <v>0.53654743045090492</v>
      </c>
      <c r="AH163" s="9">
        <v>0.49343645024364152</v>
      </c>
      <c r="AI163" s="9">
        <v>0</v>
      </c>
      <c r="AJ163" s="9">
        <v>0.471981820159532</v>
      </c>
      <c r="AK163" s="9">
        <v>0</v>
      </c>
      <c r="AL163" s="9">
        <v>0</v>
      </c>
      <c r="AM163" s="9">
        <v>16.521258425637445</v>
      </c>
      <c r="AN163" s="9">
        <v>5.7237315697051834</v>
      </c>
      <c r="AO163" s="9">
        <v>2.2762684302948166</v>
      </c>
      <c r="AP163" s="9">
        <v>0</v>
      </c>
      <c r="AQ163" s="9">
        <v>8</v>
      </c>
      <c r="AR163" s="9">
        <v>0.23753174756550477</v>
      </c>
      <c r="AS163" s="9">
        <v>0.24100326433808589</v>
      </c>
      <c r="AT163" s="9">
        <v>0.52233903552801175</v>
      </c>
      <c r="AU163" s="9">
        <v>1.6134109108670047</v>
      </c>
      <c r="AV163" s="9">
        <v>2.3404858791336665</v>
      </c>
      <c r="AW163" s="9">
        <v>4.5229162567724614E-2</v>
      </c>
      <c r="AX163" s="9">
        <v>4.9999999999999982</v>
      </c>
      <c r="AY163" s="9">
        <v>0</v>
      </c>
      <c r="AZ163" s="9">
        <v>0</v>
      </c>
      <c r="BA163" s="9">
        <v>0</v>
      </c>
      <c r="BB163" s="9">
        <v>2.0024872992047684</v>
      </c>
      <c r="BC163" s="9">
        <v>0</v>
      </c>
      <c r="BD163" s="9">
        <v>2.0024872992047684</v>
      </c>
      <c r="BE163" s="9">
        <v>0.53594707542240527</v>
      </c>
      <c r="BF163" s="9">
        <v>0.49288433306380558</v>
      </c>
      <c r="BG163" s="9">
        <v>1.0288314084862109</v>
      </c>
      <c r="BH163" s="8" t="s">
        <v>58</v>
      </c>
      <c r="BI163" s="8" t="s">
        <v>58</v>
      </c>
      <c r="BJ163" s="8" t="s">
        <v>275</v>
      </c>
      <c r="BL163" s="2">
        <f t="shared" si="12"/>
        <v>1.5280181798404679</v>
      </c>
      <c r="BM163" s="2">
        <f t="shared" si="13"/>
        <v>0.59384178529302623</v>
      </c>
      <c r="BN163" s="2">
        <f t="shared" si="14"/>
        <v>2.2721899970092236</v>
      </c>
    </row>
    <row r="164" spans="1:66" s="8" customFormat="1" x14ac:dyDescent="0.2">
      <c r="A164" s="16" t="s">
        <v>281</v>
      </c>
      <c r="B164" s="8" t="s">
        <v>272</v>
      </c>
      <c r="C164" s="8" t="s">
        <v>273</v>
      </c>
      <c r="D164" s="8" t="s">
        <v>274</v>
      </c>
      <c r="E164" s="8">
        <v>37.71</v>
      </c>
      <c r="F164" s="8">
        <v>11.25</v>
      </c>
      <c r="G164" s="8">
        <v>3.04</v>
      </c>
      <c r="H164" s="2">
        <v>24.480460000000001</v>
      </c>
      <c r="I164" s="8">
        <v>0.63</v>
      </c>
      <c r="J164" s="8">
        <v>5.35</v>
      </c>
      <c r="K164" s="8">
        <v>11.02</v>
      </c>
      <c r="L164" s="8">
        <v>2.29</v>
      </c>
      <c r="M164" s="8">
        <v>2.08</v>
      </c>
      <c r="P164" s="8">
        <v>101.19</v>
      </c>
      <c r="Q164" s="8" t="s">
        <v>123</v>
      </c>
      <c r="S164" s="8">
        <v>0.88</v>
      </c>
      <c r="T164" s="8" t="s">
        <v>123</v>
      </c>
      <c r="U164"/>
      <c r="V164" s="8">
        <v>20.36</v>
      </c>
      <c r="W164" s="8" t="s">
        <v>123</v>
      </c>
      <c r="Y164" s="8">
        <v>23</v>
      </c>
      <c r="Z164" s="9">
        <v>5.8959786345664451</v>
      </c>
      <c r="AA164" s="9">
        <v>0.35749075912624106</v>
      </c>
      <c r="AB164" s="9">
        <v>2.0729173378672527</v>
      </c>
      <c r="AC164" s="9">
        <v>8.3421627425013564E-2</v>
      </c>
      <c r="AD164" s="9">
        <v>3.1940128078598251</v>
      </c>
      <c r="AE164" s="9">
        <v>1.2470332362435692</v>
      </c>
      <c r="AF164" s="9">
        <v>1.8458775261481812</v>
      </c>
      <c r="AG164" s="9">
        <v>0.69413381026264287</v>
      </c>
      <c r="AH164" s="9">
        <v>0.41483149391781626</v>
      </c>
      <c r="AI164" s="9">
        <v>0</v>
      </c>
      <c r="AJ164" s="9">
        <v>0.91771471209385602</v>
      </c>
      <c r="AK164" s="9">
        <v>0</v>
      </c>
      <c r="AL164" s="9">
        <v>0</v>
      </c>
      <c r="AM164" s="9">
        <v>16.723411945510843</v>
      </c>
      <c r="AN164" s="9">
        <v>5.9644067114279684</v>
      </c>
      <c r="AO164" s="9">
        <v>2.0355932885720316</v>
      </c>
      <c r="AP164" s="9">
        <v>0</v>
      </c>
      <c r="AQ164" s="9">
        <v>8</v>
      </c>
      <c r="AR164" s="9">
        <v>6.1382098978706168E-2</v>
      </c>
      <c r="AS164" s="9">
        <v>0.36163975739420606</v>
      </c>
      <c r="AT164" s="9">
        <v>0.39907314985869252</v>
      </c>
      <c r="AU164" s="9">
        <v>1.2615061662569635</v>
      </c>
      <c r="AV164" s="9">
        <v>2.8320090178918833</v>
      </c>
      <c r="AW164" s="9">
        <v>8.4389809619548117E-2</v>
      </c>
      <c r="AX164" s="9">
        <v>5</v>
      </c>
      <c r="AY164" s="9">
        <v>0</v>
      </c>
      <c r="AZ164" s="9">
        <v>0</v>
      </c>
      <c r="BA164" s="9">
        <v>1.4988010832439613E-15</v>
      </c>
      <c r="BB164" s="9">
        <v>1.8673005768518773</v>
      </c>
      <c r="BC164" s="9">
        <v>0.13269942314812111</v>
      </c>
      <c r="BD164" s="9">
        <v>2</v>
      </c>
      <c r="BE164" s="9">
        <v>0.56949042745401102</v>
      </c>
      <c r="BF164" s="9">
        <v>0.41964598242087309</v>
      </c>
      <c r="BG164" s="9">
        <v>0.98913640987488405</v>
      </c>
      <c r="BH164" s="8" t="s">
        <v>58</v>
      </c>
      <c r="BI164" s="8" t="s">
        <v>81</v>
      </c>
      <c r="BJ164" s="8" t="s">
        <v>275</v>
      </c>
      <c r="BL164" s="2">
        <f t="shared" si="12"/>
        <v>1.082285287906144</v>
      </c>
      <c r="BM164" s="2">
        <f t="shared" si="13"/>
        <v>0.65030100768026045</v>
      </c>
      <c r="BN164" s="2">
        <f t="shared" si="14"/>
        <v>2.5437118001795644</v>
      </c>
    </row>
    <row r="165" spans="1:66" s="8" customFormat="1" x14ac:dyDescent="0.2">
      <c r="A165" s="16" t="s">
        <v>282</v>
      </c>
      <c r="B165" s="8" t="s">
        <v>272</v>
      </c>
      <c r="C165" s="8" t="s">
        <v>273</v>
      </c>
      <c r="D165" s="8" t="s">
        <v>274</v>
      </c>
      <c r="E165" s="8">
        <v>37.479999999999997</v>
      </c>
      <c r="F165" s="8">
        <v>11.74</v>
      </c>
      <c r="G165" s="8">
        <v>2.63</v>
      </c>
      <c r="H165" s="2">
        <v>23.843789999999998</v>
      </c>
      <c r="I165" s="8">
        <v>0.78</v>
      </c>
      <c r="J165" s="8">
        <v>5.58</v>
      </c>
      <c r="K165" s="8">
        <v>11.27</v>
      </c>
      <c r="L165" s="8">
        <v>2.25</v>
      </c>
      <c r="M165" s="8">
        <v>2.15</v>
      </c>
      <c r="P165" s="8">
        <v>101.07</v>
      </c>
      <c r="Q165" s="8" t="s">
        <v>123</v>
      </c>
      <c r="S165" s="8">
        <v>0.82</v>
      </c>
      <c r="T165" s="8" t="s">
        <v>123</v>
      </c>
      <c r="U165"/>
      <c r="V165" s="8">
        <v>19.66</v>
      </c>
      <c r="W165" s="8" t="s">
        <v>123</v>
      </c>
      <c r="Y165" s="8">
        <v>23</v>
      </c>
      <c r="Z165" s="9">
        <v>5.867872511050634</v>
      </c>
      <c r="AA165" s="9">
        <v>0.30969108499332348</v>
      </c>
      <c r="AB165" s="9">
        <v>2.1661038640754584</v>
      </c>
      <c r="AC165" s="9">
        <v>0.10342235669637818</v>
      </c>
      <c r="AD165" s="9">
        <v>3.1153340684122361</v>
      </c>
      <c r="AE165" s="9">
        <v>1.3023873344451602</v>
      </c>
      <c r="AF165" s="9">
        <v>1.8902834083210536</v>
      </c>
      <c r="AG165" s="9">
        <v>0.6829233360675655</v>
      </c>
      <c r="AH165" s="9">
        <v>0.42936690254473014</v>
      </c>
      <c r="AI165" s="9">
        <v>0</v>
      </c>
      <c r="AJ165" s="9">
        <v>0.85628944923584704</v>
      </c>
      <c r="AK165" s="9">
        <v>0</v>
      </c>
      <c r="AL165" s="9">
        <v>0</v>
      </c>
      <c r="AM165" s="9">
        <v>16.723674315842388</v>
      </c>
      <c r="AN165" s="9">
        <v>5.9295345529054764</v>
      </c>
      <c r="AO165" s="9">
        <v>2.0704654470945236</v>
      </c>
      <c r="AP165" s="9">
        <v>0</v>
      </c>
      <c r="AQ165" s="9">
        <v>8</v>
      </c>
      <c r="AR165" s="9">
        <v>0.11840073618214753</v>
      </c>
      <c r="AS165" s="9">
        <v>0.31294544755981879</v>
      </c>
      <c r="AT165" s="9">
        <v>0.38591375611353473</v>
      </c>
      <c r="AU165" s="9">
        <v>1.3160733615659839</v>
      </c>
      <c r="AV165" s="9">
        <v>2.7621575367964195</v>
      </c>
      <c r="AW165" s="9">
        <v>0.10450916178209343</v>
      </c>
      <c r="AX165" s="9">
        <v>4.9999999999999982</v>
      </c>
      <c r="AY165" s="9">
        <v>0</v>
      </c>
      <c r="AZ165" s="9">
        <v>0</v>
      </c>
      <c r="BA165" s="9">
        <v>0</v>
      </c>
      <c r="BB165" s="9">
        <v>1.9101472915976414</v>
      </c>
      <c r="BC165" s="9">
        <v>8.9852708402358594E-2</v>
      </c>
      <c r="BD165" s="9">
        <v>2</v>
      </c>
      <c r="BE165" s="9">
        <v>0.60024706976631648</v>
      </c>
      <c r="BF165" s="9">
        <v>0.43387886831527767</v>
      </c>
      <c r="BG165" s="9">
        <v>1.0341259380815941</v>
      </c>
      <c r="BH165" s="8" t="s">
        <v>58</v>
      </c>
      <c r="BI165" s="8" t="s">
        <v>81</v>
      </c>
      <c r="BJ165" s="8" t="s">
        <v>275</v>
      </c>
      <c r="BL165" s="2">
        <f t="shared" si="12"/>
        <v>1.143710550764153</v>
      </c>
      <c r="BM165" s="2">
        <f t="shared" si="13"/>
        <v>0.61247467784984566</v>
      </c>
      <c r="BN165" s="2">
        <f t="shared" si="14"/>
        <v>2.5028593905623904</v>
      </c>
    </row>
    <row r="166" spans="1:66" s="8" customFormat="1" x14ac:dyDescent="0.2">
      <c r="A166" s="16" t="s">
        <v>283</v>
      </c>
      <c r="B166" s="8" t="s">
        <v>272</v>
      </c>
      <c r="C166" s="8" t="s">
        <v>273</v>
      </c>
      <c r="D166" s="8" t="s">
        <v>274</v>
      </c>
      <c r="E166" s="8">
        <v>37.08</v>
      </c>
      <c r="F166" s="8">
        <v>11.77</v>
      </c>
      <c r="G166" s="8">
        <v>0.89</v>
      </c>
      <c r="H166" s="2">
        <v>27.252179999999999</v>
      </c>
      <c r="I166" s="8">
        <v>1.33</v>
      </c>
      <c r="J166" s="8">
        <v>3.46</v>
      </c>
      <c r="K166" s="8">
        <v>10.94</v>
      </c>
      <c r="L166" s="8">
        <v>2.54</v>
      </c>
      <c r="M166" s="8">
        <v>2.0699999999999998</v>
      </c>
      <c r="P166" s="8">
        <v>100.87</v>
      </c>
      <c r="Q166" s="8" t="s">
        <v>123</v>
      </c>
      <c r="S166" s="8">
        <v>0.87</v>
      </c>
      <c r="T166" s="8" t="s">
        <v>123</v>
      </c>
      <c r="U166"/>
      <c r="V166" s="8">
        <v>19.21</v>
      </c>
      <c r="W166" s="8" t="s">
        <v>123</v>
      </c>
      <c r="Y166" s="8">
        <v>23</v>
      </c>
      <c r="Z166" s="9">
        <v>5.9332915462210787</v>
      </c>
      <c r="AA166" s="9">
        <v>0.10711192831800848</v>
      </c>
      <c r="AB166" s="9">
        <v>2.2195376643997964</v>
      </c>
      <c r="AC166" s="9">
        <v>0.18023799364040111</v>
      </c>
      <c r="AD166" s="9">
        <v>3.6393583928094531</v>
      </c>
      <c r="AE166" s="9">
        <v>0.82538569955075991</v>
      </c>
      <c r="AF166" s="9">
        <v>1.8754055828035621</v>
      </c>
      <c r="AG166" s="9">
        <v>0.78794885332593678</v>
      </c>
      <c r="AH166" s="9">
        <v>0.42250837869386215</v>
      </c>
      <c r="AI166" s="9">
        <v>0</v>
      </c>
      <c r="AJ166" s="9">
        <v>0.92854053901611178</v>
      </c>
      <c r="AK166" s="9">
        <v>0</v>
      </c>
      <c r="AL166" s="9">
        <v>0</v>
      </c>
      <c r="AM166" s="9">
        <v>16.919326578778975</v>
      </c>
      <c r="AN166" s="9">
        <v>5.977004958217071</v>
      </c>
      <c r="AO166" s="9">
        <v>2.022995041782929</v>
      </c>
      <c r="AP166" s="9">
        <v>0</v>
      </c>
      <c r="AQ166" s="9">
        <v>8</v>
      </c>
      <c r="AR166" s="9">
        <v>0.21289502391195025</v>
      </c>
      <c r="AS166" s="9">
        <v>0.10790107340143731</v>
      </c>
      <c r="AT166" s="9">
        <v>0.6008719594127141</v>
      </c>
      <c r="AU166" s="9">
        <v>0.83146671290717289</v>
      </c>
      <c r="AV166" s="9">
        <v>3.0652993367551247</v>
      </c>
      <c r="AW166" s="9">
        <v>0.18156589361159869</v>
      </c>
      <c r="AX166" s="9">
        <v>4.9999999999999982</v>
      </c>
      <c r="AY166" s="9">
        <v>0</v>
      </c>
      <c r="AZ166" s="9">
        <v>0</v>
      </c>
      <c r="BA166" s="9">
        <v>0</v>
      </c>
      <c r="BB166" s="9">
        <v>1.8892225975688131</v>
      </c>
      <c r="BC166" s="9">
        <v>0.11077740243118694</v>
      </c>
      <c r="BD166" s="9">
        <v>2</v>
      </c>
      <c r="BE166" s="9">
        <v>0.68297664900255961</v>
      </c>
      <c r="BF166" s="9">
        <v>0.4256212010936592</v>
      </c>
      <c r="BG166" s="9">
        <v>1.1085978500962188</v>
      </c>
      <c r="BH166" s="8" t="s">
        <v>58</v>
      </c>
      <c r="BI166" s="8" t="s">
        <v>59</v>
      </c>
      <c r="BJ166" s="8" t="s">
        <v>275</v>
      </c>
      <c r="BL166" s="2">
        <f t="shared" si="12"/>
        <v>1.0714594609838883</v>
      </c>
      <c r="BM166" s="2">
        <f t="shared" si="13"/>
        <v>0.699120747258696</v>
      </c>
      <c r="BN166" s="2">
        <f t="shared" si="14"/>
        <v>2.9402376455507571</v>
      </c>
    </row>
    <row r="167" spans="1:66" s="8" customFormat="1" x14ac:dyDescent="0.2">
      <c r="A167" s="16" t="s">
        <v>284</v>
      </c>
      <c r="B167" s="8" t="s">
        <v>272</v>
      </c>
      <c r="C167" s="8" t="s">
        <v>273</v>
      </c>
      <c r="D167" s="8" t="s">
        <v>274</v>
      </c>
      <c r="E167" s="8">
        <v>36.64</v>
      </c>
      <c r="F167" s="8">
        <v>13.16</v>
      </c>
      <c r="G167" s="8">
        <v>1.35</v>
      </c>
      <c r="H167" s="2">
        <v>25.765740000000001</v>
      </c>
      <c r="I167" s="8">
        <v>0.85</v>
      </c>
      <c r="J167" s="8">
        <v>4.2699999999999996</v>
      </c>
      <c r="K167" s="8">
        <v>10.72</v>
      </c>
      <c r="L167" s="8">
        <v>2.63</v>
      </c>
      <c r="M167" s="8">
        <v>2.04</v>
      </c>
      <c r="P167" s="8">
        <v>101.39</v>
      </c>
      <c r="Q167" s="8" t="s">
        <v>123</v>
      </c>
      <c r="S167" s="8">
        <v>1.03</v>
      </c>
      <c r="T167" s="8" t="s">
        <v>123</v>
      </c>
      <c r="U167"/>
      <c r="V167" s="8">
        <v>28.84</v>
      </c>
      <c r="W167" s="8" t="s">
        <v>123</v>
      </c>
      <c r="Y167" s="8">
        <v>23</v>
      </c>
      <c r="Z167" s="9">
        <v>5.7754971158941384</v>
      </c>
      <c r="AA167" s="9">
        <v>0.1600514240506303</v>
      </c>
      <c r="AB167" s="9">
        <v>2.4446680038888577</v>
      </c>
      <c r="AC167" s="9">
        <v>0.1134727478640238</v>
      </c>
      <c r="AD167" s="9">
        <v>3.3862953070919</v>
      </c>
      <c r="AE167" s="9">
        <v>1.0034290250162994</v>
      </c>
      <c r="AF167" s="9">
        <v>1.8103002471855263</v>
      </c>
      <c r="AG167" s="9">
        <v>0.80370746574933938</v>
      </c>
      <c r="AH167" s="9">
        <v>0.41017868705599225</v>
      </c>
      <c r="AI167" s="9">
        <v>0</v>
      </c>
      <c r="AJ167" s="9">
        <v>1.0829210214335199</v>
      </c>
      <c r="AK167" s="9">
        <v>0</v>
      </c>
      <c r="AL167" s="9">
        <v>0</v>
      </c>
      <c r="AM167" s="9">
        <v>16.990521045230224</v>
      </c>
      <c r="AN167" s="9">
        <v>5.8277615466671815</v>
      </c>
      <c r="AO167" s="9">
        <v>2.1722384533328185</v>
      </c>
      <c r="AP167" s="9">
        <v>0</v>
      </c>
      <c r="AQ167" s="9">
        <v>8</v>
      </c>
      <c r="AR167" s="9">
        <v>0.29455217984464266</v>
      </c>
      <c r="AS167" s="9">
        <v>0.16149978362982578</v>
      </c>
      <c r="AT167" s="9">
        <v>0.68257258664849874</v>
      </c>
      <c r="AU167" s="9">
        <v>1.012509394335384</v>
      </c>
      <c r="AV167" s="9">
        <v>2.7343664543252051</v>
      </c>
      <c r="AW167" s="9">
        <v>0.11449960121644409</v>
      </c>
      <c r="AX167" s="9">
        <v>5</v>
      </c>
      <c r="AY167" s="9">
        <v>0</v>
      </c>
      <c r="AZ167" s="9">
        <v>0</v>
      </c>
      <c r="BA167" s="9">
        <v>2.886579864025407E-15</v>
      </c>
      <c r="BB167" s="9">
        <v>1.8266822676504095</v>
      </c>
      <c r="BC167" s="9">
        <v>0.17331773234958758</v>
      </c>
      <c r="BD167" s="9">
        <v>2</v>
      </c>
      <c r="BE167" s="9">
        <v>0.63766275464147937</v>
      </c>
      <c r="BF167" s="9">
        <v>0.41389053300864959</v>
      </c>
      <c r="BG167" s="9">
        <v>1.051553287650129</v>
      </c>
      <c r="BH167" s="8" t="s">
        <v>58</v>
      </c>
      <c r="BI167" s="8" t="s">
        <v>59</v>
      </c>
      <c r="BJ167" s="8" t="s">
        <v>275</v>
      </c>
      <c r="BL167" s="2">
        <f t="shared" si="12"/>
        <v>0.91707897856648013</v>
      </c>
      <c r="BM167" s="2">
        <f t="shared" si="13"/>
        <v>0.9766075665653039</v>
      </c>
      <c r="BN167" s="2">
        <f t="shared" si="14"/>
        <v>2.409687740526596</v>
      </c>
    </row>
    <row r="168" spans="1:66" s="8" customFormat="1" x14ac:dyDescent="0.2">
      <c r="A168" s="16" t="s">
        <v>285</v>
      </c>
      <c r="B168" s="8" t="s">
        <v>272</v>
      </c>
      <c r="C168" s="8" t="s">
        <v>273</v>
      </c>
      <c r="D168" s="8" t="s">
        <v>274</v>
      </c>
      <c r="E168" s="8">
        <v>36.590000000000003</v>
      </c>
      <c r="F168" s="8">
        <v>14.51</v>
      </c>
      <c r="G168" s="8">
        <v>2.82</v>
      </c>
      <c r="H168" s="2">
        <v>21.529949999999999</v>
      </c>
      <c r="I168" s="8">
        <v>0.38</v>
      </c>
      <c r="J168" s="8">
        <v>6.35</v>
      </c>
      <c r="K168" s="8">
        <v>11.75</v>
      </c>
      <c r="L168" s="8">
        <v>2.09</v>
      </c>
      <c r="M168" s="8">
        <v>2.25</v>
      </c>
      <c r="P168" s="8">
        <v>100.78</v>
      </c>
      <c r="Q168" s="8" t="s">
        <v>123</v>
      </c>
      <c r="S168" s="8">
        <v>0.4</v>
      </c>
      <c r="T168" s="8" t="s">
        <v>123</v>
      </c>
      <c r="U168"/>
      <c r="V168" s="8">
        <v>21.1</v>
      </c>
      <c r="W168" s="8" t="s">
        <v>123</v>
      </c>
      <c r="Y168" s="8">
        <v>23</v>
      </c>
      <c r="Z168" s="9">
        <v>5.6782762030251792</v>
      </c>
      <c r="AA168" s="9">
        <v>0.32915092530270629</v>
      </c>
      <c r="AB168" s="9">
        <v>2.6536986865955243</v>
      </c>
      <c r="AC168" s="9">
        <v>4.9943208660042683E-2</v>
      </c>
      <c r="AD168" s="9">
        <v>2.7879341180982817</v>
      </c>
      <c r="AE168" s="9">
        <v>1.4691045619616541</v>
      </c>
      <c r="AF168" s="9">
        <v>1.9535021333496922</v>
      </c>
      <c r="AG168" s="9">
        <v>0.62879450541751702</v>
      </c>
      <c r="AH168" s="9">
        <v>0.44539530954702827</v>
      </c>
      <c r="AI168" s="9">
        <v>0</v>
      </c>
      <c r="AJ168" s="9">
        <v>0.41403756779799616</v>
      </c>
      <c r="AK168" s="9">
        <v>0</v>
      </c>
      <c r="AL168" s="9">
        <v>0</v>
      </c>
      <c r="AM168" s="9">
        <v>16.409837219755619</v>
      </c>
      <c r="AN168" s="9">
        <v>5.6922407128519064</v>
      </c>
      <c r="AO168" s="9">
        <v>2.3077592871480936</v>
      </c>
      <c r="AP168" s="9">
        <v>0</v>
      </c>
      <c r="AQ168" s="9">
        <v>8</v>
      </c>
      <c r="AR168" s="9">
        <v>0.3524656056517701</v>
      </c>
      <c r="AS168" s="9">
        <v>0.32996040183511188</v>
      </c>
      <c r="AT168" s="9">
        <v>0.30267114026313646</v>
      </c>
      <c r="AU168" s="9">
        <v>1.4727175114481679</v>
      </c>
      <c r="AV168" s="9">
        <v>2.4921193074669636</v>
      </c>
      <c r="AW168" s="9">
        <v>5.0066033334850601E-2</v>
      </c>
      <c r="AX168" s="9">
        <v>5</v>
      </c>
      <c r="AY168" s="9">
        <v>0</v>
      </c>
      <c r="AZ168" s="9">
        <v>0</v>
      </c>
      <c r="BA168" s="9">
        <v>9.3675067702747583E-16</v>
      </c>
      <c r="BB168" s="9">
        <v>1.9583063553991868</v>
      </c>
      <c r="BC168" s="9">
        <v>4.1693644600812263E-2</v>
      </c>
      <c r="BD168" s="9">
        <v>2</v>
      </c>
      <c r="BE168" s="9">
        <v>0.58864724685640057</v>
      </c>
      <c r="BF168" s="9">
        <v>0.44649066436151119</v>
      </c>
      <c r="BG168" s="9">
        <v>1.0351379112179118</v>
      </c>
      <c r="BH168" s="8" t="s">
        <v>58</v>
      </c>
      <c r="BI168" s="8" t="s">
        <v>81</v>
      </c>
      <c r="BJ168" s="8" t="s">
        <v>248</v>
      </c>
      <c r="BL168" s="2">
        <f t="shared" si="12"/>
        <v>1.5859624322020038</v>
      </c>
      <c r="BM168" s="2">
        <f t="shared" si="13"/>
        <v>0.58825409891873748</v>
      </c>
      <c r="BN168" s="2">
        <f t="shared" si="14"/>
        <v>2.199680019179544</v>
      </c>
    </row>
    <row r="169" spans="1:66" s="8" customFormat="1" x14ac:dyDescent="0.2">
      <c r="A169" s="16" t="s">
        <v>286</v>
      </c>
      <c r="B169" s="8" t="s">
        <v>272</v>
      </c>
      <c r="C169" s="8" t="s">
        <v>273</v>
      </c>
      <c r="D169" s="8" t="s">
        <v>274</v>
      </c>
      <c r="E169" s="8">
        <v>36.950000000000003</v>
      </c>
      <c r="F169" s="8">
        <v>12.18</v>
      </c>
      <c r="G169" s="8">
        <v>1.18</v>
      </c>
      <c r="H169" s="2">
        <v>26.450990000000001</v>
      </c>
      <c r="I169" s="8">
        <v>0.95</v>
      </c>
      <c r="J169" s="8">
        <v>3.74</v>
      </c>
      <c r="K169" s="8">
        <v>10.88</v>
      </c>
      <c r="L169" s="8">
        <v>2.56</v>
      </c>
      <c r="M169" s="8">
        <v>2.04</v>
      </c>
      <c r="P169" s="8">
        <v>100.89</v>
      </c>
      <c r="Q169" s="8" t="s">
        <v>123</v>
      </c>
      <c r="S169" s="8">
        <v>0.94</v>
      </c>
      <c r="T169" s="8" t="s">
        <v>123</v>
      </c>
      <c r="U169"/>
      <c r="V169" s="8">
        <v>27.24</v>
      </c>
      <c r="W169" s="8" t="s">
        <v>123</v>
      </c>
      <c r="Y169" s="8">
        <v>23</v>
      </c>
      <c r="Z169" s="9">
        <v>5.8928271389253073</v>
      </c>
      <c r="AA169" s="9">
        <v>0.14154128497137664</v>
      </c>
      <c r="AB169" s="9">
        <v>2.289215301015274</v>
      </c>
      <c r="AC169" s="9">
        <v>0.12831327920154401</v>
      </c>
      <c r="AD169" s="9">
        <v>3.517783373580317</v>
      </c>
      <c r="AE169" s="9">
        <v>0.88921286820752721</v>
      </c>
      <c r="AF169" s="9">
        <v>1.8589173175340856</v>
      </c>
      <c r="AG169" s="9">
        <v>0.79151212472571064</v>
      </c>
      <c r="AH169" s="9">
        <v>0.41500033108006174</v>
      </c>
      <c r="AI169" s="9">
        <v>0</v>
      </c>
      <c r="AJ169" s="9">
        <v>0.99991426851472653</v>
      </c>
      <c r="AK169" s="9">
        <v>0</v>
      </c>
      <c r="AL169" s="9">
        <v>0</v>
      </c>
      <c r="AM169" s="9">
        <v>16.924237287755929</v>
      </c>
      <c r="AN169" s="9">
        <v>5.9574919350424427</v>
      </c>
      <c r="AO169" s="9">
        <v>2.0425080649575573</v>
      </c>
      <c r="AP169" s="9">
        <v>0</v>
      </c>
      <c r="AQ169" s="9">
        <v>8</v>
      </c>
      <c r="AR169" s="9">
        <v>0.27182788480889952</v>
      </c>
      <c r="AS169" s="9">
        <v>0.14309448483946247</v>
      </c>
      <c r="AT169" s="9">
        <v>0.51166066787087172</v>
      </c>
      <c r="AU169" s="9">
        <v>0.89897062411513717</v>
      </c>
      <c r="AV169" s="9">
        <v>3.044725016497456</v>
      </c>
      <c r="AW169" s="9">
        <v>0.12972132186817298</v>
      </c>
      <c r="AX169" s="9">
        <v>5</v>
      </c>
      <c r="AY169" s="9">
        <v>0</v>
      </c>
      <c r="AZ169" s="9">
        <v>0</v>
      </c>
      <c r="BA169" s="9">
        <v>2.1926904736346842E-15</v>
      </c>
      <c r="BB169" s="9">
        <v>1.8793161017683837</v>
      </c>
      <c r="BC169" s="9">
        <v>0.12068389823161407</v>
      </c>
      <c r="BD169" s="9">
        <v>2</v>
      </c>
      <c r="BE169" s="9">
        <v>0.67951386565556748</v>
      </c>
      <c r="BF169" s="9">
        <v>0.41955432717822827</v>
      </c>
      <c r="BG169" s="9">
        <v>1.0990681928337958</v>
      </c>
      <c r="BH169" s="8" t="s">
        <v>58</v>
      </c>
      <c r="BI169" s="8" t="s">
        <v>59</v>
      </c>
      <c r="BJ169" s="8" t="s">
        <v>275</v>
      </c>
      <c r="BL169" s="2">
        <f t="shared" si="12"/>
        <v>1.0000857314852736</v>
      </c>
      <c r="BM169" s="2">
        <f t="shared" si="13"/>
        <v>0.95824419096327829</v>
      </c>
      <c r="BN169" s="2">
        <f t="shared" si="14"/>
        <v>2.5595391826170388</v>
      </c>
    </row>
    <row r="170" spans="1:66" s="8" customFormat="1" x14ac:dyDescent="0.2">
      <c r="A170" s="16" t="s">
        <v>287</v>
      </c>
      <c r="B170" s="8" t="s">
        <v>272</v>
      </c>
      <c r="C170" s="8" t="s">
        <v>273</v>
      </c>
      <c r="D170" s="8" t="s">
        <v>274</v>
      </c>
      <c r="E170" s="8">
        <v>36.520000000000003</v>
      </c>
      <c r="F170" s="8">
        <v>13.13</v>
      </c>
      <c r="G170" s="8">
        <v>0.92</v>
      </c>
      <c r="H170" s="2">
        <v>25.673819999999999</v>
      </c>
      <c r="I170" s="8">
        <v>1.57</v>
      </c>
      <c r="J170" s="8">
        <v>4.09</v>
      </c>
      <c r="K170" s="8">
        <v>10.77</v>
      </c>
      <c r="L170" s="8">
        <v>2.57</v>
      </c>
      <c r="M170" s="8">
        <v>2.09</v>
      </c>
      <c r="P170" s="8">
        <v>101.35</v>
      </c>
      <c r="Q170" s="8" t="s">
        <v>123</v>
      </c>
      <c r="S170" s="8">
        <v>0.79</v>
      </c>
      <c r="T170" s="8" t="s">
        <v>123</v>
      </c>
      <c r="U170"/>
      <c r="V170" s="8">
        <v>28.66</v>
      </c>
      <c r="W170" s="8" t="s">
        <v>123</v>
      </c>
      <c r="Y170" s="8">
        <v>23</v>
      </c>
      <c r="Z170" s="9">
        <v>5.814272899430744</v>
      </c>
      <c r="AA170" s="9">
        <v>0.11016517743961753</v>
      </c>
      <c r="AB170" s="9">
        <v>2.4635391144225438</v>
      </c>
      <c r="AC170" s="9">
        <v>0.2116913124224136</v>
      </c>
      <c r="AD170" s="9">
        <v>3.4080907683597612</v>
      </c>
      <c r="AE170" s="9">
        <v>0.97076213693913804</v>
      </c>
      <c r="AF170" s="9">
        <v>1.836970853102933</v>
      </c>
      <c r="AG170" s="9">
        <v>0.79324275505643416</v>
      </c>
      <c r="AH170" s="9">
        <v>0.42444355768028685</v>
      </c>
      <c r="AI170" s="9">
        <v>0</v>
      </c>
      <c r="AJ170" s="9">
        <v>0.83891389486569778</v>
      </c>
      <c r="AK170" s="9">
        <v>0</v>
      </c>
      <c r="AL170" s="9">
        <v>0</v>
      </c>
      <c r="AM170" s="9">
        <v>16.872092469719572</v>
      </c>
      <c r="AN170" s="9">
        <v>5.8238951349343857</v>
      </c>
      <c r="AO170" s="9">
        <v>2.1761048650656143</v>
      </c>
      <c r="AP170" s="9">
        <v>0</v>
      </c>
      <c r="AQ170" s="9">
        <v>8</v>
      </c>
      <c r="AR170" s="9">
        <v>0.29151124297959363</v>
      </c>
      <c r="AS170" s="9">
        <v>0.11034749349184966</v>
      </c>
      <c r="AT170" s="9">
        <v>0.76543995602200976</v>
      </c>
      <c r="AU170" s="9">
        <v>0.97236868380427766</v>
      </c>
      <c r="AV170" s="9">
        <v>2.6482909762169107</v>
      </c>
      <c r="AW170" s="9">
        <v>0.21204164748535881</v>
      </c>
      <c r="AX170" s="9">
        <v>5</v>
      </c>
      <c r="AY170" s="9">
        <v>0</v>
      </c>
      <c r="AZ170" s="9">
        <v>0</v>
      </c>
      <c r="BA170" s="9">
        <v>1.3877787807814457E-16</v>
      </c>
      <c r="BB170" s="9">
        <v>1.8400109178655644</v>
      </c>
      <c r="BC170" s="9">
        <v>0.15998908213443541</v>
      </c>
      <c r="BD170" s="9">
        <v>2</v>
      </c>
      <c r="BE170" s="9">
        <v>0.63456643699976634</v>
      </c>
      <c r="BF170" s="9">
        <v>0.42514598357956018</v>
      </c>
      <c r="BG170" s="9">
        <v>1.0597124205793265</v>
      </c>
      <c r="BH170" s="8" t="s">
        <v>58</v>
      </c>
      <c r="BI170" s="8" t="s">
        <v>233</v>
      </c>
      <c r="BJ170" s="8" t="s">
        <v>275</v>
      </c>
      <c r="BL170" s="2">
        <f t="shared" si="12"/>
        <v>1.1610861051343022</v>
      </c>
      <c r="BM170" s="2">
        <f t="shared" si="13"/>
        <v>0.97675881421190769</v>
      </c>
      <c r="BN170" s="2">
        <f t="shared" si="14"/>
        <v>2.4313319541478533</v>
      </c>
    </row>
    <row r="171" spans="1:66" s="8" customFormat="1" x14ac:dyDescent="0.2">
      <c r="A171" s="16" t="s">
        <v>288</v>
      </c>
      <c r="B171" s="8" t="s">
        <v>272</v>
      </c>
      <c r="C171" s="8" t="s">
        <v>273</v>
      </c>
      <c r="D171" s="8" t="s">
        <v>274</v>
      </c>
      <c r="E171" s="8">
        <v>40.26</v>
      </c>
      <c r="F171" s="8">
        <v>9.24</v>
      </c>
      <c r="G171" s="8">
        <v>2.08</v>
      </c>
      <c r="H171" s="2">
        <v>26.259439999999998</v>
      </c>
      <c r="I171" s="8">
        <v>0.63</v>
      </c>
      <c r="J171" s="8">
        <v>5.22</v>
      </c>
      <c r="K171" s="8">
        <v>10.41</v>
      </c>
      <c r="L171" s="8">
        <v>2.13</v>
      </c>
      <c r="M171" s="8">
        <v>1.25</v>
      </c>
      <c r="P171" s="8">
        <v>100.96</v>
      </c>
      <c r="Q171" s="8" t="s">
        <v>123</v>
      </c>
      <c r="S171" s="8">
        <v>0.52</v>
      </c>
      <c r="T171" s="8" t="s">
        <v>123</v>
      </c>
      <c r="U171"/>
      <c r="V171" s="8">
        <v>15.62</v>
      </c>
      <c r="W171" s="8" t="s">
        <v>123</v>
      </c>
      <c r="Y171" s="8">
        <v>23</v>
      </c>
      <c r="Z171" s="9">
        <v>6.3436044995311285</v>
      </c>
      <c r="AA171" s="9">
        <v>0.24650034457119321</v>
      </c>
      <c r="AB171" s="9">
        <v>1.7157910259393341</v>
      </c>
      <c r="AC171" s="9">
        <v>8.4070110306777093E-2</v>
      </c>
      <c r="AD171" s="9">
        <v>3.4543923596992743</v>
      </c>
      <c r="AE171" s="9">
        <v>1.226189827222405</v>
      </c>
      <c r="AF171" s="9">
        <v>1.7572557638165547</v>
      </c>
      <c r="AG171" s="9">
        <v>0.65065426233739998</v>
      </c>
      <c r="AH171" s="9">
        <v>0.25123570355048219</v>
      </c>
      <c r="AI171" s="9">
        <v>0</v>
      </c>
      <c r="AJ171" s="9">
        <v>0.54650145779480741</v>
      </c>
      <c r="AK171" s="9">
        <v>0</v>
      </c>
      <c r="AL171" s="9">
        <v>0</v>
      </c>
      <c r="AM171" s="9">
        <v>16.27619535476936</v>
      </c>
      <c r="AN171" s="9">
        <v>6.3093649507684351</v>
      </c>
      <c r="AO171" s="9">
        <v>1.6906350492315649</v>
      </c>
      <c r="AP171" s="9">
        <v>0</v>
      </c>
      <c r="AQ171" s="9">
        <v>8</v>
      </c>
      <c r="AR171" s="9">
        <v>1.5895009933503346E-2</v>
      </c>
      <c r="AS171" s="9">
        <v>0.24516986115776637</v>
      </c>
      <c r="AT171" s="9">
        <v>0.78756238173726034</v>
      </c>
      <c r="AU171" s="9">
        <v>1.2195714785557119</v>
      </c>
      <c r="AV171" s="9">
        <v>2.6481849259802677</v>
      </c>
      <c r="AW171" s="9">
        <v>8.3616342635487589E-2</v>
      </c>
      <c r="AX171" s="9">
        <v>4.9999999999999964</v>
      </c>
      <c r="AY171" s="9">
        <v>0</v>
      </c>
      <c r="AZ171" s="9">
        <v>0</v>
      </c>
      <c r="BA171" s="9">
        <v>0</v>
      </c>
      <c r="BB171" s="9">
        <v>1.7477709914890605</v>
      </c>
      <c r="BC171" s="9">
        <v>0.25222900851093955</v>
      </c>
      <c r="BD171" s="9">
        <v>2</v>
      </c>
      <c r="BE171" s="9">
        <v>0.39491335324303001</v>
      </c>
      <c r="BF171" s="9">
        <v>0.24987966107915818</v>
      </c>
      <c r="BG171" s="9">
        <v>0.64479301432218816</v>
      </c>
      <c r="BH171" s="8" t="s">
        <v>58</v>
      </c>
      <c r="BI171" s="8" t="s">
        <v>70</v>
      </c>
      <c r="BJ171" s="8" t="s">
        <v>275</v>
      </c>
      <c r="BL171" s="2">
        <f t="shared" si="12"/>
        <v>1.4534985422051925</v>
      </c>
      <c r="BM171" s="2">
        <f t="shared" si="13"/>
        <v>0.53957608658502665</v>
      </c>
      <c r="BN171" s="2">
        <f t="shared" si="14"/>
        <v>2.9148162731142477</v>
      </c>
    </row>
    <row r="172" spans="1:66" s="8" customFormat="1" x14ac:dyDescent="0.2">
      <c r="A172" s="16" t="s">
        <v>289</v>
      </c>
      <c r="B172" s="8" t="s">
        <v>272</v>
      </c>
      <c r="C172" s="8" t="s">
        <v>273</v>
      </c>
      <c r="D172" s="8" t="s">
        <v>274</v>
      </c>
      <c r="E172" s="8">
        <v>40.299999999999997</v>
      </c>
      <c r="F172" s="8">
        <v>8.0500000000000007</v>
      </c>
      <c r="G172" s="8">
        <v>1.66</v>
      </c>
      <c r="H172" s="2">
        <v>24.847329999999999</v>
      </c>
      <c r="I172" s="8">
        <v>0.7</v>
      </c>
      <c r="J172" s="8">
        <v>6.94</v>
      </c>
      <c r="K172" s="8">
        <v>11</v>
      </c>
      <c r="L172" s="8">
        <v>2.1</v>
      </c>
      <c r="M172" s="8">
        <v>1.54</v>
      </c>
      <c r="P172" s="8">
        <v>100.8</v>
      </c>
      <c r="Q172" s="8" t="s">
        <v>123</v>
      </c>
      <c r="S172" s="8">
        <v>0.59</v>
      </c>
      <c r="T172" s="8" t="s">
        <v>123</v>
      </c>
      <c r="U172"/>
      <c r="V172" s="8">
        <v>20.53</v>
      </c>
      <c r="W172" s="8" t="s">
        <v>123</v>
      </c>
      <c r="Y172" s="8">
        <v>23</v>
      </c>
      <c r="Z172" s="9">
        <v>6.3586040225963139</v>
      </c>
      <c r="AA172" s="9">
        <v>0.1969956744250351</v>
      </c>
      <c r="AB172" s="9">
        <v>1.4968652543665601</v>
      </c>
      <c r="AC172" s="9">
        <v>9.3539170477938763E-2</v>
      </c>
      <c r="AD172" s="9">
        <v>3.2714988193159309</v>
      </c>
      <c r="AE172" s="9">
        <v>1.632454489567974</v>
      </c>
      <c r="AF172" s="9">
        <v>1.8593936287638768</v>
      </c>
      <c r="AG172" s="9">
        <v>0.6423687080062902</v>
      </c>
      <c r="AH172" s="9">
        <v>0.30994631121339594</v>
      </c>
      <c r="AI172" s="9">
        <v>0</v>
      </c>
      <c r="AJ172" s="9">
        <v>0.6209182133437906</v>
      </c>
      <c r="AK172" s="9">
        <v>0</v>
      </c>
      <c r="AL172" s="9">
        <v>0</v>
      </c>
      <c r="AM172" s="9">
        <v>16.48258429207711</v>
      </c>
      <c r="AN172" s="9">
        <v>6.3342622175130678</v>
      </c>
      <c r="AO172" s="9">
        <v>1.4911350025489927</v>
      </c>
      <c r="AP172" s="9">
        <v>0.17460277993793949</v>
      </c>
      <c r="AQ172" s="9">
        <v>8</v>
      </c>
      <c r="AR172" s="9">
        <v>0</v>
      </c>
      <c r="AS172" s="9">
        <v>2.1638761930318023E-2</v>
      </c>
      <c r="AT172" s="9">
        <v>0.79159496278379615</v>
      </c>
      <c r="AU172" s="9">
        <v>1.6262051793654324</v>
      </c>
      <c r="AV172" s="9">
        <v>2.4673800091110869</v>
      </c>
      <c r="AW172" s="9">
        <v>9.3181086809364475E-2</v>
      </c>
      <c r="AX172" s="9">
        <v>4.9999999999999982</v>
      </c>
      <c r="AY172" s="9">
        <v>0</v>
      </c>
      <c r="AZ172" s="9">
        <v>0</v>
      </c>
      <c r="BA172" s="9">
        <v>0</v>
      </c>
      <c r="BB172" s="9">
        <v>1.8522755573879022</v>
      </c>
      <c r="BC172" s="9">
        <v>0.14772444261209783</v>
      </c>
      <c r="BD172" s="9">
        <v>2</v>
      </c>
      <c r="BE172" s="9">
        <v>0.4921851699974199</v>
      </c>
      <c r="BF172" s="9">
        <v>0.30875978463192988</v>
      </c>
      <c r="BG172" s="9">
        <v>0.80094495462934978</v>
      </c>
      <c r="BH172" s="8" t="s">
        <v>58</v>
      </c>
      <c r="BI172" s="8" t="s">
        <v>233</v>
      </c>
      <c r="BJ172" s="8" t="s">
        <v>275</v>
      </c>
      <c r="BL172" s="2">
        <f t="shared" si="12"/>
        <v>1.3790817866562093</v>
      </c>
      <c r="BM172" s="2">
        <f t="shared" si="13"/>
        <v>0.67163870760556066</v>
      </c>
      <c r="BN172" s="2">
        <f t="shared" si="14"/>
        <v>2.5998601117103703</v>
      </c>
    </row>
    <row r="173" spans="1:66" s="8" customFormat="1" x14ac:dyDescent="0.2">
      <c r="A173" s="16" t="s">
        <v>290</v>
      </c>
      <c r="B173" s="8" t="s">
        <v>272</v>
      </c>
      <c r="C173" s="8" t="s">
        <v>273</v>
      </c>
      <c r="D173" s="8" t="s">
        <v>274</v>
      </c>
      <c r="E173" s="8">
        <v>39.729999999999997</v>
      </c>
      <c r="F173" s="8">
        <v>7.75</v>
      </c>
      <c r="G173" s="8">
        <v>1.98</v>
      </c>
      <c r="H173" s="2">
        <v>31.81682</v>
      </c>
      <c r="I173" s="8">
        <v>0.81</v>
      </c>
      <c r="J173" s="8">
        <v>2.2200000000000002</v>
      </c>
      <c r="K173" s="8">
        <v>9.43</v>
      </c>
      <c r="L173" s="8">
        <v>2.16</v>
      </c>
      <c r="M173" s="8">
        <v>1.43</v>
      </c>
      <c r="P173" s="8">
        <v>100.99</v>
      </c>
      <c r="Q173" s="8" t="s">
        <v>123</v>
      </c>
      <c r="S173" s="8">
        <v>0.94</v>
      </c>
      <c r="T173" s="8" t="s">
        <v>123</v>
      </c>
      <c r="U173"/>
      <c r="V173" s="8">
        <v>14.65</v>
      </c>
      <c r="W173" s="8" t="s">
        <v>123</v>
      </c>
      <c r="Y173" s="8">
        <v>23</v>
      </c>
      <c r="Z173" s="9">
        <v>6.3926758058566087</v>
      </c>
      <c r="AA173" s="9">
        <v>0.23961895699811131</v>
      </c>
      <c r="AB173" s="9">
        <v>1.46958906155336</v>
      </c>
      <c r="AC173" s="9">
        <v>0.11037936064092717</v>
      </c>
      <c r="AD173" s="9">
        <v>4.2745186446735772</v>
      </c>
      <c r="AE173" s="9">
        <v>0.5325274114935995</v>
      </c>
      <c r="AF173" s="9">
        <v>1.6255402486674531</v>
      </c>
      <c r="AG173" s="9">
        <v>0.67379256481595118</v>
      </c>
      <c r="AH173" s="9">
        <v>0.29350071916149884</v>
      </c>
      <c r="AI173" s="9">
        <v>0</v>
      </c>
      <c r="AJ173" s="9">
        <v>1.008829148992483</v>
      </c>
      <c r="AK173" s="9">
        <v>0</v>
      </c>
      <c r="AL173" s="9">
        <v>0</v>
      </c>
      <c r="AM173" s="9">
        <v>16.62097192285357</v>
      </c>
      <c r="AN173" s="9">
        <v>6.3831946792572518</v>
      </c>
      <c r="AO173" s="9">
        <v>1.4674094797374242</v>
      </c>
      <c r="AP173" s="9">
        <v>0.14939584100532399</v>
      </c>
      <c r="AQ173" s="9">
        <v>8</v>
      </c>
      <c r="AR173" s="9">
        <v>0</v>
      </c>
      <c r="AS173" s="9">
        <v>8.9867731528456479E-2</v>
      </c>
      <c r="AT173" s="9">
        <v>1.0739614208313955</v>
      </c>
      <c r="AU173" s="9">
        <v>0.53173760766820088</v>
      </c>
      <c r="AV173" s="9">
        <v>3.1942175855354287</v>
      </c>
      <c r="AW173" s="9">
        <v>0.11021565443651848</v>
      </c>
      <c r="AX173" s="9">
        <v>5</v>
      </c>
      <c r="AY173" s="9">
        <v>0</v>
      </c>
      <c r="AZ173" s="9">
        <v>0</v>
      </c>
      <c r="BA173" s="9">
        <v>0</v>
      </c>
      <c r="BB173" s="9">
        <v>1.6231293720082851</v>
      </c>
      <c r="BC173" s="9">
        <v>0.37687062799171489</v>
      </c>
      <c r="BD173" s="9">
        <v>2</v>
      </c>
      <c r="BE173" s="9">
        <v>0.29592261935487973</v>
      </c>
      <c r="BF173" s="9">
        <v>0.29306542139889008</v>
      </c>
      <c r="BG173" s="9">
        <v>0.58898804075376976</v>
      </c>
      <c r="BH173" s="8" t="s">
        <v>89</v>
      </c>
      <c r="BI173" s="8" t="s">
        <v>59</v>
      </c>
      <c r="BJ173" s="8" t="s">
        <v>275</v>
      </c>
      <c r="BL173" s="2">
        <f t="shared" si="12"/>
        <v>0.99117085100751701</v>
      </c>
      <c r="BM173" s="2">
        <f t="shared" si="13"/>
        <v>0.62621698144467908</v>
      </c>
      <c r="BN173" s="2">
        <f t="shared" si="14"/>
        <v>3.648301663228898</v>
      </c>
    </row>
    <row r="174" spans="1:66" s="8" customFormat="1" x14ac:dyDescent="0.2">
      <c r="A174" s="16" t="s">
        <v>291</v>
      </c>
      <c r="B174" s="8" t="s">
        <v>272</v>
      </c>
      <c r="C174" s="8" t="s">
        <v>273</v>
      </c>
      <c r="D174" s="8" t="s">
        <v>274</v>
      </c>
      <c r="E174" s="8">
        <v>40.29</v>
      </c>
      <c r="F174" s="8">
        <v>7.01</v>
      </c>
      <c r="G174" s="8">
        <v>1.83</v>
      </c>
      <c r="H174" s="2">
        <v>32.152479999999997</v>
      </c>
      <c r="I174" s="8">
        <v>0.8</v>
      </c>
      <c r="J174" s="8">
        <v>2.11</v>
      </c>
      <c r="K174" s="8">
        <v>9.6</v>
      </c>
      <c r="L174" s="8">
        <v>2.19</v>
      </c>
      <c r="M174" s="8">
        <v>1.4</v>
      </c>
      <c r="P174" s="8">
        <v>100.68</v>
      </c>
      <c r="Q174" s="8" t="s">
        <v>123</v>
      </c>
      <c r="S174" s="8">
        <v>1.04</v>
      </c>
      <c r="T174" s="8" t="s">
        <v>123</v>
      </c>
      <c r="U174"/>
      <c r="V174" s="8">
        <v>15.45</v>
      </c>
      <c r="W174" s="8" t="s">
        <v>123</v>
      </c>
      <c r="Y174" s="8">
        <v>23</v>
      </c>
      <c r="Z174" s="9">
        <v>6.4729344845683494</v>
      </c>
      <c r="AA174" s="9">
        <v>0.2211296107769701</v>
      </c>
      <c r="AB174" s="9">
        <v>1.3272479242383624</v>
      </c>
      <c r="AC174" s="9">
        <v>0.10885106206192485</v>
      </c>
      <c r="AD174" s="9">
        <v>4.3127075453020387</v>
      </c>
      <c r="AE174" s="9">
        <v>0.50537211733994791</v>
      </c>
      <c r="AF174" s="9">
        <v>1.6523311717559805</v>
      </c>
      <c r="AG174" s="9">
        <v>0.68211312562333648</v>
      </c>
      <c r="AH174" s="9">
        <v>0.28690690232861271</v>
      </c>
      <c r="AI174" s="9">
        <v>0</v>
      </c>
      <c r="AJ174" s="9">
        <v>1.1144560250318993</v>
      </c>
      <c r="AK174" s="9">
        <v>0</v>
      </c>
      <c r="AL174" s="9">
        <v>0</v>
      </c>
      <c r="AM174" s="9">
        <v>16.684049969027424</v>
      </c>
      <c r="AN174" s="9">
        <v>6.4988083681480546</v>
      </c>
      <c r="AO174" s="9">
        <v>1.3325532549743706</v>
      </c>
      <c r="AP174" s="9">
        <v>0.16863837687757477</v>
      </c>
      <c r="AQ174" s="9">
        <v>8</v>
      </c>
      <c r="AR174" s="9">
        <v>0</v>
      </c>
      <c r="AS174" s="9">
        <v>5.3375142398532638E-2</v>
      </c>
      <c r="AT174" s="9">
        <v>0.93877522887341791</v>
      </c>
      <c r="AU174" s="9">
        <v>0.50739221183644811</v>
      </c>
      <c r="AV174" s="9">
        <v>3.3911712508263792</v>
      </c>
      <c r="AW174" s="9">
        <v>0.10928616606522201</v>
      </c>
      <c r="AX174" s="9">
        <v>5</v>
      </c>
      <c r="AY174" s="9">
        <v>0</v>
      </c>
      <c r="AZ174" s="9">
        <v>0</v>
      </c>
      <c r="BA174" s="9">
        <v>2.4980018054066022E-16</v>
      </c>
      <c r="BB174" s="9">
        <v>1.6589359388017546</v>
      </c>
      <c r="BC174" s="9">
        <v>0.34106406119824517</v>
      </c>
      <c r="BD174" s="9">
        <v>2</v>
      </c>
      <c r="BE174" s="9">
        <v>0.34377563544827139</v>
      </c>
      <c r="BF174" s="9">
        <v>0.28805373855980926</v>
      </c>
      <c r="BG174" s="9">
        <v>0.6318293740080807</v>
      </c>
      <c r="BH174" s="8" t="s">
        <v>58</v>
      </c>
      <c r="BI174" s="8" t="s">
        <v>233</v>
      </c>
      <c r="BJ174" s="8" t="s">
        <v>275</v>
      </c>
      <c r="BL174" s="2">
        <f t="shared" si="12"/>
        <v>0.88554397496810067</v>
      </c>
      <c r="BM174" s="2">
        <f t="shared" si="13"/>
        <v>0.66631331574916497</v>
      </c>
      <c r="BN174" s="2">
        <f t="shared" si="14"/>
        <v>3.6463942295528735</v>
      </c>
    </row>
    <row r="175" spans="1:66" s="8" customFormat="1" x14ac:dyDescent="0.2">
      <c r="A175" s="16" t="s">
        <v>292</v>
      </c>
      <c r="B175" s="8" t="s">
        <v>272</v>
      </c>
      <c r="C175" s="8" t="s">
        <v>273</v>
      </c>
      <c r="D175" s="8" t="s">
        <v>274</v>
      </c>
      <c r="E175" s="8">
        <v>40.15</v>
      </c>
      <c r="F175" s="8">
        <v>8.94</v>
      </c>
      <c r="G175" s="8">
        <v>1.7</v>
      </c>
      <c r="H175" s="2">
        <v>25.614289999999997</v>
      </c>
      <c r="I175" s="8">
        <v>0.61</v>
      </c>
      <c r="J175" s="8">
        <v>6.6</v>
      </c>
      <c r="K175" s="8">
        <v>9.7200000000000006</v>
      </c>
      <c r="L175" s="8">
        <v>1.94</v>
      </c>
      <c r="M175" s="8">
        <v>1.42</v>
      </c>
      <c r="P175" s="8">
        <v>100.62</v>
      </c>
      <c r="Q175" s="8" t="s">
        <v>123</v>
      </c>
      <c r="S175" s="8">
        <v>0.65</v>
      </c>
      <c r="T175" s="8" t="s">
        <v>123</v>
      </c>
      <c r="U175"/>
      <c r="V175" s="8">
        <v>16.54</v>
      </c>
      <c r="W175" s="8" t="s">
        <v>123</v>
      </c>
      <c r="Y175" s="8">
        <v>23</v>
      </c>
      <c r="Z175" s="9">
        <v>6.3351068263575527</v>
      </c>
      <c r="AA175" s="9">
        <v>0.20174797402107361</v>
      </c>
      <c r="AB175" s="9">
        <v>1.6624018160909935</v>
      </c>
      <c r="AC175" s="9">
        <v>8.1514893949568401E-2</v>
      </c>
      <c r="AD175" s="9">
        <v>3.3739181453807778</v>
      </c>
      <c r="AE175" s="9">
        <v>1.5525200100379823</v>
      </c>
      <c r="AF175" s="9">
        <v>1.6430719325531664</v>
      </c>
      <c r="AG175" s="9">
        <v>0.59344226106559084</v>
      </c>
      <c r="AH175" s="9">
        <v>0.2858023228927285</v>
      </c>
      <c r="AI175" s="9">
        <v>0</v>
      </c>
      <c r="AJ175" s="9">
        <v>0.68408080241120539</v>
      </c>
      <c r="AK175" s="9">
        <v>0</v>
      </c>
      <c r="AL175" s="9">
        <v>0</v>
      </c>
      <c r="AM175" s="9">
        <v>16.413606984760637</v>
      </c>
      <c r="AN175" s="9">
        <v>6.2357144943093452</v>
      </c>
      <c r="AO175" s="9">
        <v>1.6363201732976926</v>
      </c>
      <c r="AP175" s="9">
        <v>0.12796533239296215</v>
      </c>
      <c r="AQ175" s="9">
        <v>8</v>
      </c>
      <c r="AR175" s="9">
        <v>0</v>
      </c>
      <c r="AS175" s="9">
        <v>7.0617390879611469E-2</v>
      </c>
      <c r="AT175" s="9">
        <v>1.3731611772577561</v>
      </c>
      <c r="AU175" s="9">
        <v>1.5281623174877679</v>
      </c>
      <c r="AV175" s="9">
        <v>1.9478231184183961</v>
      </c>
      <c r="AW175" s="9">
        <v>8.0235995956467271E-2</v>
      </c>
      <c r="AX175" s="9">
        <v>4.9999999999999991</v>
      </c>
      <c r="AY175" s="9">
        <v>0</v>
      </c>
      <c r="AZ175" s="9">
        <v>0</v>
      </c>
      <c r="BA175" s="9">
        <v>0</v>
      </c>
      <c r="BB175" s="9">
        <v>1.6172935588689281</v>
      </c>
      <c r="BC175" s="9">
        <v>0.38270644113107188</v>
      </c>
      <c r="BD175" s="9">
        <v>2</v>
      </c>
      <c r="BE175" s="9">
        <v>0.20142522551520059</v>
      </c>
      <c r="BF175" s="9">
        <v>0.28131833230571646</v>
      </c>
      <c r="BG175" s="9">
        <v>0.48274355782091705</v>
      </c>
      <c r="BH175" s="8" t="s">
        <v>89</v>
      </c>
      <c r="BI175" s="8" t="s">
        <v>59</v>
      </c>
      <c r="BJ175" s="8" t="s">
        <v>247</v>
      </c>
      <c r="BL175" s="2">
        <f t="shared" si="12"/>
        <v>1.3159191975887947</v>
      </c>
      <c r="BM175" s="2">
        <f t="shared" si="13"/>
        <v>0.55804606124598066</v>
      </c>
      <c r="BN175" s="2">
        <f t="shared" si="14"/>
        <v>2.8158720841347971</v>
      </c>
    </row>
    <row r="176" spans="1:66" customFormat="1" x14ac:dyDescent="0.2"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  <c r="AZ176" s="25"/>
      <c r="BA176" s="25"/>
      <c r="BB176" s="25"/>
      <c r="BC176" s="25"/>
      <c r="BD176" s="25"/>
      <c r="BE176" s="25"/>
      <c r="BF176" s="25"/>
      <c r="BG176" s="25"/>
      <c r="BL176" s="2">
        <f t="shared" si="12"/>
        <v>2</v>
      </c>
      <c r="BM176" s="2">
        <f t="shared" si="13"/>
        <v>0</v>
      </c>
      <c r="BN176" s="2">
        <f t="shared" si="14"/>
        <v>0</v>
      </c>
    </row>
    <row r="177" spans="1:66" s="8" customFormat="1" x14ac:dyDescent="0.2">
      <c r="A177" s="8">
        <v>59</v>
      </c>
      <c r="B177" s="8" t="s">
        <v>293</v>
      </c>
      <c r="C177" s="8" t="s">
        <v>294</v>
      </c>
      <c r="D177" s="8" t="s">
        <v>295</v>
      </c>
      <c r="E177" s="8">
        <v>53.26</v>
      </c>
      <c r="F177" s="8">
        <v>3.06</v>
      </c>
      <c r="G177" s="8">
        <v>0.05</v>
      </c>
      <c r="H177"/>
      <c r="I177" s="8">
        <v>0.15</v>
      </c>
      <c r="J177" s="8">
        <v>2.81</v>
      </c>
      <c r="K177" s="8">
        <v>0.17</v>
      </c>
      <c r="L177" s="8">
        <v>7.33</v>
      </c>
      <c r="M177" s="8">
        <v>0</v>
      </c>
      <c r="Q177" s="8" t="s">
        <v>244</v>
      </c>
      <c r="S177" s="8">
        <v>1.93</v>
      </c>
      <c r="T177" s="8" t="s">
        <v>296</v>
      </c>
      <c r="U177"/>
      <c r="V177" s="8">
        <v>36.4</v>
      </c>
      <c r="W177" s="8" t="s">
        <v>105</v>
      </c>
      <c r="Y177" s="9">
        <v>23</v>
      </c>
      <c r="Z177" s="9">
        <v>7.8600208797522884</v>
      </c>
      <c r="AA177" s="9">
        <v>5.5498904390137299E-3</v>
      </c>
      <c r="AB177" s="9">
        <v>0.53219900341363469</v>
      </c>
      <c r="AC177" s="9">
        <v>1.8747896036160838E-2</v>
      </c>
      <c r="AD177" s="9">
        <v>3.8082163288972408</v>
      </c>
      <c r="AE177" s="9">
        <v>0.61823520974404511</v>
      </c>
      <c r="AF177" s="9">
        <v>2.6877778960638671E-2</v>
      </c>
      <c r="AG177" s="9">
        <v>2.0971759082332975</v>
      </c>
      <c r="AH177" s="9">
        <v>0</v>
      </c>
      <c r="AI177" s="9">
        <v>0</v>
      </c>
      <c r="AJ177" s="9">
        <v>1.8997895734844168</v>
      </c>
      <c r="AK177" s="9">
        <v>0</v>
      </c>
      <c r="AL177" s="9">
        <v>0</v>
      </c>
      <c r="AM177" s="9">
        <v>16.866812468960735</v>
      </c>
      <c r="AN177" s="9">
        <v>7.9561252370584254</v>
      </c>
      <c r="AO177" s="9">
        <v>4.3874762941574552E-2</v>
      </c>
      <c r="AP177" s="9">
        <v>0</v>
      </c>
      <c r="AQ177" s="9">
        <v>8</v>
      </c>
      <c r="AR177" s="9">
        <v>0.49483142969770078</v>
      </c>
      <c r="AS177" s="9">
        <v>5.6177488660994479E-3</v>
      </c>
      <c r="AT177" s="9">
        <v>1.3772127167066412</v>
      </c>
      <c r="AU177" s="9">
        <v>0.62579436237295627</v>
      </c>
      <c r="AV177" s="9">
        <v>2.47756661607704</v>
      </c>
      <c r="AW177" s="9">
        <v>1.8977126279561198E-2</v>
      </c>
      <c r="AX177" s="9">
        <v>4.9999999999999991</v>
      </c>
      <c r="AY177" s="9">
        <v>0</v>
      </c>
      <c r="AZ177" s="9">
        <v>0</v>
      </c>
      <c r="BA177" s="9">
        <v>0</v>
      </c>
      <c r="BB177" s="9">
        <v>2.7206413160514996E-2</v>
      </c>
      <c r="BC177" s="9">
        <v>1.972793586839485</v>
      </c>
      <c r="BD177" s="9">
        <v>2</v>
      </c>
      <c r="BE177" s="9">
        <v>0.15002445974205414</v>
      </c>
      <c r="BF177" s="9">
        <v>0</v>
      </c>
      <c r="BG177" s="9">
        <v>0.15002445974205414</v>
      </c>
      <c r="BH177" s="9" t="s">
        <v>58</v>
      </c>
      <c r="BI177" s="9" t="s">
        <v>58</v>
      </c>
      <c r="BJ177" s="9" t="s">
        <v>293</v>
      </c>
      <c r="BL177" s="2">
        <f t="shared" si="12"/>
        <v>0.10021042651558321</v>
      </c>
      <c r="BM177" s="2">
        <f t="shared" si="13"/>
        <v>1.3861907437185956</v>
      </c>
      <c r="BN177" s="2">
        <f t="shared" si="14"/>
        <v>2.4220255851786452</v>
      </c>
    </row>
    <row r="178" spans="1:66" s="8" customFormat="1" x14ac:dyDescent="0.2">
      <c r="A178" s="10">
        <v>118</v>
      </c>
      <c r="B178" s="8" t="s">
        <v>297</v>
      </c>
      <c r="C178" s="8" t="s">
        <v>298</v>
      </c>
      <c r="D178" s="8" t="s">
        <v>299</v>
      </c>
      <c r="E178" s="8">
        <v>55.37</v>
      </c>
      <c r="F178" s="8">
        <v>0.23</v>
      </c>
      <c r="G178" s="8">
        <v>0.23</v>
      </c>
      <c r="H178"/>
      <c r="I178" s="8">
        <v>0.08</v>
      </c>
      <c r="J178" s="8">
        <v>5.51</v>
      </c>
      <c r="K178" s="8">
        <v>0.72</v>
      </c>
      <c r="L178" s="8">
        <v>6.96</v>
      </c>
      <c r="M178" s="8">
        <v>0.04</v>
      </c>
      <c r="Q178" s="8" t="s">
        <v>244</v>
      </c>
      <c r="S178" s="8">
        <v>2.02</v>
      </c>
      <c r="T178" s="8" t="s">
        <v>296</v>
      </c>
      <c r="U178"/>
      <c r="V178" s="8">
        <v>19.600000000000001</v>
      </c>
      <c r="W178" s="8" t="s">
        <v>105</v>
      </c>
      <c r="Y178" s="9">
        <v>23</v>
      </c>
      <c r="Z178" s="9">
        <v>8.4881168995462328</v>
      </c>
      <c r="AA178" s="9">
        <v>2.651896269650314E-2</v>
      </c>
      <c r="AB178" s="9">
        <v>4.1552270305937049E-2</v>
      </c>
      <c r="AC178" s="9">
        <v>1.0386412229301777E-2</v>
      </c>
      <c r="AD178" s="9">
        <v>2.4496309875742566</v>
      </c>
      <c r="AE178" s="9">
        <v>1.2592539020912346</v>
      </c>
      <c r="AF178" s="9">
        <v>0.11824730299429408</v>
      </c>
      <c r="AG178" s="9">
        <v>2.0684947166363381</v>
      </c>
      <c r="AH178" s="9">
        <v>7.8217843263977491E-3</v>
      </c>
      <c r="AI178" s="9">
        <v>0</v>
      </c>
      <c r="AJ178" s="9">
        <v>2.0654460293703432</v>
      </c>
      <c r="AK178" s="9">
        <v>0</v>
      </c>
      <c r="AL178" s="9">
        <v>0</v>
      </c>
      <c r="AM178" s="9">
        <v>16.535469267770839</v>
      </c>
      <c r="AN178" s="9">
        <v>8.9891152574285531</v>
      </c>
      <c r="AO178" s="9">
        <v>0</v>
      </c>
      <c r="AP178" s="9">
        <v>0</v>
      </c>
      <c r="AQ178" s="9">
        <v>8.9891152574285531</v>
      </c>
      <c r="AR178" s="9">
        <v>4.4004830683689343E-2</v>
      </c>
      <c r="AS178" s="9">
        <v>2.8084204660171291E-2</v>
      </c>
      <c r="AT178" s="9">
        <v>0</v>
      </c>
      <c r="AU178" s="9">
        <v>1.3335794733069584</v>
      </c>
      <c r="AV178" s="9">
        <v>2.5942167793012714</v>
      </c>
      <c r="AW178" s="9">
        <v>1.0999454619357363E-2</v>
      </c>
      <c r="AX178" s="9">
        <v>4.0108847425714478</v>
      </c>
      <c r="AY178" s="9">
        <v>0</v>
      </c>
      <c r="AZ178" s="9">
        <v>0</v>
      </c>
      <c r="BA178" s="9">
        <v>0</v>
      </c>
      <c r="BB178" s="9">
        <v>0.12522667254413161</v>
      </c>
      <c r="BC178" s="9">
        <v>1.8747733274558684</v>
      </c>
      <c r="BD178" s="9">
        <v>2</v>
      </c>
      <c r="BE178" s="9">
        <v>0.31581118466602209</v>
      </c>
      <c r="BF178" s="9">
        <v>8.2834534044289934E-3</v>
      </c>
      <c r="BG178" s="9">
        <v>0.32409463807045108</v>
      </c>
      <c r="BH178" s="9" t="s">
        <v>58</v>
      </c>
      <c r="BI178" s="9" t="s">
        <v>58</v>
      </c>
      <c r="BJ178" s="9" t="s">
        <v>297</v>
      </c>
      <c r="BL178" s="2">
        <f t="shared" si="12"/>
        <v>-6.5446029370343162E-2</v>
      </c>
      <c r="BM178" s="2">
        <f t="shared" si="13"/>
        <v>0.48012767356455432</v>
      </c>
      <c r="BN178" s="2">
        <f t="shared" si="14"/>
        <v>1.9695033140097022</v>
      </c>
    </row>
    <row r="179" spans="1:66" s="8" customFormat="1" x14ac:dyDescent="0.2">
      <c r="A179" s="8">
        <v>119</v>
      </c>
      <c r="B179" s="8" t="s">
        <v>297</v>
      </c>
      <c r="C179" s="8" t="s">
        <v>298</v>
      </c>
      <c r="D179" s="8" t="s">
        <v>299</v>
      </c>
      <c r="E179" s="8">
        <v>55.46</v>
      </c>
      <c r="F179" s="8">
        <v>0.15</v>
      </c>
      <c r="G179" s="8">
        <v>0.28999999999999998</v>
      </c>
      <c r="H179"/>
      <c r="I179" s="8">
        <v>0.08</v>
      </c>
      <c r="J179" s="8">
        <v>5.03</v>
      </c>
      <c r="K179" s="8">
        <v>0.63</v>
      </c>
      <c r="L179" s="8">
        <v>7.05</v>
      </c>
      <c r="M179" s="8">
        <v>0.04</v>
      </c>
      <c r="Q179" s="8" t="s">
        <v>244</v>
      </c>
      <c r="S179" s="8">
        <v>1.88</v>
      </c>
      <c r="T179" s="8" t="s">
        <v>296</v>
      </c>
      <c r="U179"/>
      <c r="V179" s="8">
        <v>19</v>
      </c>
      <c r="W179" s="8" t="s">
        <v>105</v>
      </c>
      <c r="Y179" s="9">
        <v>23</v>
      </c>
      <c r="Z179" s="9">
        <v>8.5228638674646238</v>
      </c>
      <c r="AA179" s="9">
        <v>3.3519347208608094E-2</v>
      </c>
      <c r="AB179" s="9">
        <v>2.716608394458558E-2</v>
      </c>
      <c r="AC179" s="9">
        <v>1.0412006085856389E-2</v>
      </c>
      <c r="AD179" s="9">
        <v>2.5623236903112745</v>
      </c>
      <c r="AE179" s="9">
        <v>1.15238752791724</v>
      </c>
      <c r="AF179" s="9">
        <v>0.10372134860697016</v>
      </c>
      <c r="AG179" s="9">
        <v>2.1004055210152863</v>
      </c>
      <c r="AH179" s="9">
        <v>7.8410585109411068E-3</v>
      </c>
      <c r="AI179" s="9">
        <v>0</v>
      </c>
      <c r="AJ179" s="9">
        <v>1.9270331641043938</v>
      </c>
      <c r="AK179" s="9">
        <v>0</v>
      </c>
      <c r="AL179" s="9">
        <v>0</v>
      </c>
      <c r="AM179" s="9">
        <v>16.44767361516978</v>
      </c>
      <c r="AN179" s="9">
        <v>9.0015580535280879</v>
      </c>
      <c r="AO179" s="9">
        <v>0</v>
      </c>
      <c r="AP179" s="9">
        <v>0</v>
      </c>
      <c r="AQ179" s="9">
        <v>9.0015580535280879</v>
      </c>
      <c r="AR179" s="9">
        <v>2.8691891072871158E-2</v>
      </c>
      <c r="AS179" s="9">
        <v>3.5401990986441478E-2</v>
      </c>
      <c r="AT179" s="9">
        <v>0</v>
      </c>
      <c r="AU179" s="9">
        <v>1.2171123925031777</v>
      </c>
      <c r="AV179" s="9">
        <v>2.7062388662941994</v>
      </c>
      <c r="AW179" s="9">
        <v>1.0996805615223921E-2</v>
      </c>
      <c r="AX179" s="9">
        <v>3.9984419464719139</v>
      </c>
      <c r="AY179" s="9">
        <v>0</v>
      </c>
      <c r="AZ179" s="9">
        <v>0</v>
      </c>
      <c r="BA179" s="9">
        <v>0</v>
      </c>
      <c r="BB179" s="9">
        <v>0.1095469498744451</v>
      </c>
      <c r="BC179" s="9">
        <v>1.890453050125555</v>
      </c>
      <c r="BD179" s="9">
        <v>2</v>
      </c>
      <c r="BE179" s="9">
        <v>0.32792360441022006</v>
      </c>
      <c r="BF179" s="9">
        <v>8.2814584962206464E-3</v>
      </c>
      <c r="BG179" s="9">
        <v>0.3362050629064407</v>
      </c>
      <c r="BH179" s="9" t="s">
        <v>58</v>
      </c>
      <c r="BI179" s="9" t="s">
        <v>58</v>
      </c>
      <c r="BJ179" s="9" t="s">
        <v>297</v>
      </c>
      <c r="BL179" s="2">
        <f t="shared" si="12"/>
        <v>7.2966835895606152E-2</v>
      </c>
      <c r="BM179" s="2">
        <f t="shared" si="13"/>
        <v>0.48684150115914215</v>
      </c>
      <c r="BN179" s="2">
        <f t="shared" si="14"/>
        <v>2.0754821891521322</v>
      </c>
    </row>
    <row r="180" spans="1:66" s="8" customFormat="1" x14ac:dyDescent="0.2">
      <c r="A180" s="8">
        <v>516</v>
      </c>
      <c r="B180" s="8" t="s">
        <v>297</v>
      </c>
      <c r="C180" s="8" t="s">
        <v>300</v>
      </c>
      <c r="D180" s="8" t="s">
        <v>295</v>
      </c>
      <c r="E180" s="8">
        <v>55.83</v>
      </c>
      <c r="F180" s="8">
        <v>11.61</v>
      </c>
      <c r="G180" s="8">
        <v>0.15</v>
      </c>
      <c r="H180"/>
      <c r="I180" s="8">
        <v>0.23</v>
      </c>
      <c r="J180" s="8">
        <v>5.0999999999999996</v>
      </c>
      <c r="K180" s="8">
        <v>0.28000000000000003</v>
      </c>
      <c r="L180" s="8">
        <v>7.56</v>
      </c>
      <c r="M180" s="8">
        <v>0.02</v>
      </c>
      <c r="Q180" s="8" t="s">
        <v>244</v>
      </c>
      <c r="S180" s="8">
        <v>2.25</v>
      </c>
      <c r="T180" s="8" t="s">
        <v>296</v>
      </c>
      <c r="U180"/>
      <c r="V180" s="8">
        <v>8.1999999999999993</v>
      </c>
      <c r="W180" s="8" t="s">
        <v>105</v>
      </c>
      <c r="Y180" s="9">
        <v>23</v>
      </c>
      <c r="Z180" s="9">
        <v>7.5415152825429672</v>
      </c>
      <c r="AA180" s="9">
        <v>1.5239619174031787E-2</v>
      </c>
      <c r="AB180" s="9">
        <v>1.8482184453259398</v>
      </c>
      <c r="AC180" s="9">
        <v>2.6312224350435259E-2</v>
      </c>
      <c r="AD180" s="9">
        <v>2.0150646725539687</v>
      </c>
      <c r="AE180" s="9">
        <v>1.0270368860331616</v>
      </c>
      <c r="AF180" s="9">
        <v>4.0520140072998645E-2</v>
      </c>
      <c r="AG180" s="9">
        <v>1.9797991382036666</v>
      </c>
      <c r="AH180" s="9">
        <v>3.4461168566784404E-3</v>
      </c>
      <c r="AI180" s="9">
        <v>0</v>
      </c>
      <c r="AJ180" s="9">
        <v>2.0272119560727044</v>
      </c>
      <c r="AK180" s="9">
        <v>0</v>
      </c>
      <c r="AL180" s="9">
        <v>0</v>
      </c>
      <c r="AM180" s="9">
        <v>16.524364481186556</v>
      </c>
      <c r="AN180" s="9">
        <v>7.8599098746333711</v>
      </c>
      <c r="AO180" s="9">
        <v>0.1400901253666289</v>
      </c>
      <c r="AP180" s="9">
        <v>0</v>
      </c>
      <c r="AQ180" s="9">
        <v>8</v>
      </c>
      <c r="AR180" s="9">
        <v>1.7861580972582685</v>
      </c>
      <c r="AS180" s="9">
        <v>1.5883019359371302E-2</v>
      </c>
      <c r="AT180" s="9">
        <v>0.17793653329796263</v>
      </c>
      <c r="AU180" s="9">
        <v>1.0703972689455015</v>
      </c>
      <c r="AV180" s="9">
        <v>1.9222019832272224</v>
      </c>
      <c r="AW180" s="9">
        <v>2.7423097911673088E-2</v>
      </c>
      <c r="AX180" s="9">
        <v>4.9999999999999991</v>
      </c>
      <c r="AY180" s="9">
        <v>0</v>
      </c>
      <c r="AZ180" s="9">
        <v>0</v>
      </c>
      <c r="BA180" s="9">
        <v>0</v>
      </c>
      <c r="BB180" s="9">
        <v>4.2230856419334564E-2</v>
      </c>
      <c r="BC180" s="9">
        <v>1.9577691435806654</v>
      </c>
      <c r="BD180" s="9">
        <v>2</v>
      </c>
      <c r="BE180" s="9">
        <v>0.10561496599983222</v>
      </c>
      <c r="BF180" s="9">
        <v>3.5916081710589656E-3</v>
      </c>
      <c r="BG180" s="9">
        <v>0.10920657417089119</v>
      </c>
      <c r="BH180" s="9" t="s">
        <v>58</v>
      </c>
      <c r="BI180" s="9" t="s">
        <v>58</v>
      </c>
      <c r="BJ180" s="9" t="s">
        <v>297</v>
      </c>
      <c r="BL180" s="2">
        <f t="shared" si="12"/>
        <v>-2.7211956072704435E-2</v>
      </c>
      <c r="BM180" s="2">
        <f t="shared" si="13"/>
        <v>0.16523530314942542</v>
      </c>
      <c r="BN180" s="2">
        <f t="shared" si="14"/>
        <v>1.8498293694045433</v>
      </c>
    </row>
    <row r="181" spans="1:66" s="8" customFormat="1" x14ac:dyDescent="0.2">
      <c r="A181" s="8">
        <v>662</v>
      </c>
      <c r="B181" s="8" t="s">
        <v>301</v>
      </c>
      <c r="C181" s="8" t="s">
        <v>302</v>
      </c>
      <c r="D181" s="8" t="s">
        <v>295</v>
      </c>
      <c r="E181" s="8">
        <v>56.23</v>
      </c>
      <c r="F181" s="8">
        <v>5.77</v>
      </c>
      <c r="G181" s="8">
        <v>0</v>
      </c>
      <c r="H181"/>
      <c r="I181" s="8">
        <v>0</v>
      </c>
      <c r="J181" s="8">
        <v>8.67</v>
      </c>
      <c r="K181" s="8">
        <v>0.59</v>
      </c>
      <c r="L181" s="8">
        <v>7.25</v>
      </c>
      <c r="M181" s="8">
        <v>0.03</v>
      </c>
      <c r="Q181" s="8" t="s">
        <v>244</v>
      </c>
      <c r="S181" s="8">
        <v>2.16</v>
      </c>
      <c r="T181" s="8" t="s">
        <v>296</v>
      </c>
      <c r="U181"/>
      <c r="V181" s="8">
        <v>39.799999999999997</v>
      </c>
      <c r="W181" s="8" t="s">
        <v>105</v>
      </c>
      <c r="Y181" s="9">
        <v>23</v>
      </c>
      <c r="Z181" s="9">
        <v>7.7524355989994111</v>
      </c>
      <c r="AA181" s="9">
        <v>0</v>
      </c>
      <c r="AB181" s="9">
        <v>0.93751017445445906</v>
      </c>
      <c r="AC181" s="9">
        <v>0</v>
      </c>
      <c r="AD181" s="9">
        <v>2.2549768392618059</v>
      </c>
      <c r="AE181" s="9">
        <v>1.7820260936145191</v>
      </c>
      <c r="AF181" s="9">
        <v>8.714530903264002E-2</v>
      </c>
      <c r="AG181" s="9">
        <v>1.9378334042414329</v>
      </c>
      <c r="AH181" s="9">
        <v>5.2759461627447388E-3</v>
      </c>
      <c r="AI181" s="9">
        <v>0</v>
      </c>
      <c r="AJ181" s="9">
        <v>1.9863212464168707</v>
      </c>
      <c r="AK181" s="9">
        <v>0</v>
      </c>
      <c r="AL181" s="9">
        <v>0</v>
      </c>
      <c r="AM181" s="9">
        <v>16.743524612183883</v>
      </c>
      <c r="AN181" s="9">
        <v>7.9187608210336418</v>
      </c>
      <c r="AO181" s="9">
        <v>8.1239178966358239E-2</v>
      </c>
      <c r="AP181" s="9">
        <v>0</v>
      </c>
      <c r="AQ181" s="9">
        <v>8</v>
      </c>
      <c r="AR181" s="9">
        <v>0.87638487917461783</v>
      </c>
      <c r="AS181" s="9">
        <v>0</v>
      </c>
      <c r="AT181" s="9">
        <v>1.0643826471675646</v>
      </c>
      <c r="AU181" s="9">
        <v>1.8202587086303064</v>
      </c>
      <c r="AV181" s="9">
        <v>1.2389737650275112</v>
      </c>
      <c r="AW181" s="9">
        <v>0</v>
      </c>
      <c r="AX181" s="9">
        <v>5</v>
      </c>
      <c r="AY181" s="9">
        <v>0</v>
      </c>
      <c r="AZ181" s="9">
        <v>0</v>
      </c>
      <c r="BA181" s="9">
        <v>0</v>
      </c>
      <c r="BB181" s="9">
        <v>8.9014974725311655E-2</v>
      </c>
      <c r="BC181" s="9">
        <v>1.9109850252746883</v>
      </c>
      <c r="BD181" s="9">
        <v>2</v>
      </c>
      <c r="BE181" s="9">
        <v>6.84237738358624E-2</v>
      </c>
      <c r="BF181" s="9">
        <v>5.3891393529045418E-3</v>
      </c>
      <c r="BG181" s="9">
        <v>7.381291318876694E-2</v>
      </c>
      <c r="BH181" s="9" t="s">
        <v>58</v>
      </c>
      <c r="BI181" s="9" t="s">
        <v>58</v>
      </c>
      <c r="BJ181" s="9" t="s">
        <v>303</v>
      </c>
      <c r="BL181" s="2">
        <f t="shared" si="12"/>
        <v>1.3678753583129311E-2</v>
      </c>
      <c r="BM181" s="2">
        <f t="shared" si="13"/>
        <v>0.89748078202619863</v>
      </c>
      <c r="BN181" s="2">
        <f t="shared" si="14"/>
        <v>1.3574960572356072</v>
      </c>
    </row>
    <row r="182" spans="1:66" s="8" customFormat="1" x14ac:dyDescent="0.2">
      <c r="A182" s="8">
        <v>667</v>
      </c>
      <c r="B182" s="8" t="s">
        <v>293</v>
      </c>
      <c r="C182" s="8" t="s">
        <v>304</v>
      </c>
      <c r="D182" s="8" t="s">
        <v>295</v>
      </c>
      <c r="E182" s="8">
        <v>54.36</v>
      </c>
      <c r="F182" s="8">
        <v>2.64</v>
      </c>
      <c r="G182" s="8">
        <v>0.21</v>
      </c>
      <c r="H182"/>
      <c r="I182" s="8">
        <v>0.03</v>
      </c>
      <c r="J182" s="8">
        <v>6.14</v>
      </c>
      <c r="K182" s="8">
        <v>0.16</v>
      </c>
      <c r="L182" s="8">
        <v>7.49</v>
      </c>
      <c r="M182" s="8">
        <v>0.05</v>
      </c>
      <c r="Q182" s="8" t="s">
        <v>244</v>
      </c>
      <c r="S182" s="8">
        <v>2.0499999999999998</v>
      </c>
      <c r="T182" s="8" t="s">
        <v>296</v>
      </c>
      <c r="U182"/>
      <c r="V182" s="8">
        <v>42.4</v>
      </c>
      <c r="W182" s="8" t="s">
        <v>105</v>
      </c>
      <c r="Y182" s="9">
        <v>23</v>
      </c>
      <c r="Z182" s="9">
        <v>7.8420323647018249</v>
      </c>
      <c r="AA182" s="9">
        <v>2.2785593479201963E-2</v>
      </c>
      <c r="AB182" s="9">
        <v>0.44883136867802909</v>
      </c>
      <c r="AC182" s="9">
        <v>3.665297046032166E-3</v>
      </c>
      <c r="AD182" s="9">
        <v>3.2099421706218219</v>
      </c>
      <c r="AE182" s="9">
        <v>1.3205122405421872</v>
      </c>
      <c r="AF182" s="9">
        <v>2.4728119110368221E-2</v>
      </c>
      <c r="AG182" s="9">
        <v>2.094784480603376</v>
      </c>
      <c r="AH182" s="9">
        <v>9.2008553590064348E-3</v>
      </c>
      <c r="AI182" s="9">
        <v>0</v>
      </c>
      <c r="AJ182" s="9">
        <v>1.9725530706386152</v>
      </c>
      <c r="AK182" s="9">
        <v>0</v>
      </c>
      <c r="AL182" s="9">
        <v>0</v>
      </c>
      <c r="AM182" s="9">
        <v>16.949035560780462</v>
      </c>
      <c r="AN182" s="9">
        <v>7.9349512326110574</v>
      </c>
      <c r="AO182" s="9">
        <v>6.5048767388942608E-2</v>
      </c>
      <c r="AP182" s="9">
        <v>0</v>
      </c>
      <c r="AQ182" s="9">
        <v>8</v>
      </c>
      <c r="AR182" s="9">
        <v>0.38910072556098235</v>
      </c>
      <c r="AS182" s="9">
        <v>2.3055575985300423E-2</v>
      </c>
      <c r="AT182" s="9">
        <v>1.4680707814694891</v>
      </c>
      <c r="AU182" s="9">
        <v>1.3361587587845447</v>
      </c>
      <c r="AV182" s="9">
        <v>1.7799054316909504</v>
      </c>
      <c r="AW182" s="9">
        <v>3.7087265087313187E-3</v>
      </c>
      <c r="AX182" s="9">
        <v>4.9999999999999973</v>
      </c>
      <c r="AY182" s="9">
        <v>0</v>
      </c>
      <c r="AZ182" s="9">
        <v>0</v>
      </c>
      <c r="BA182" s="9">
        <v>0</v>
      </c>
      <c r="BB182" s="9">
        <v>2.502111826242508E-2</v>
      </c>
      <c r="BC182" s="9">
        <v>1.9749788817375749</v>
      </c>
      <c r="BD182" s="9">
        <v>2</v>
      </c>
      <c r="BE182" s="9">
        <v>0.14462633326210672</v>
      </c>
      <c r="BF182" s="9">
        <v>9.3098746825689919E-3</v>
      </c>
      <c r="BG182" s="9">
        <v>0.15393620794467572</v>
      </c>
      <c r="BH182" s="9" t="s">
        <v>58</v>
      </c>
      <c r="BI182" s="9" t="s">
        <v>58</v>
      </c>
      <c r="BJ182" s="9" t="s">
        <v>293</v>
      </c>
      <c r="BL182" s="2">
        <f t="shared" si="12"/>
        <v>2.744692936138482E-2</v>
      </c>
      <c r="BM182" s="2">
        <f t="shared" si="13"/>
        <v>1.3610154803436525</v>
      </c>
      <c r="BN182" s="2">
        <f t="shared" si="14"/>
        <v>1.8489266902781694</v>
      </c>
    </row>
    <row r="183" spans="1:66" s="8" customFormat="1" x14ac:dyDescent="0.2">
      <c r="A183" s="8">
        <v>706</v>
      </c>
      <c r="B183" s="8" t="s">
        <v>305</v>
      </c>
      <c r="C183" s="8" t="s">
        <v>306</v>
      </c>
      <c r="D183" s="8" t="s">
        <v>295</v>
      </c>
      <c r="E183" s="8">
        <v>56.6</v>
      </c>
      <c r="F183" s="8">
        <v>7.45</v>
      </c>
      <c r="G183" s="8">
        <v>0.05</v>
      </c>
      <c r="H183"/>
      <c r="I183" s="8">
        <v>0.03</v>
      </c>
      <c r="J183" s="8">
        <v>9.1199999999999992</v>
      </c>
      <c r="K183" s="8">
        <v>0.37</v>
      </c>
      <c r="L183" s="8">
        <v>7.48</v>
      </c>
      <c r="M183" s="8">
        <v>0.02</v>
      </c>
      <c r="Q183" s="8" t="s">
        <v>244</v>
      </c>
      <c r="S183" s="8">
        <v>1.86</v>
      </c>
      <c r="T183" s="8" t="s">
        <v>296</v>
      </c>
      <c r="U183"/>
      <c r="V183" s="8">
        <v>39.6</v>
      </c>
      <c r="W183" s="8" t="s">
        <v>105</v>
      </c>
      <c r="Y183" s="9">
        <v>23</v>
      </c>
      <c r="Z183" s="9">
        <v>7.7459906638534735</v>
      </c>
      <c r="AA183" s="9">
        <v>5.1466236355893896E-3</v>
      </c>
      <c r="AB183" s="9">
        <v>1.2015639879486304</v>
      </c>
      <c r="AC183" s="9">
        <v>3.4771268340362035E-3</v>
      </c>
      <c r="AD183" s="9">
        <v>1.9339729443518103</v>
      </c>
      <c r="AE183" s="9">
        <v>1.8607166946001137</v>
      </c>
      <c r="AF183" s="9">
        <v>5.4248056178325878E-2</v>
      </c>
      <c r="AG183" s="9">
        <v>1.9845885602848572</v>
      </c>
      <c r="AH183" s="9">
        <v>3.4913995414936764E-3</v>
      </c>
      <c r="AI183" s="9">
        <v>0</v>
      </c>
      <c r="AJ183" s="9">
        <v>1.6978492824429368</v>
      </c>
      <c r="AK183" s="9">
        <v>0</v>
      </c>
      <c r="AL183" s="9">
        <v>0</v>
      </c>
      <c r="AM183" s="9">
        <v>16.491045339671267</v>
      </c>
      <c r="AN183" s="9">
        <v>7.8973351700086711</v>
      </c>
      <c r="AO183" s="9">
        <v>0.10266482999132887</v>
      </c>
      <c r="AP183" s="9">
        <v>0</v>
      </c>
      <c r="AQ183" s="9">
        <v>8</v>
      </c>
      <c r="AR183" s="9">
        <v>1.1223758333448095</v>
      </c>
      <c r="AS183" s="9">
        <v>5.2471805877336427E-3</v>
      </c>
      <c r="AT183" s="9">
        <v>0.84851570815287647</v>
      </c>
      <c r="AU183" s="9">
        <v>1.8970721798388335</v>
      </c>
      <c r="AV183" s="9">
        <v>1.1232440336380658</v>
      </c>
      <c r="AW183" s="9">
        <v>3.5450644376782922E-3</v>
      </c>
      <c r="AX183" s="9">
        <v>4.9999999999999973</v>
      </c>
      <c r="AY183" s="9">
        <v>0</v>
      </c>
      <c r="AZ183" s="9">
        <v>0</v>
      </c>
      <c r="BA183" s="9">
        <v>0</v>
      </c>
      <c r="BB183" s="9">
        <v>5.5307978095157077E-2</v>
      </c>
      <c r="BC183" s="9">
        <v>1.9446920219048429</v>
      </c>
      <c r="BD183" s="9">
        <v>2</v>
      </c>
      <c r="BE183" s="9">
        <v>7.8672285551925514E-2</v>
      </c>
      <c r="BF183" s="9">
        <v>3.5596160114493704E-3</v>
      </c>
      <c r="BG183" s="9">
        <v>8.2231901563374885E-2</v>
      </c>
      <c r="BH183" s="9" t="s">
        <v>58</v>
      </c>
      <c r="BI183" s="9" t="s">
        <v>58</v>
      </c>
      <c r="BJ183" s="9" t="s">
        <v>307</v>
      </c>
      <c r="BL183" s="2">
        <f t="shared" si="12"/>
        <v>0.30215071755706324</v>
      </c>
      <c r="BM183" s="2">
        <f t="shared" si="13"/>
        <v>0.76585328596331692</v>
      </c>
      <c r="BN183" s="2">
        <f t="shared" si="14"/>
        <v>1.1681196583884934</v>
      </c>
    </row>
    <row r="184" spans="1:66" s="8" customFormat="1" x14ac:dyDescent="0.2">
      <c r="A184" s="8">
        <v>728</v>
      </c>
      <c r="B184" s="8" t="s">
        <v>297</v>
      </c>
      <c r="C184" s="8" t="s">
        <v>308</v>
      </c>
      <c r="D184" s="8" t="s">
        <v>295</v>
      </c>
      <c r="E184" s="8">
        <v>56.68</v>
      </c>
      <c r="F184" s="8">
        <v>9.99</v>
      </c>
      <c r="G184" s="8">
        <v>0.53</v>
      </c>
      <c r="H184"/>
      <c r="I184" s="8">
        <v>0.15</v>
      </c>
      <c r="J184" s="8">
        <v>6.33</v>
      </c>
      <c r="K184" s="8">
        <v>0.2</v>
      </c>
      <c r="L184" s="8">
        <v>7.46</v>
      </c>
      <c r="M184" s="8">
        <v>0.02</v>
      </c>
      <c r="Q184" s="8" t="s">
        <v>244</v>
      </c>
      <c r="S184" s="8">
        <v>1.99</v>
      </c>
      <c r="T184" s="8" t="s">
        <v>296</v>
      </c>
      <c r="U184"/>
      <c r="V184" s="8">
        <v>16.399999999999999</v>
      </c>
      <c r="W184" s="8" t="s">
        <v>105</v>
      </c>
      <c r="Y184" s="9">
        <v>23</v>
      </c>
      <c r="Z184" s="9">
        <v>7.7025433480629504</v>
      </c>
      <c r="AA184" s="9">
        <v>5.4171647888726103E-2</v>
      </c>
      <c r="AB184" s="9">
        <v>1.5999259798952195</v>
      </c>
      <c r="AC184" s="9">
        <v>1.7263717013120735E-2</v>
      </c>
      <c r="AD184" s="9">
        <v>1.8715483886319304</v>
      </c>
      <c r="AE184" s="9">
        <v>1.2824277216683657</v>
      </c>
      <c r="AF184" s="9">
        <v>2.9117643483375776E-2</v>
      </c>
      <c r="AG184" s="9">
        <v>1.9654024122694329</v>
      </c>
      <c r="AH184" s="9">
        <v>3.4669160223942961E-3</v>
      </c>
      <c r="AI184" s="9">
        <v>0</v>
      </c>
      <c r="AJ184" s="9">
        <v>1.8037778066222314</v>
      </c>
      <c r="AK184" s="9">
        <v>0</v>
      </c>
      <c r="AL184" s="9">
        <v>0</v>
      </c>
      <c r="AM184" s="9">
        <v>16.329645581557749</v>
      </c>
      <c r="AN184" s="9">
        <v>7.9928173885210141</v>
      </c>
      <c r="AO184" s="9">
        <v>7.1826114789859119E-3</v>
      </c>
      <c r="AP184" s="9">
        <v>0</v>
      </c>
      <c r="AQ184" s="9">
        <v>8</v>
      </c>
      <c r="AR184" s="9">
        <v>1.6530373463442909</v>
      </c>
      <c r="AS184" s="9">
        <v>5.6213132421868844E-2</v>
      </c>
      <c r="AT184" s="9">
        <v>0.14343093677854851</v>
      </c>
      <c r="AU184" s="9">
        <v>1.3307566254528178</v>
      </c>
      <c r="AV184" s="9">
        <v>1.7986476505334827</v>
      </c>
      <c r="AW184" s="9">
        <v>1.7914308468991003E-2</v>
      </c>
      <c r="AX184" s="9">
        <v>5</v>
      </c>
      <c r="AY184" s="9">
        <v>0</v>
      </c>
      <c r="AZ184" s="9">
        <v>0</v>
      </c>
      <c r="BA184" s="9">
        <v>3.9551695252271202E-16</v>
      </c>
      <c r="BB184" s="9">
        <v>3.0214955843800521E-2</v>
      </c>
      <c r="BC184" s="9">
        <v>1.969785044156199</v>
      </c>
      <c r="BD184" s="9">
        <v>2</v>
      </c>
      <c r="BE184" s="9">
        <v>6.9684500689507267E-2</v>
      </c>
      <c r="BF184" s="9">
        <v>3.5975684155421087E-3</v>
      </c>
      <c r="BG184" s="9">
        <v>7.3282069105049377E-2</v>
      </c>
      <c r="BH184" s="9" t="s">
        <v>58</v>
      </c>
      <c r="BI184" s="9" t="s">
        <v>58</v>
      </c>
      <c r="BJ184" s="9" t="s">
        <v>297</v>
      </c>
      <c r="BL184" s="2">
        <f t="shared" si="12"/>
        <v>0.19622219337776858</v>
      </c>
      <c r="BM184" s="2">
        <f t="shared" si="13"/>
        <v>0.30693393573563654</v>
      </c>
      <c r="BN184" s="2">
        <f t="shared" si="14"/>
        <v>1.564614452896294</v>
      </c>
    </row>
    <row r="185" spans="1:66" s="8" customFormat="1" x14ac:dyDescent="0.2">
      <c r="A185" s="8">
        <v>965</v>
      </c>
      <c r="B185" s="8" t="s">
        <v>297</v>
      </c>
      <c r="C185" s="8" t="s">
        <v>309</v>
      </c>
      <c r="D185" s="8" t="s">
        <v>295</v>
      </c>
      <c r="E185" s="8">
        <v>56.56</v>
      </c>
      <c r="F185" s="8">
        <v>11.37</v>
      </c>
      <c r="G185" s="8">
        <v>7.0000000000000007E-2</v>
      </c>
      <c r="H185"/>
      <c r="I185" s="8">
        <v>0.12</v>
      </c>
      <c r="J185" s="8">
        <v>6.23</v>
      </c>
      <c r="K185" s="8">
        <v>0.2</v>
      </c>
      <c r="L185" s="8">
        <v>7.4</v>
      </c>
      <c r="M185" s="8">
        <v>0.01</v>
      </c>
      <c r="Q185" s="8" t="s">
        <v>244</v>
      </c>
      <c r="S185" s="8">
        <v>2.73</v>
      </c>
      <c r="T185" s="8" t="s">
        <v>296</v>
      </c>
      <c r="U185"/>
      <c r="V185" s="8">
        <v>7.1</v>
      </c>
      <c r="W185" s="8" t="s">
        <v>105</v>
      </c>
      <c r="Y185" s="9">
        <v>23</v>
      </c>
      <c r="Z185" s="9">
        <v>7.5505091124971537</v>
      </c>
      <c r="AA185" s="9">
        <v>7.028404417871067E-3</v>
      </c>
      <c r="AB185" s="9">
        <v>1.7887819042503441</v>
      </c>
      <c r="AC185" s="9">
        <v>1.3567093597797918E-2</v>
      </c>
      <c r="AD185" s="9">
        <v>1.7458492291935219</v>
      </c>
      <c r="AE185" s="9">
        <v>1.2398803001503507</v>
      </c>
      <c r="AF185" s="9">
        <v>2.8603471820844752E-2</v>
      </c>
      <c r="AG185" s="9">
        <v>1.9151681151784457</v>
      </c>
      <c r="AH185" s="9">
        <v>1.7028478765530506E-3</v>
      </c>
      <c r="AI185" s="9">
        <v>0</v>
      </c>
      <c r="AJ185" s="9">
        <v>2.4308330670088361</v>
      </c>
      <c r="AK185" s="9">
        <v>0</v>
      </c>
      <c r="AL185" s="9">
        <v>0</v>
      </c>
      <c r="AM185" s="9">
        <v>16.721923545991718</v>
      </c>
      <c r="AN185" s="9">
        <v>7.9507266475629867</v>
      </c>
      <c r="AO185" s="9">
        <v>4.9273352437013251E-2</v>
      </c>
      <c r="AP185" s="9">
        <v>0</v>
      </c>
      <c r="AQ185" s="9">
        <v>8</v>
      </c>
      <c r="AR185" s="9">
        <v>1.834323599887973</v>
      </c>
      <c r="AS185" s="9">
        <v>7.4009476000136383E-3</v>
      </c>
      <c r="AT185" s="9">
        <v>0.12786983207625557</v>
      </c>
      <c r="AU185" s="9">
        <v>1.3056006151793786</v>
      </c>
      <c r="AV185" s="9">
        <v>1.7105187828320572</v>
      </c>
      <c r="AW185" s="9">
        <v>1.4286222424320498E-2</v>
      </c>
      <c r="AX185" s="9">
        <v>4.9999999999999982</v>
      </c>
      <c r="AY185" s="9">
        <v>0</v>
      </c>
      <c r="AZ185" s="9">
        <v>0</v>
      </c>
      <c r="BA185" s="9">
        <v>0</v>
      </c>
      <c r="BB185" s="9">
        <v>3.0119609450228724E-2</v>
      </c>
      <c r="BC185" s="9">
        <v>1.9698803905497713</v>
      </c>
      <c r="BD185" s="9">
        <v>2</v>
      </c>
      <c r="BE185" s="9">
        <v>4.6801920674707675E-2</v>
      </c>
      <c r="BF185" s="9">
        <v>1.7931079596272047E-3</v>
      </c>
      <c r="BG185" s="9">
        <v>4.8595028634334882E-2</v>
      </c>
      <c r="BH185" s="9" t="s">
        <v>58</v>
      </c>
      <c r="BI185" s="9" t="s">
        <v>58</v>
      </c>
      <c r="BJ185" s="9" t="s">
        <v>297</v>
      </c>
      <c r="BL185" s="2">
        <f t="shared" si="12"/>
        <v>-0.43083306700883606</v>
      </c>
      <c r="BM185" s="2">
        <f t="shared" si="13"/>
        <v>0.12395529527274005</v>
      </c>
      <c r="BN185" s="2">
        <f t="shared" si="14"/>
        <v>1.6218939339207818</v>
      </c>
    </row>
    <row r="186" spans="1:66" s="8" customFormat="1" x14ac:dyDescent="0.2">
      <c r="A186" s="8">
        <v>1298</v>
      </c>
      <c r="B186" s="8" t="s">
        <v>301</v>
      </c>
      <c r="C186" s="8" t="s">
        <v>310</v>
      </c>
      <c r="D186" s="8" t="s">
        <v>311</v>
      </c>
      <c r="E186" s="8">
        <v>56.36</v>
      </c>
      <c r="F186" s="8">
        <v>4.2699999999999996</v>
      </c>
      <c r="G186" s="8">
        <v>0.05</v>
      </c>
      <c r="H186"/>
      <c r="I186" s="8">
        <v>0.12</v>
      </c>
      <c r="J186" s="8">
        <v>9.34</v>
      </c>
      <c r="K186" s="8">
        <v>0.6</v>
      </c>
      <c r="L186" s="8">
        <v>7.1</v>
      </c>
      <c r="M186" s="8">
        <v>0.01</v>
      </c>
      <c r="Q186" s="8" t="s">
        <v>244</v>
      </c>
      <c r="S186" s="8">
        <v>2.2999999999999998</v>
      </c>
      <c r="T186" s="8" t="s">
        <v>296</v>
      </c>
      <c r="U186"/>
      <c r="V186" s="8">
        <v>44.9</v>
      </c>
      <c r="W186" s="8" t="s">
        <v>105</v>
      </c>
      <c r="Y186" s="9">
        <v>23</v>
      </c>
      <c r="Z186" s="9">
        <v>7.8017253873794656</v>
      </c>
      <c r="AA186" s="9">
        <v>5.2057288966824789E-3</v>
      </c>
      <c r="AB186" s="9">
        <v>0.69659065344059412</v>
      </c>
      <c r="AC186" s="9">
        <v>1.4068236513120825E-2</v>
      </c>
      <c r="AD186" s="9">
        <v>2.2953321556616668</v>
      </c>
      <c r="AE186" s="9">
        <v>1.9274868737735713</v>
      </c>
      <c r="AF186" s="9">
        <v>8.8980090784663984E-2</v>
      </c>
      <c r="AG186" s="9">
        <v>1.9054009243599059</v>
      </c>
      <c r="AH186" s="9">
        <v>1.7657478737452075E-3</v>
      </c>
      <c r="AI186" s="9">
        <v>0</v>
      </c>
      <c r="AJ186" s="9">
        <v>2.1236021888739196</v>
      </c>
      <c r="AK186" s="9">
        <v>0</v>
      </c>
      <c r="AL186" s="9">
        <v>0</v>
      </c>
      <c r="AM186" s="9">
        <v>16.860157987557336</v>
      </c>
      <c r="AN186" s="9">
        <v>7.9606886837003659</v>
      </c>
      <c r="AO186" s="9">
        <v>3.9311316299634136E-2</v>
      </c>
      <c r="AP186" s="9">
        <v>0</v>
      </c>
      <c r="AQ186" s="9">
        <v>8</v>
      </c>
      <c r="AR186" s="9">
        <v>0.67147265220385288</v>
      </c>
      <c r="AS186" s="9">
        <v>5.3117977191647799E-3</v>
      </c>
      <c r="AT186" s="9">
        <v>1.2546565701158416</v>
      </c>
      <c r="AU186" s="9">
        <v>1.9667601949758229</v>
      </c>
      <c r="AV186" s="9">
        <v>1.0874439024883287</v>
      </c>
      <c r="AW186" s="9">
        <v>1.4354882496989241E-2</v>
      </c>
      <c r="AX186" s="9">
        <v>5</v>
      </c>
      <c r="AY186" s="9">
        <v>0</v>
      </c>
      <c r="AZ186" s="9">
        <v>0</v>
      </c>
      <c r="BA186" s="9">
        <v>1.429412144204889E-15</v>
      </c>
      <c r="BB186" s="9">
        <v>9.0793095964382856E-2</v>
      </c>
      <c r="BC186" s="9">
        <v>1.9092069040356157</v>
      </c>
      <c r="BD186" s="9">
        <v>2</v>
      </c>
      <c r="BE186" s="9">
        <v>3.5017331413797814E-2</v>
      </c>
      <c r="BF186" s="9">
        <v>1.8017256976937688E-3</v>
      </c>
      <c r="BG186" s="9">
        <v>3.6819057111491582E-2</v>
      </c>
      <c r="BH186" s="9" t="s">
        <v>58</v>
      </c>
      <c r="BI186" s="9" t="s">
        <v>58</v>
      </c>
      <c r="BJ186" s="9" t="s">
        <v>303</v>
      </c>
      <c r="BL186" s="2">
        <f t="shared" si="12"/>
        <v>-0.12360218887391961</v>
      </c>
      <c r="BM186" s="2">
        <f t="shared" si="13"/>
        <v>1.0306041378920885</v>
      </c>
      <c r="BN186" s="2">
        <f t="shared" si="14"/>
        <v>1.2647280177695783</v>
      </c>
    </row>
    <row r="187" spans="1:66" s="8" customFormat="1" x14ac:dyDescent="0.2">
      <c r="A187" s="8">
        <v>1321</v>
      </c>
      <c r="B187" s="8" t="s">
        <v>305</v>
      </c>
      <c r="C187" s="8" t="s">
        <v>312</v>
      </c>
      <c r="D187" s="8" t="s">
        <v>311</v>
      </c>
      <c r="E187" s="8">
        <v>56.64</v>
      </c>
      <c r="F187" s="8">
        <v>6.63</v>
      </c>
      <c r="G187" s="8">
        <v>0.02</v>
      </c>
      <c r="H187"/>
      <c r="I187" s="8">
        <v>0.23</v>
      </c>
      <c r="J187" s="8">
        <v>12.72</v>
      </c>
      <c r="K187" s="8">
        <v>1.45</v>
      </c>
      <c r="L187" s="8">
        <v>6.49</v>
      </c>
      <c r="M187" s="8">
        <v>0.02</v>
      </c>
      <c r="Q187" s="8" t="s">
        <v>244</v>
      </c>
      <c r="S187" s="8">
        <v>1.99</v>
      </c>
      <c r="T187" s="8" t="s">
        <v>296</v>
      </c>
      <c r="U187"/>
      <c r="V187" s="8">
        <v>51.7</v>
      </c>
      <c r="W187" s="8" t="s">
        <v>105</v>
      </c>
      <c r="Y187" s="9">
        <v>23</v>
      </c>
      <c r="Z187" s="9">
        <v>7.750167942511351</v>
      </c>
      <c r="AA187" s="9">
        <v>2.0583050157248674E-3</v>
      </c>
      <c r="AB187" s="9">
        <v>1.0691323978716742</v>
      </c>
      <c r="AC187" s="9">
        <v>2.6653512172895091E-2</v>
      </c>
      <c r="AD187" s="9">
        <v>1.2871926251782548</v>
      </c>
      <c r="AE187" s="9">
        <v>2.5947759146719886</v>
      </c>
      <c r="AF187" s="9">
        <v>0.21255816400797831</v>
      </c>
      <c r="AG187" s="9">
        <v>1.7216343275542185</v>
      </c>
      <c r="AH187" s="9">
        <v>3.4908153854798811E-3</v>
      </c>
      <c r="AI187" s="9">
        <v>0</v>
      </c>
      <c r="AJ187" s="9">
        <v>1.8162122412747363</v>
      </c>
      <c r="AK187" s="9">
        <v>0</v>
      </c>
      <c r="AL187" s="9">
        <v>0</v>
      </c>
      <c r="AM187" s="9">
        <v>16.4838762456443</v>
      </c>
      <c r="AN187" s="9">
        <v>7.9145589963896947</v>
      </c>
      <c r="AO187" s="9">
        <v>8.5441003610305266E-2</v>
      </c>
      <c r="AP187" s="9">
        <v>0</v>
      </c>
      <c r="AQ187" s="9">
        <v>8</v>
      </c>
      <c r="AR187" s="9">
        <v>1.0063690707872603</v>
      </c>
      <c r="AS187" s="9">
        <v>2.1019643187552028E-3</v>
      </c>
      <c r="AT187" s="9">
        <v>0.89766222624696301</v>
      </c>
      <c r="AU187" s="9">
        <v>2.6498144571081221</v>
      </c>
      <c r="AV187" s="9">
        <v>0.41683341401007457</v>
      </c>
      <c r="AW187" s="9">
        <v>2.7218867528825186E-2</v>
      </c>
      <c r="AX187" s="9">
        <v>5</v>
      </c>
      <c r="AY187" s="9">
        <v>0</v>
      </c>
      <c r="AZ187" s="9">
        <v>0</v>
      </c>
      <c r="BA187" s="9">
        <v>6.4184768611141862E-16</v>
      </c>
      <c r="BB187" s="9">
        <v>0.21706679670483245</v>
      </c>
      <c r="BC187" s="9">
        <v>1.7581524112395202</v>
      </c>
      <c r="BD187" s="9">
        <v>1.9752192079443534</v>
      </c>
      <c r="BE187" s="9">
        <v>0</v>
      </c>
      <c r="BF187" s="9">
        <v>3.5648600803007552E-3</v>
      </c>
      <c r="BG187" s="9">
        <v>3.5648600803007552E-3</v>
      </c>
      <c r="BH187" s="9" t="s">
        <v>58</v>
      </c>
      <c r="BI187" s="9" t="s">
        <v>58</v>
      </c>
      <c r="BJ187" s="9" t="s">
        <v>307</v>
      </c>
      <c r="BL187" s="2">
        <f t="shared" si="12"/>
        <v>0.18378775872526365</v>
      </c>
      <c r="BM187" s="2">
        <f t="shared" si="13"/>
        <v>0.6654785872171578</v>
      </c>
      <c r="BN187" s="2">
        <f t="shared" si="14"/>
        <v>0.62171403796109703</v>
      </c>
    </row>
    <row r="188" spans="1:66" s="8" customFormat="1" x14ac:dyDescent="0.2">
      <c r="A188" s="8" t="s">
        <v>313</v>
      </c>
      <c r="B188" s="8" t="s">
        <v>314</v>
      </c>
      <c r="C188" s="8" t="s">
        <v>315</v>
      </c>
      <c r="D188" s="8" t="s">
        <v>311</v>
      </c>
      <c r="E188" s="8">
        <v>55.97</v>
      </c>
      <c r="F188" s="8">
        <v>0.1</v>
      </c>
      <c r="G188" s="8">
        <v>1.99</v>
      </c>
      <c r="H188"/>
      <c r="I188" s="8">
        <v>0.17</v>
      </c>
      <c r="J188" s="8">
        <v>13.53</v>
      </c>
      <c r="K188" s="8">
        <v>0.73</v>
      </c>
      <c r="L188" s="8">
        <v>8.56</v>
      </c>
      <c r="M188" s="8">
        <v>1.83</v>
      </c>
      <c r="Q188" s="8" t="s">
        <v>244</v>
      </c>
      <c r="S188" s="8">
        <v>2.0699999999999998</v>
      </c>
      <c r="T188" s="8" t="s">
        <v>296</v>
      </c>
      <c r="U188"/>
      <c r="V188" s="8">
        <v>45.9</v>
      </c>
      <c r="W188" s="8" t="s">
        <v>105</v>
      </c>
      <c r="Y188" s="9">
        <v>23</v>
      </c>
      <c r="Z188" s="9">
        <v>7.8391750437187255</v>
      </c>
      <c r="AA188" s="9">
        <v>0.20963316890803776</v>
      </c>
      <c r="AB188" s="9">
        <v>1.6506125697508783E-2</v>
      </c>
      <c r="AC188" s="9">
        <v>2.0165208481819796E-2</v>
      </c>
      <c r="AD188" s="9">
        <v>1.6302621363648222</v>
      </c>
      <c r="AE188" s="9">
        <v>2.8251253988680491</v>
      </c>
      <c r="AF188" s="9">
        <v>0.10953674577087523</v>
      </c>
      <c r="AG188" s="9">
        <v>2.3243266814407941</v>
      </c>
      <c r="AH188" s="9">
        <v>0.32694534758980159</v>
      </c>
      <c r="AI188" s="9">
        <v>0</v>
      </c>
      <c r="AJ188" s="9">
        <v>1.9337977643986954</v>
      </c>
      <c r="AK188" s="9">
        <v>0</v>
      </c>
      <c r="AL188" s="9">
        <v>0</v>
      </c>
      <c r="AM188" s="9">
        <v>17.235473621239127</v>
      </c>
      <c r="AN188" s="9">
        <v>8.1261746019378478</v>
      </c>
      <c r="AO188" s="9">
        <v>0</v>
      </c>
      <c r="AP188" s="9">
        <v>0</v>
      </c>
      <c r="AQ188" s="9">
        <v>8.1261746019378478</v>
      </c>
      <c r="AR188" s="9">
        <v>1.7110430456195109E-2</v>
      </c>
      <c r="AS188" s="9">
        <v>0.21730803603744181</v>
      </c>
      <c r="AT188" s="9">
        <v>0.33222626836071767</v>
      </c>
      <c r="AU188" s="9">
        <v>2.9285558921108841</v>
      </c>
      <c r="AV188" s="9">
        <v>1.3577212954003159</v>
      </c>
      <c r="AW188" s="9">
        <v>2.0903475696597201E-2</v>
      </c>
      <c r="AX188" s="9">
        <v>4.8738253980621522</v>
      </c>
      <c r="AY188" s="9">
        <v>0</v>
      </c>
      <c r="AZ188" s="9">
        <v>0</v>
      </c>
      <c r="BA188" s="9">
        <v>0</v>
      </c>
      <c r="BB188" s="9">
        <v>0.1135469888729464</v>
      </c>
      <c r="BC188" s="9">
        <v>1.8864530111270537</v>
      </c>
      <c r="BD188" s="9">
        <v>2</v>
      </c>
      <c r="BE188" s="9">
        <v>0.52296945233291292</v>
      </c>
      <c r="BF188" s="9">
        <v>0.33891512372016824</v>
      </c>
      <c r="BG188" s="9">
        <v>0.86188457605308111</v>
      </c>
      <c r="BH188" s="9" t="s">
        <v>58</v>
      </c>
      <c r="BI188" s="9" t="s">
        <v>59</v>
      </c>
      <c r="BJ188" s="9" t="s">
        <v>316</v>
      </c>
      <c r="BL188" s="2">
        <f t="shared" si="12"/>
        <v>6.620223560130456E-2</v>
      </c>
      <c r="BM188" s="2">
        <f t="shared" si="13"/>
        <v>0.74829032059145328</v>
      </c>
      <c r="BN188" s="2">
        <f t="shared" si="14"/>
        <v>0.88197181577336892</v>
      </c>
    </row>
    <row r="189" spans="1:66" customFormat="1" x14ac:dyDescent="0.2"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  <c r="AZ189" s="25"/>
      <c r="BA189" s="25"/>
      <c r="BB189" s="25"/>
      <c r="BC189" s="25"/>
      <c r="BD189" s="25"/>
      <c r="BE189" s="25"/>
      <c r="BF189" s="25"/>
      <c r="BG189" s="25"/>
      <c r="BL189" s="2">
        <f t="shared" si="12"/>
        <v>2</v>
      </c>
      <c r="BM189" s="2">
        <f t="shared" si="13"/>
        <v>0</v>
      </c>
      <c r="BN189" s="2">
        <f t="shared" si="14"/>
        <v>0</v>
      </c>
    </row>
    <row r="190" spans="1:66" s="8" customFormat="1" x14ac:dyDescent="0.2">
      <c r="A190" s="8" t="s">
        <v>317</v>
      </c>
      <c r="B190" s="8" t="s">
        <v>318</v>
      </c>
      <c r="C190" s="8" t="s">
        <v>319</v>
      </c>
      <c r="D190" s="8" t="s">
        <v>320</v>
      </c>
      <c r="E190" s="8">
        <v>44.53</v>
      </c>
      <c r="F190" s="8">
        <v>10.15</v>
      </c>
      <c r="G190" s="8">
        <v>0.91</v>
      </c>
      <c r="H190"/>
      <c r="I190" s="8">
        <v>0.33</v>
      </c>
      <c r="J190" s="8">
        <v>10.4</v>
      </c>
      <c r="K190" s="8">
        <v>11.59</v>
      </c>
      <c r="L190" s="8">
        <v>1.48</v>
      </c>
      <c r="M190" s="8">
        <v>1.21</v>
      </c>
      <c r="N190" s="8">
        <v>0.15</v>
      </c>
      <c r="O190" s="8">
        <v>0.08</v>
      </c>
      <c r="Q190" s="8" t="s">
        <v>56</v>
      </c>
      <c r="S190" s="8">
        <v>1.55</v>
      </c>
      <c r="T190" s="8" t="s">
        <v>321</v>
      </c>
      <c r="U190"/>
      <c r="V190" s="8">
        <v>33</v>
      </c>
      <c r="Y190" s="9">
        <v>23</v>
      </c>
      <c r="Z190" s="9">
        <v>6.4695593766112367</v>
      </c>
      <c r="AA190" s="9">
        <v>9.9438661103487369E-2</v>
      </c>
      <c r="AB190" s="9">
        <v>1.7378734286405721</v>
      </c>
      <c r="AC190" s="9">
        <v>4.0604548684577406E-2</v>
      </c>
      <c r="AD190" s="9">
        <v>2.0421746126284437</v>
      </c>
      <c r="AE190" s="9">
        <v>2.2525800067909456</v>
      </c>
      <c r="AF190" s="9">
        <v>1.8039619085233565</v>
      </c>
      <c r="AG190" s="9">
        <v>0.41686177279593645</v>
      </c>
      <c r="AH190" s="9">
        <v>0.22424170927475676</v>
      </c>
      <c r="AI190" s="9">
        <v>0</v>
      </c>
      <c r="AJ190" s="9">
        <v>1.5020326023633765</v>
      </c>
      <c r="AK190" s="9">
        <v>6.8911164681433518E-2</v>
      </c>
      <c r="AL190" s="9">
        <v>1.9698160849229703E-2</v>
      </c>
      <c r="AM190" s="9">
        <v>16.677937952947357</v>
      </c>
      <c r="AN190" s="9">
        <v>6.6526449586120373</v>
      </c>
      <c r="AO190" s="9">
        <v>1.3473550413879627</v>
      </c>
      <c r="AP190" s="9">
        <v>0</v>
      </c>
      <c r="AQ190" s="9">
        <v>8</v>
      </c>
      <c r="AR190" s="9">
        <v>0.43969941328610873</v>
      </c>
      <c r="AS190" s="9">
        <v>0.10225272989576556</v>
      </c>
      <c r="AT190" s="9">
        <v>0.34332590939478136</v>
      </c>
      <c r="AU190" s="9">
        <v>2.3163269944200646</v>
      </c>
      <c r="AV190" s="9">
        <v>1.7566413140955452</v>
      </c>
      <c r="AW190" s="9">
        <v>4.1753638907734106E-2</v>
      </c>
      <c r="AX190" s="9">
        <v>4.9999999999999991</v>
      </c>
      <c r="AY190" s="9">
        <v>0</v>
      </c>
      <c r="AZ190" s="9">
        <v>0</v>
      </c>
      <c r="BA190" s="9">
        <v>0</v>
      </c>
      <c r="BB190" s="9">
        <v>1.8550132084191888</v>
      </c>
      <c r="BC190" s="9">
        <v>0.14498679158081118</v>
      </c>
      <c r="BD190" s="9">
        <v>2</v>
      </c>
      <c r="BE190" s="9">
        <v>0.28367197940980093</v>
      </c>
      <c r="BF190" s="9">
        <v>0.23058764745407803</v>
      </c>
      <c r="BG190" s="9">
        <v>0.51425962686387894</v>
      </c>
      <c r="BH190" s="9" t="s">
        <v>58</v>
      </c>
      <c r="BI190" s="9" t="s">
        <v>58</v>
      </c>
      <c r="BJ190" s="9" t="s">
        <v>110</v>
      </c>
      <c r="BL190" s="2">
        <f t="shared" si="12"/>
        <v>0.4093580721059602</v>
      </c>
      <c r="BM190" s="2">
        <f t="shared" si="13"/>
        <v>0.67391762216738649</v>
      </c>
      <c r="BN190" s="2">
        <f t="shared" si="14"/>
        <v>1.3682569904610573</v>
      </c>
    </row>
    <row r="191" spans="1:66" customFormat="1" x14ac:dyDescent="0.2"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  <c r="BB191" s="25"/>
      <c r="BC191" s="25"/>
      <c r="BD191" s="25"/>
      <c r="BE191" s="25"/>
      <c r="BF191" s="25"/>
      <c r="BG191" s="25"/>
      <c r="BL191" s="2">
        <f t="shared" si="12"/>
        <v>2</v>
      </c>
      <c r="BM191" s="2">
        <f t="shared" si="13"/>
        <v>0</v>
      </c>
      <c r="BN191" s="2">
        <f t="shared" si="14"/>
        <v>0</v>
      </c>
    </row>
    <row r="192" spans="1:66" s="8" customFormat="1" x14ac:dyDescent="0.2">
      <c r="A192" s="8" t="s">
        <v>322</v>
      </c>
      <c r="B192" s="8" t="s">
        <v>107</v>
      </c>
      <c r="C192" s="8" t="s">
        <v>323</v>
      </c>
      <c r="D192" s="8" t="s">
        <v>324</v>
      </c>
      <c r="E192" s="8">
        <v>40.479999999999997</v>
      </c>
      <c r="F192" s="8">
        <v>14.68</v>
      </c>
      <c r="G192" s="8">
        <v>0.32</v>
      </c>
      <c r="H192"/>
      <c r="I192" s="8">
        <v>0.38</v>
      </c>
      <c r="J192" s="8">
        <v>12.93</v>
      </c>
      <c r="K192" s="8">
        <v>11.96</v>
      </c>
      <c r="L192" s="8">
        <v>2.31</v>
      </c>
      <c r="M192" s="8">
        <v>1.79</v>
      </c>
      <c r="N192" s="8">
        <v>2.0099999999999998</v>
      </c>
      <c r="O192" s="8">
        <v>0.33</v>
      </c>
      <c r="Q192" s="8" t="s">
        <v>244</v>
      </c>
      <c r="S192" s="8">
        <v>1.04</v>
      </c>
      <c r="U192"/>
      <c r="V192" s="8">
        <v>15</v>
      </c>
      <c r="Y192" s="9">
        <v>23</v>
      </c>
      <c r="Z192" s="9">
        <v>5.8652113992012458</v>
      </c>
      <c r="AA192" s="9">
        <v>3.4872654917555278E-2</v>
      </c>
      <c r="AB192" s="9">
        <v>2.5066824162829877</v>
      </c>
      <c r="AC192" s="9">
        <v>4.6630009357795314E-2</v>
      </c>
      <c r="AD192" s="9">
        <v>1.2503339250210392</v>
      </c>
      <c r="AE192" s="9">
        <v>2.7929719165128022</v>
      </c>
      <c r="AF192" s="9">
        <v>1.8565056053171369</v>
      </c>
      <c r="AG192" s="9">
        <v>0.64887866336127265</v>
      </c>
      <c r="AH192" s="9">
        <v>0.33083025065801641</v>
      </c>
      <c r="AI192" s="9">
        <v>0</v>
      </c>
      <c r="AJ192" s="9">
        <v>1.0050835351814069</v>
      </c>
      <c r="AK192" s="9">
        <v>0.9209065174961798</v>
      </c>
      <c r="AL192" s="9">
        <v>8.103465556141784E-2</v>
      </c>
      <c r="AM192" s="9">
        <v>17.339941548868854</v>
      </c>
      <c r="AN192" s="9">
        <v>6.1014294995005098</v>
      </c>
      <c r="AO192" s="9">
        <v>1.8985705004994902</v>
      </c>
      <c r="AP192" s="9">
        <v>0</v>
      </c>
      <c r="AQ192" s="9">
        <v>8</v>
      </c>
      <c r="AR192" s="9">
        <v>0.70906714452573416</v>
      </c>
      <c r="AS192" s="9">
        <v>3.6277131540194747E-2</v>
      </c>
      <c r="AT192" s="9">
        <v>0.24470614541364613</v>
      </c>
      <c r="AU192" s="9">
        <v>2.9054572943455086</v>
      </c>
      <c r="AV192" s="9">
        <v>1.0559842773371109</v>
      </c>
      <c r="AW192" s="9">
        <v>4.8508006837805873E-2</v>
      </c>
      <c r="AX192" s="9">
        <v>5</v>
      </c>
      <c r="AY192" s="9">
        <v>0</v>
      </c>
      <c r="AZ192" s="9">
        <v>0</v>
      </c>
      <c r="BA192" s="9">
        <v>1.0547118733938987E-15</v>
      </c>
      <c r="BB192" s="9">
        <v>1.9312753275717638</v>
      </c>
      <c r="BC192" s="9">
        <v>6.8724672428235101E-2</v>
      </c>
      <c r="BD192" s="9">
        <v>2</v>
      </c>
      <c r="BE192" s="9">
        <v>0.60628721525378404</v>
      </c>
      <c r="BF192" s="9">
        <v>0.34415425349661971</v>
      </c>
      <c r="BG192" s="9">
        <v>0.9504414687504037</v>
      </c>
      <c r="BH192" s="9" t="s">
        <v>58</v>
      </c>
      <c r="BI192" s="9" t="s">
        <v>261</v>
      </c>
      <c r="BJ192" s="9" t="s">
        <v>92</v>
      </c>
      <c r="BL192" s="2">
        <f t="shared" si="12"/>
        <v>-7.0247082390045568E-3</v>
      </c>
      <c r="BM192" s="2">
        <f t="shared" si="13"/>
        <v>0.18755008875315587</v>
      </c>
      <c r="BN192" s="2">
        <f t="shared" si="14"/>
        <v>1.0627838362678834</v>
      </c>
    </row>
    <row r="193" spans="1:66" s="8" customFormat="1" x14ac:dyDescent="0.2">
      <c r="A193" s="8" t="s">
        <v>325</v>
      </c>
      <c r="B193" s="8" t="s">
        <v>326</v>
      </c>
      <c r="C193" s="8" t="s">
        <v>327</v>
      </c>
      <c r="D193" s="8" t="s">
        <v>324</v>
      </c>
      <c r="E193" s="8">
        <v>47.95</v>
      </c>
      <c r="F193" s="8">
        <v>8.19</v>
      </c>
      <c r="G193" s="8">
        <v>0.32</v>
      </c>
      <c r="H193"/>
      <c r="I193" s="8">
        <v>0.05</v>
      </c>
      <c r="J193" s="8">
        <v>21.81</v>
      </c>
      <c r="K193" s="8">
        <v>12.39</v>
      </c>
      <c r="L193" s="8">
        <v>2.72</v>
      </c>
      <c r="M193" s="8">
        <v>0.65</v>
      </c>
      <c r="N193" s="8">
        <v>2.39</v>
      </c>
      <c r="O193" s="8">
        <v>0.09</v>
      </c>
      <c r="Q193" s="8" t="s">
        <v>244</v>
      </c>
      <c r="S193" s="8">
        <v>0.95</v>
      </c>
      <c r="U193"/>
      <c r="V193" s="8">
        <v>4</v>
      </c>
      <c r="Y193" s="9">
        <v>23</v>
      </c>
      <c r="Z193" s="9">
        <v>6.5352280845832267</v>
      </c>
      <c r="AA193" s="9">
        <v>3.2803031727717563E-2</v>
      </c>
      <c r="AB193" s="9">
        <v>1.3154857032426037</v>
      </c>
      <c r="AC193" s="9">
        <v>5.7713961058863091E-3</v>
      </c>
      <c r="AD193" s="9">
        <v>0.27123906989805091</v>
      </c>
      <c r="AE193" s="9">
        <v>4.4315196699661765</v>
      </c>
      <c r="AF193" s="9">
        <v>1.8091116207282494</v>
      </c>
      <c r="AG193" s="9">
        <v>0.71870288746323552</v>
      </c>
      <c r="AH193" s="9">
        <v>0.11300418082315226</v>
      </c>
      <c r="AI193" s="9">
        <v>0</v>
      </c>
      <c r="AJ193" s="9">
        <v>0.86361742495475102</v>
      </c>
      <c r="AK193" s="9">
        <v>1.0300216705329093</v>
      </c>
      <c r="AL193" s="9">
        <v>2.0788747857625797E-2</v>
      </c>
      <c r="AM193" s="9">
        <v>17.147293487883587</v>
      </c>
      <c r="AN193" s="9">
        <v>6.7469542799246041</v>
      </c>
      <c r="AO193" s="9">
        <v>1.2530457200753959</v>
      </c>
      <c r="AP193" s="9">
        <v>0</v>
      </c>
      <c r="AQ193" s="9">
        <v>8</v>
      </c>
      <c r="AR193" s="9">
        <v>0.10505866140899323</v>
      </c>
      <c r="AS193" s="9">
        <v>3.3865773687673968E-2</v>
      </c>
      <c r="AT193" s="9">
        <v>0.2800265851238658</v>
      </c>
      <c r="AU193" s="9">
        <v>4.5750906038584169</v>
      </c>
      <c r="AV193" s="9">
        <v>0</v>
      </c>
      <c r="AW193" s="9">
        <v>5.9583759210499101E-3</v>
      </c>
      <c r="AX193" s="9">
        <v>4.9999999999999991</v>
      </c>
      <c r="AY193" s="9">
        <v>0</v>
      </c>
      <c r="AZ193" s="9">
        <v>0</v>
      </c>
      <c r="BA193" s="9">
        <v>0</v>
      </c>
      <c r="BB193" s="9">
        <v>1.8677226310016715</v>
      </c>
      <c r="BC193" s="9">
        <v>0.13227736899832854</v>
      </c>
      <c r="BD193" s="9">
        <v>2</v>
      </c>
      <c r="BE193" s="9">
        <v>0.60970982101318705</v>
      </c>
      <c r="BF193" s="9">
        <v>0.11666525354375049</v>
      </c>
      <c r="BG193" s="9">
        <v>0.72637507455693751</v>
      </c>
      <c r="BH193" s="9" t="s">
        <v>328</v>
      </c>
      <c r="BI193" s="9" t="s">
        <v>58</v>
      </c>
      <c r="BJ193" s="9" t="s">
        <v>110</v>
      </c>
      <c r="BL193" s="2">
        <f t="shared" si="12"/>
        <v>8.5572156654713905E-2</v>
      </c>
      <c r="BM193" s="2">
        <f t="shared" si="13"/>
        <v>1.0849562795922037E-2</v>
      </c>
      <c r="BN193" s="2">
        <f t="shared" si="14"/>
        <v>0.26038950710212888</v>
      </c>
    </row>
    <row r="194" spans="1:66" customFormat="1" x14ac:dyDescent="0.2"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  <c r="AZ194" s="25"/>
      <c r="BA194" s="25"/>
      <c r="BB194" s="25"/>
      <c r="BC194" s="25"/>
      <c r="BD194" s="25"/>
      <c r="BE194" s="25"/>
      <c r="BF194" s="25"/>
      <c r="BG194" s="25"/>
      <c r="BL194" s="2">
        <f t="shared" si="12"/>
        <v>2</v>
      </c>
      <c r="BM194" s="2">
        <f t="shared" si="13"/>
        <v>0</v>
      </c>
      <c r="BN194" s="2">
        <f t="shared" si="14"/>
        <v>0</v>
      </c>
    </row>
    <row r="195" spans="1:66" s="8" customFormat="1" x14ac:dyDescent="0.2">
      <c r="A195" s="8" t="s">
        <v>329</v>
      </c>
      <c r="C195" s="8" t="s">
        <v>330</v>
      </c>
      <c r="D195" s="8" t="s">
        <v>320</v>
      </c>
      <c r="E195" s="8">
        <v>44.6</v>
      </c>
      <c r="F195" s="8">
        <v>11.58</v>
      </c>
      <c r="G195" s="8">
        <v>0.62</v>
      </c>
      <c r="H195" s="2">
        <v>18.06317</v>
      </c>
      <c r="I195" s="8">
        <v>0.28999999999999998</v>
      </c>
      <c r="J195" s="8">
        <v>9.0299999999999994</v>
      </c>
      <c r="K195" s="8">
        <v>11.77</v>
      </c>
      <c r="L195" s="8">
        <v>1.34</v>
      </c>
      <c r="M195" s="8">
        <v>0.11</v>
      </c>
      <c r="N195" s="8">
        <v>0.08</v>
      </c>
      <c r="O195" s="8">
        <v>0.06</v>
      </c>
      <c r="P195" s="8">
        <v>99.75</v>
      </c>
      <c r="Q195" s="8" t="s">
        <v>56</v>
      </c>
      <c r="S195" s="8">
        <v>1.87</v>
      </c>
      <c r="T195" s="8" t="s">
        <v>321</v>
      </c>
      <c r="U195"/>
      <c r="V195" s="9">
        <v>19.36936936936937</v>
      </c>
      <c r="W195" s="8" t="s">
        <v>123</v>
      </c>
      <c r="Y195" s="9">
        <v>23</v>
      </c>
      <c r="Z195" s="9">
        <v>6.4190003573875281</v>
      </c>
      <c r="AA195" s="9">
        <v>6.7114459725614903E-2</v>
      </c>
      <c r="AB195" s="9">
        <v>1.9641343612477671</v>
      </c>
      <c r="AC195" s="9">
        <v>3.5348360778209076E-2</v>
      </c>
      <c r="AD195" s="9">
        <v>2.1737582563621825</v>
      </c>
      <c r="AE195" s="9">
        <v>1.9375154277285491</v>
      </c>
      <c r="AF195" s="9">
        <v>1.8148089944872112</v>
      </c>
      <c r="AG195" s="9">
        <v>0.37389158195994748</v>
      </c>
      <c r="AH195" s="9">
        <v>2.0194552931889355E-2</v>
      </c>
      <c r="AI195" s="9">
        <v>0</v>
      </c>
      <c r="AJ195" s="9">
        <v>1.7951461040870174</v>
      </c>
      <c r="AK195" s="9">
        <v>3.6408170070506743E-2</v>
      </c>
      <c r="AL195" s="9">
        <v>1.4635160042446291E-2</v>
      </c>
      <c r="AM195" s="9">
        <v>16.651955786808866</v>
      </c>
      <c r="AN195" s="9">
        <v>6.6244230942167208</v>
      </c>
      <c r="AO195" s="9">
        <v>1.3755769057832792</v>
      </c>
      <c r="AP195" s="9">
        <v>0</v>
      </c>
      <c r="AQ195" s="9">
        <v>8</v>
      </c>
      <c r="AR195" s="9">
        <v>0.65141426081166598</v>
      </c>
      <c r="AS195" s="9">
        <v>6.9262276399558745E-2</v>
      </c>
      <c r="AT195" s="9">
        <v>0.44702851812009137</v>
      </c>
      <c r="AU195" s="9">
        <v>1.9995203661384247</v>
      </c>
      <c r="AV195" s="9">
        <v>1.7962949891168722</v>
      </c>
      <c r="AW195" s="9">
        <v>3.6479589413385645E-2</v>
      </c>
      <c r="AX195" s="9">
        <v>4.9999999999999991</v>
      </c>
      <c r="AY195" s="9">
        <v>0</v>
      </c>
      <c r="AZ195" s="9">
        <v>0</v>
      </c>
      <c r="BA195" s="9">
        <v>0</v>
      </c>
      <c r="BB195" s="9">
        <v>1.8728870455408686</v>
      </c>
      <c r="BC195" s="9">
        <v>0.1271129544591314</v>
      </c>
      <c r="BD195" s="9">
        <v>2</v>
      </c>
      <c r="BE195" s="9">
        <v>0.25874401584282081</v>
      </c>
      <c r="BF195" s="9">
        <v>2.0840824952662242E-2</v>
      </c>
      <c r="BG195" s="9">
        <v>0.27958484079548307</v>
      </c>
      <c r="BH195" s="9" t="s">
        <v>58</v>
      </c>
      <c r="BI195" s="9" t="s">
        <v>58</v>
      </c>
      <c r="BJ195" s="9" t="s">
        <v>135</v>
      </c>
      <c r="BL195" s="2">
        <f t="shared" si="12"/>
        <v>0.15381056580002961</v>
      </c>
      <c r="BM195" s="2">
        <f t="shared" si="13"/>
        <v>0.42104326587195423</v>
      </c>
      <c r="BN195" s="2">
        <f t="shared" si="14"/>
        <v>1.7527149904902282</v>
      </c>
    </row>
    <row r="196" spans="1:66" s="8" customFormat="1" x14ac:dyDescent="0.2">
      <c r="A196" s="8" t="s">
        <v>331</v>
      </c>
      <c r="C196" s="8" t="s">
        <v>330</v>
      </c>
      <c r="D196" s="8" t="s">
        <v>320</v>
      </c>
      <c r="E196" s="8">
        <v>41.7</v>
      </c>
      <c r="F196" s="8">
        <v>10.07</v>
      </c>
      <c r="G196" s="8">
        <v>1.43</v>
      </c>
      <c r="H196" s="2">
        <v>20.209350000000001</v>
      </c>
      <c r="I196" s="8">
        <v>0.31</v>
      </c>
      <c r="J196" s="8">
        <v>8.3800000000000008</v>
      </c>
      <c r="K196" s="8">
        <v>11.74</v>
      </c>
      <c r="L196" s="8">
        <v>1.61</v>
      </c>
      <c r="M196" s="8">
        <v>1.66</v>
      </c>
      <c r="N196" s="8">
        <v>0.35</v>
      </c>
      <c r="O196" s="8">
        <v>0.52</v>
      </c>
      <c r="P196" s="8">
        <v>99.75</v>
      </c>
      <c r="Q196" s="8" t="s">
        <v>56</v>
      </c>
      <c r="S196" s="8">
        <v>1.46</v>
      </c>
      <c r="T196" s="8" t="s">
        <v>321</v>
      </c>
      <c r="U196"/>
      <c r="V196" s="9">
        <v>25.096525096525095</v>
      </c>
      <c r="W196" s="8" t="s">
        <v>123</v>
      </c>
      <c r="Y196" s="9">
        <v>23</v>
      </c>
      <c r="Z196" s="9">
        <v>6.2252678357559601</v>
      </c>
      <c r="AA196" s="9">
        <v>0.16056463320528508</v>
      </c>
      <c r="AB196" s="9">
        <v>1.7716647719716272</v>
      </c>
      <c r="AC196" s="9">
        <v>3.9194255552666715E-2</v>
      </c>
      <c r="AD196" s="9">
        <v>2.5226279254146671</v>
      </c>
      <c r="AE196" s="9">
        <v>1.8650517327330318</v>
      </c>
      <c r="AF196" s="9">
        <v>1.8776385888683518</v>
      </c>
      <c r="AG196" s="9">
        <v>0.46596812573660035</v>
      </c>
      <c r="AH196" s="9">
        <v>0.31611062335348633</v>
      </c>
      <c r="AI196" s="9">
        <v>0</v>
      </c>
      <c r="AJ196" s="9">
        <v>1.4537860434594891</v>
      </c>
      <c r="AK196" s="9">
        <v>0.16522142124230255</v>
      </c>
      <c r="AL196" s="9">
        <v>0.13156458931081597</v>
      </c>
      <c r="AM196" s="9">
        <v>16.994660546604287</v>
      </c>
      <c r="AN196" s="9">
        <v>6.4308721405623608</v>
      </c>
      <c r="AO196" s="9">
        <v>1.5691278594376392</v>
      </c>
      <c r="AP196" s="9">
        <v>0</v>
      </c>
      <c r="AQ196" s="9">
        <v>8</v>
      </c>
      <c r="AR196" s="9">
        <v>0.2610503634250505</v>
      </c>
      <c r="AS196" s="9">
        <v>0.16586766283511922</v>
      </c>
      <c r="AT196" s="9">
        <v>0.29867843423886459</v>
      </c>
      <c r="AU196" s="9">
        <v>1.9266495105401265</v>
      </c>
      <c r="AV196" s="9">
        <v>2.3072652897204144</v>
      </c>
      <c r="AW196" s="9">
        <v>4.0488739240424683E-2</v>
      </c>
      <c r="AX196" s="9">
        <v>4.9999999999999991</v>
      </c>
      <c r="AY196" s="9">
        <v>0</v>
      </c>
      <c r="AZ196" s="9">
        <v>0</v>
      </c>
      <c r="BA196" s="9">
        <v>0</v>
      </c>
      <c r="BB196" s="9">
        <v>1.9396520775932218</v>
      </c>
      <c r="BC196" s="9">
        <v>6.0347922406778221E-2</v>
      </c>
      <c r="BD196" s="9">
        <v>2</v>
      </c>
      <c r="BE196" s="9">
        <v>0.42100991106315716</v>
      </c>
      <c r="BF196" s="9">
        <v>0.32655092996699592</v>
      </c>
      <c r="BG196" s="9">
        <v>0.74756084103015308</v>
      </c>
      <c r="BH196" s="9" t="s">
        <v>58</v>
      </c>
      <c r="BI196" s="9" t="s">
        <v>59</v>
      </c>
      <c r="BJ196" s="9" t="s">
        <v>275</v>
      </c>
      <c r="BL196" s="2">
        <f t="shared" si="12"/>
        <v>0.24942794598739235</v>
      </c>
      <c r="BM196" s="2">
        <f t="shared" si="13"/>
        <v>0.6330919503936423</v>
      </c>
      <c r="BN196" s="2">
        <f t="shared" si="14"/>
        <v>1.8895359750210248</v>
      </c>
    </row>
    <row r="197" spans="1:66" s="8" customFormat="1" x14ac:dyDescent="0.2">
      <c r="A197" s="8" t="s">
        <v>332</v>
      </c>
      <c r="C197" s="8" t="s">
        <v>330</v>
      </c>
      <c r="D197" s="8" t="s">
        <v>320</v>
      </c>
      <c r="E197" s="8">
        <v>41.45</v>
      </c>
      <c r="F197" s="8">
        <v>11.56</v>
      </c>
      <c r="G197" s="8">
        <v>2.56</v>
      </c>
      <c r="H197" s="2">
        <v>17.607810000000001</v>
      </c>
      <c r="I197" s="8">
        <v>0.18</v>
      </c>
      <c r="J197" s="8">
        <v>8.92</v>
      </c>
      <c r="K197" s="8">
        <v>11.5</v>
      </c>
      <c r="L197" s="8">
        <v>1.53</v>
      </c>
      <c r="M197" s="8">
        <v>1.88</v>
      </c>
      <c r="N197" s="8">
        <v>0.4</v>
      </c>
      <c r="O197" s="8">
        <v>0.27</v>
      </c>
      <c r="P197" s="8">
        <v>99.41</v>
      </c>
      <c r="Q197" s="8" t="s">
        <v>56</v>
      </c>
      <c r="S197" s="8">
        <v>1.45</v>
      </c>
      <c r="T197" s="8" t="s">
        <v>321</v>
      </c>
      <c r="U197"/>
      <c r="V197" s="9">
        <v>16.444444444444446</v>
      </c>
      <c r="W197" s="8" t="s">
        <v>123</v>
      </c>
      <c r="Y197" s="9">
        <v>23</v>
      </c>
      <c r="Z197" s="9">
        <v>6.1089112033430695</v>
      </c>
      <c r="AA197" s="9">
        <v>0.28377302559627748</v>
      </c>
      <c r="AB197" s="9">
        <v>2.0078312277051831</v>
      </c>
      <c r="AC197" s="9">
        <v>2.2467281281020466E-2</v>
      </c>
      <c r="AD197" s="9">
        <v>2.1698616083542572</v>
      </c>
      <c r="AE197" s="9">
        <v>1.9598778731671191</v>
      </c>
      <c r="AF197" s="9">
        <v>1.8157624764096241</v>
      </c>
      <c r="AG197" s="9">
        <v>0.43715862986907172</v>
      </c>
      <c r="AH197" s="9">
        <v>0.3534322241167861</v>
      </c>
      <c r="AI197" s="9">
        <v>0</v>
      </c>
      <c r="AJ197" s="9">
        <v>1.4253874576184096</v>
      </c>
      <c r="AK197" s="9">
        <v>0.18641274082755463</v>
      </c>
      <c r="AL197" s="9">
        <v>6.7439870271181604E-2</v>
      </c>
      <c r="AM197" s="9">
        <v>16.838315618559555</v>
      </c>
      <c r="AN197" s="9">
        <v>6.3265835294616242</v>
      </c>
      <c r="AO197" s="9">
        <v>1.6734164705383758</v>
      </c>
      <c r="AP197" s="9">
        <v>0</v>
      </c>
      <c r="AQ197" s="9">
        <v>8</v>
      </c>
      <c r="AR197" s="9">
        <v>0.40595766870051708</v>
      </c>
      <c r="AS197" s="9">
        <v>0.29388440756192774</v>
      </c>
      <c r="AT197" s="9">
        <v>0.10356903185910547</v>
      </c>
      <c r="AU197" s="9">
        <v>2.0297121138951741</v>
      </c>
      <c r="AV197" s="9">
        <v>2.1436089439989625</v>
      </c>
      <c r="AW197" s="9">
        <v>2.3267833984311238E-2</v>
      </c>
      <c r="AX197" s="9">
        <v>4.9999999999999982</v>
      </c>
      <c r="AY197" s="9">
        <v>0</v>
      </c>
      <c r="AZ197" s="9">
        <v>0</v>
      </c>
      <c r="BA197" s="9">
        <v>0</v>
      </c>
      <c r="BB197" s="9">
        <v>1.8804616067067834</v>
      </c>
      <c r="BC197" s="9">
        <v>0.11953839329321658</v>
      </c>
      <c r="BD197" s="9">
        <v>2</v>
      </c>
      <c r="BE197" s="9">
        <v>0.33319704440280912</v>
      </c>
      <c r="BF197" s="9">
        <v>0.36602569810715191</v>
      </c>
      <c r="BG197" s="9">
        <v>0.69922274250996108</v>
      </c>
      <c r="BH197" s="9" t="s">
        <v>58</v>
      </c>
      <c r="BI197" s="9" t="s">
        <v>81</v>
      </c>
      <c r="BJ197" s="9" t="s">
        <v>248</v>
      </c>
      <c r="BL197" s="2">
        <f t="shared" si="12"/>
        <v>0.32075993128285418</v>
      </c>
      <c r="BM197" s="2">
        <f t="shared" si="13"/>
        <v>0.35682168670714459</v>
      </c>
      <c r="BN197" s="2">
        <f t="shared" si="14"/>
        <v>1.8130399216471127</v>
      </c>
    </row>
    <row r="198" spans="1:66" s="8" customFormat="1" x14ac:dyDescent="0.2">
      <c r="A198" s="8" t="s">
        <v>333</v>
      </c>
      <c r="C198" s="8" t="s">
        <v>330</v>
      </c>
      <c r="D198" s="8" t="s">
        <v>320</v>
      </c>
      <c r="E198" s="8">
        <v>41.79</v>
      </c>
      <c r="F198" s="8">
        <v>12.87</v>
      </c>
      <c r="G198" s="8">
        <v>2</v>
      </c>
      <c r="H198" s="2">
        <v>16.487110000000001</v>
      </c>
      <c r="I198" s="8">
        <v>0.15</v>
      </c>
      <c r="J198" s="8">
        <v>10.17</v>
      </c>
      <c r="K198" s="8">
        <v>11.28</v>
      </c>
      <c r="L198" s="8">
        <v>2.06</v>
      </c>
      <c r="M198" s="8">
        <v>1.31</v>
      </c>
      <c r="N198" s="8">
        <v>0.18</v>
      </c>
      <c r="O198" s="8">
        <v>0.02</v>
      </c>
      <c r="P198" s="8">
        <v>100.06</v>
      </c>
      <c r="Q198" s="8" t="s">
        <v>56</v>
      </c>
      <c r="S198" s="8">
        <v>1.43</v>
      </c>
      <c r="T198" s="8" t="s">
        <v>321</v>
      </c>
      <c r="U198"/>
      <c r="V198" s="9">
        <v>22.797927461139896</v>
      </c>
      <c r="W198" s="8" t="s">
        <v>123</v>
      </c>
      <c r="Y198" s="9">
        <v>23</v>
      </c>
      <c r="Z198" s="9">
        <v>6.0679425098123678</v>
      </c>
      <c r="AA198" s="9">
        <v>0.21841926924217811</v>
      </c>
      <c r="AB198" s="9">
        <v>2.2023063249541872</v>
      </c>
      <c r="AC198" s="9">
        <v>1.8445867522270773E-2</v>
      </c>
      <c r="AD198" s="9">
        <v>2.0016875095571613</v>
      </c>
      <c r="AE198" s="9">
        <v>2.2014808756731137</v>
      </c>
      <c r="AF198" s="9">
        <v>1.7546888038631889</v>
      </c>
      <c r="AG198" s="9">
        <v>0.57988871132226982</v>
      </c>
      <c r="AH198" s="9">
        <v>0.24263273787107634</v>
      </c>
      <c r="AI198" s="9">
        <v>0</v>
      </c>
      <c r="AJ198" s="9">
        <v>1.3849394201889098</v>
      </c>
      <c r="AK198" s="9">
        <v>8.2645253180835085E-2</v>
      </c>
      <c r="AL198" s="9">
        <v>4.9216731247010391E-3</v>
      </c>
      <c r="AM198" s="9">
        <v>16.759998956312263</v>
      </c>
      <c r="AN198" s="9">
        <v>6.2062549370194402</v>
      </c>
      <c r="AO198" s="9">
        <v>1.7937450629805598</v>
      </c>
      <c r="AP198" s="9">
        <v>0</v>
      </c>
      <c r="AQ198" s="9">
        <v>8</v>
      </c>
      <c r="AR198" s="9">
        <v>0.45876054002633282</v>
      </c>
      <c r="AS198" s="9">
        <v>0.22339790890938466</v>
      </c>
      <c r="AT198" s="9">
        <v>0.4679778645473362</v>
      </c>
      <c r="AU198" s="9">
        <v>2.2516613384695079</v>
      </c>
      <c r="AV198" s="9">
        <v>1.5793360261940945</v>
      </c>
      <c r="AW198" s="9">
        <v>1.8866321853342586E-2</v>
      </c>
      <c r="AX198" s="9">
        <v>4.9999999999999982</v>
      </c>
      <c r="AY198" s="9">
        <v>0</v>
      </c>
      <c r="AZ198" s="9">
        <v>0</v>
      </c>
      <c r="BA198" s="9">
        <v>0</v>
      </c>
      <c r="BB198" s="9">
        <v>1.7946851069037886</v>
      </c>
      <c r="BC198" s="9">
        <v>0.20531489309621143</v>
      </c>
      <c r="BD198" s="9">
        <v>2</v>
      </c>
      <c r="BE198" s="9">
        <v>0.38779177720363034</v>
      </c>
      <c r="BF198" s="9">
        <v>0.24816329832720757</v>
      </c>
      <c r="BG198" s="9">
        <v>0.63595507553083785</v>
      </c>
      <c r="BH198" s="9" t="s">
        <v>58</v>
      </c>
      <c r="BI198" s="9" t="s">
        <v>58</v>
      </c>
      <c r="BJ198" s="9" t="s">
        <v>62</v>
      </c>
      <c r="BL198" s="2">
        <f t="shared" si="12"/>
        <v>0.52749365350555411</v>
      </c>
      <c r="BM198" s="2">
        <f t="shared" si="13"/>
        <v>0.45634326642753936</v>
      </c>
      <c r="BN198" s="2">
        <f t="shared" si="14"/>
        <v>1.545344243129622</v>
      </c>
    </row>
    <row r="199" spans="1:66" s="8" customFormat="1" x14ac:dyDescent="0.2">
      <c r="A199" s="8" t="s">
        <v>334</v>
      </c>
      <c r="C199" s="8" t="s">
        <v>330</v>
      </c>
      <c r="D199" s="8" t="s">
        <v>320</v>
      </c>
      <c r="E199" s="8">
        <v>40.880000000000003</v>
      </c>
      <c r="F199" s="8">
        <v>11.34</v>
      </c>
      <c r="G199" s="8">
        <v>1.05</v>
      </c>
      <c r="H199" s="2">
        <v>24.052389999999999</v>
      </c>
      <c r="I199" s="8">
        <v>0.59</v>
      </c>
      <c r="J199" s="8">
        <v>5.23</v>
      </c>
      <c r="K199" s="8">
        <v>10.95</v>
      </c>
      <c r="L199" s="8">
        <v>1.68</v>
      </c>
      <c r="M199" s="8">
        <v>1.35</v>
      </c>
      <c r="N199" s="8">
        <v>0.12</v>
      </c>
      <c r="O199" s="8">
        <v>0.01</v>
      </c>
      <c r="P199" s="8">
        <v>99.55</v>
      </c>
      <c r="Q199" s="8" t="s">
        <v>56</v>
      </c>
      <c r="S199" s="8">
        <v>1.69</v>
      </c>
      <c r="T199" s="8" t="s">
        <v>321</v>
      </c>
      <c r="U199"/>
      <c r="V199" s="9">
        <v>24.600638977635782</v>
      </c>
      <c r="W199" s="8" t="s">
        <v>123</v>
      </c>
      <c r="Y199" s="9">
        <v>23</v>
      </c>
      <c r="Z199" s="9">
        <v>6.1919606276307819</v>
      </c>
      <c r="AA199" s="9">
        <v>0.11961853134198003</v>
      </c>
      <c r="AB199" s="9">
        <v>2.0242327474078365</v>
      </c>
      <c r="AC199" s="9">
        <v>7.5684692460730646E-2</v>
      </c>
      <c r="AD199" s="9">
        <v>3.0461747701563904</v>
      </c>
      <c r="AE199" s="9">
        <v>1.180983597381879</v>
      </c>
      <c r="AF199" s="9">
        <v>1.7768605173797827</v>
      </c>
      <c r="AG199" s="9">
        <v>0.49332704916927334</v>
      </c>
      <c r="AH199" s="9">
        <v>0.26083152730475057</v>
      </c>
      <c r="AI199" s="9">
        <v>0</v>
      </c>
      <c r="AJ199" s="9">
        <v>1.7073779045799975</v>
      </c>
      <c r="AK199" s="9">
        <v>5.7474455841187148E-2</v>
      </c>
      <c r="AL199" s="9">
        <v>2.567030232681137E-3</v>
      </c>
      <c r="AM199" s="9">
        <v>16.937093450887271</v>
      </c>
      <c r="AN199" s="9">
        <v>6.3689916667025264</v>
      </c>
      <c r="AO199" s="9">
        <v>1.6310083332974736</v>
      </c>
      <c r="AP199" s="9">
        <v>0</v>
      </c>
      <c r="AQ199" s="9">
        <v>8</v>
      </c>
      <c r="AR199" s="9">
        <v>0.45109817141391595</v>
      </c>
      <c r="AS199" s="9">
        <v>0.12303848088126018</v>
      </c>
      <c r="AT199" s="9">
        <v>0.51716428427291339</v>
      </c>
      <c r="AU199" s="9">
        <v>1.2147484686309387</v>
      </c>
      <c r="AV199" s="9">
        <v>2.6161020417225935</v>
      </c>
      <c r="AW199" s="9">
        <v>7.7848553078377236E-2</v>
      </c>
      <c r="AX199" s="9">
        <v>4.9999999999999982</v>
      </c>
      <c r="AY199" s="9">
        <v>0</v>
      </c>
      <c r="AZ199" s="9">
        <v>0</v>
      </c>
      <c r="BA199" s="9">
        <v>0</v>
      </c>
      <c r="BB199" s="9">
        <v>1.8276617873803735</v>
      </c>
      <c r="BC199" s="9">
        <v>0.17233821261962645</v>
      </c>
      <c r="BD199" s="9">
        <v>2</v>
      </c>
      <c r="BE199" s="9">
        <v>0.33509328671796945</v>
      </c>
      <c r="BF199" s="9">
        <v>0.26828882218730832</v>
      </c>
      <c r="BG199" s="9">
        <v>0.60338210890527777</v>
      </c>
      <c r="BH199" s="9" t="s">
        <v>58</v>
      </c>
      <c r="BI199" s="9" t="s">
        <v>59</v>
      </c>
      <c r="BJ199" s="9" t="s">
        <v>275</v>
      </c>
      <c r="BL199" s="2">
        <f t="shared" si="12"/>
        <v>0.2325806093461342</v>
      </c>
      <c r="BM199" s="2">
        <f t="shared" si="13"/>
        <v>0.74937845783400014</v>
      </c>
      <c r="BN199" s="2">
        <f t="shared" si="14"/>
        <v>2.2967963123223902</v>
      </c>
    </row>
    <row r="200" spans="1:66" s="8" customFormat="1" x14ac:dyDescent="0.2">
      <c r="A200" s="8" t="s">
        <v>335</v>
      </c>
      <c r="C200" s="8" t="s">
        <v>330</v>
      </c>
      <c r="D200" s="8" t="s">
        <v>320</v>
      </c>
      <c r="E200" s="8">
        <v>42.37</v>
      </c>
      <c r="F200" s="8">
        <v>11.76</v>
      </c>
      <c r="G200" s="8">
        <v>0.97</v>
      </c>
      <c r="H200" s="2">
        <v>16.52834</v>
      </c>
      <c r="I200" s="8">
        <v>0.32</v>
      </c>
      <c r="J200" s="8">
        <v>10.3</v>
      </c>
      <c r="K200" s="8">
        <v>11.3</v>
      </c>
      <c r="L200" s="8">
        <v>2.09</v>
      </c>
      <c r="M200" s="8">
        <v>1.22</v>
      </c>
      <c r="N200" s="8">
        <v>0.35</v>
      </c>
      <c r="O200" s="8">
        <v>0.31</v>
      </c>
      <c r="P200" s="8">
        <v>99.6</v>
      </c>
      <c r="Q200" s="8" t="s">
        <v>56</v>
      </c>
      <c r="S200" s="8">
        <v>1.74</v>
      </c>
      <c r="T200" s="8" t="s">
        <v>321</v>
      </c>
      <c r="U200"/>
      <c r="V200" s="9">
        <v>30.917874396135268</v>
      </c>
      <c r="W200" s="8" t="s">
        <v>123</v>
      </c>
      <c r="Y200" s="9">
        <v>23</v>
      </c>
      <c r="Z200" s="9">
        <v>6.1692235218214408</v>
      </c>
      <c r="AA200" s="9">
        <v>0.10622717789077445</v>
      </c>
      <c r="AB200" s="9">
        <v>2.0179456096832218</v>
      </c>
      <c r="AC200" s="9">
        <v>3.9460334279481424E-2</v>
      </c>
      <c r="AD200" s="9">
        <v>2.0122164087639054</v>
      </c>
      <c r="AE200" s="9">
        <v>2.2358061392679942</v>
      </c>
      <c r="AF200" s="9">
        <v>1.7626756467204476</v>
      </c>
      <c r="AG200" s="9">
        <v>0.58996558141876421</v>
      </c>
      <c r="AH200" s="9">
        <v>0.22659007821254135</v>
      </c>
      <c r="AI200" s="9">
        <v>0</v>
      </c>
      <c r="AJ200" s="9">
        <v>1.6898452810117808</v>
      </c>
      <c r="AK200" s="9">
        <v>0.16114484207652044</v>
      </c>
      <c r="AL200" s="9">
        <v>7.6497531318211187E-2</v>
      </c>
      <c r="AM200" s="9">
        <v>17.087598152465084</v>
      </c>
      <c r="AN200" s="9">
        <v>6.3747457201994013</v>
      </c>
      <c r="AO200" s="9">
        <v>1.6252542798005987</v>
      </c>
      <c r="AP200" s="9">
        <v>0</v>
      </c>
      <c r="AQ200" s="9">
        <v>8</v>
      </c>
      <c r="AR200" s="9">
        <v>0.45991739430422829</v>
      </c>
      <c r="AS200" s="9">
        <v>0.10976604190670376</v>
      </c>
      <c r="AT200" s="9">
        <v>0.47455061905228618</v>
      </c>
      <c r="AU200" s="9">
        <v>2.3102900335966652</v>
      </c>
      <c r="AV200" s="9">
        <v>1.6047009908967536</v>
      </c>
      <c r="AW200" s="9">
        <v>4.0774920243363155E-2</v>
      </c>
      <c r="AX200" s="9">
        <v>5</v>
      </c>
      <c r="AY200" s="9">
        <v>0</v>
      </c>
      <c r="AZ200" s="9">
        <v>0</v>
      </c>
      <c r="BA200" s="9">
        <v>2.0608514894604468E-15</v>
      </c>
      <c r="BB200" s="9">
        <v>1.82139761921178</v>
      </c>
      <c r="BC200" s="9">
        <v>0.178602380788218</v>
      </c>
      <c r="BD200" s="9">
        <v>2</v>
      </c>
      <c r="BE200" s="9">
        <v>0.43101737960973763</v>
      </c>
      <c r="BF200" s="9">
        <v>0.2341387252732538</v>
      </c>
      <c r="BG200" s="9">
        <v>0.66515610488299148</v>
      </c>
      <c r="BH200" s="9" t="s">
        <v>58</v>
      </c>
      <c r="BI200" s="9" t="s">
        <v>58</v>
      </c>
      <c r="BJ200" s="9" t="s">
        <v>62</v>
      </c>
      <c r="BL200" s="2">
        <f t="shared" si="12"/>
        <v>7.2512345593487598E-2</v>
      </c>
      <c r="BM200" s="2">
        <f t="shared" si="13"/>
        <v>0.62213454184004813</v>
      </c>
      <c r="BN200" s="2">
        <f t="shared" si="14"/>
        <v>1.3900818669238573</v>
      </c>
    </row>
    <row r="201" spans="1:66" s="8" customFormat="1" x14ac:dyDescent="0.2">
      <c r="A201" s="8" t="s">
        <v>336</v>
      </c>
      <c r="C201" s="8" t="s">
        <v>330</v>
      </c>
      <c r="D201" s="8" t="s">
        <v>320</v>
      </c>
      <c r="E201" s="8">
        <v>42.8</v>
      </c>
      <c r="F201" s="8">
        <v>11.8</v>
      </c>
      <c r="G201" s="8">
        <v>0.59</v>
      </c>
      <c r="H201" s="2">
        <v>17.29926</v>
      </c>
      <c r="I201" s="8">
        <v>0.72</v>
      </c>
      <c r="J201" s="8">
        <v>10.07</v>
      </c>
      <c r="K201" s="8">
        <v>11.69</v>
      </c>
      <c r="L201" s="8">
        <v>1.49</v>
      </c>
      <c r="M201" s="8">
        <v>1.1200000000000001</v>
      </c>
      <c r="N201" s="8">
        <v>0.18</v>
      </c>
      <c r="O201" s="8">
        <v>0.02</v>
      </c>
      <c r="P201" s="8">
        <v>100.26</v>
      </c>
      <c r="Q201" s="8" t="s">
        <v>56</v>
      </c>
      <c r="S201" s="8">
        <v>1.88</v>
      </c>
      <c r="T201" s="8" t="s">
        <v>321</v>
      </c>
      <c r="U201"/>
      <c r="V201" s="9">
        <v>34.883720930232556</v>
      </c>
      <c r="W201" s="8" t="s">
        <v>123</v>
      </c>
      <c r="Y201" s="9">
        <v>23</v>
      </c>
      <c r="Z201" s="9">
        <v>6.20339170661165</v>
      </c>
      <c r="AA201" s="9">
        <v>6.4317523745491045E-2</v>
      </c>
      <c r="AB201" s="9">
        <v>2.0155683784973815</v>
      </c>
      <c r="AC201" s="9">
        <v>8.8380544401061606E-2</v>
      </c>
      <c r="AD201" s="9">
        <v>2.0964391965534666</v>
      </c>
      <c r="AE201" s="9">
        <v>2.1759042702474463</v>
      </c>
      <c r="AF201" s="9">
        <v>1.8151890635796635</v>
      </c>
      <c r="AG201" s="9">
        <v>0.41867791453868874</v>
      </c>
      <c r="AH201" s="9">
        <v>0.20706775531341909</v>
      </c>
      <c r="AI201" s="9">
        <v>0</v>
      </c>
      <c r="AJ201" s="9">
        <v>1.8174770625166163</v>
      </c>
      <c r="AK201" s="9">
        <v>8.2496260786990919E-2</v>
      </c>
      <c r="AL201" s="9">
        <v>4.9128003602972184E-3</v>
      </c>
      <c r="AM201" s="9">
        <v>16.989822477152174</v>
      </c>
      <c r="AN201" s="9">
        <v>6.3780513961679715</v>
      </c>
      <c r="AO201" s="9">
        <v>1.6219486038320285</v>
      </c>
      <c r="AP201" s="9">
        <v>0</v>
      </c>
      <c r="AQ201" s="9">
        <v>8</v>
      </c>
      <c r="AR201" s="9">
        <v>0.45036914080528012</v>
      </c>
      <c r="AS201" s="9">
        <v>6.6128416763651707E-2</v>
      </c>
      <c r="AT201" s="9">
        <v>0.68204287087952087</v>
      </c>
      <c r="AU201" s="9">
        <v>2.2371679760264382</v>
      </c>
      <c r="AV201" s="9">
        <v>1.4734226513617903</v>
      </c>
      <c r="AW201" s="9">
        <v>9.0868944163316784E-2</v>
      </c>
      <c r="AX201" s="9">
        <v>4.9999999999999982</v>
      </c>
      <c r="AY201" s="9">
        <v>0</v>
      </c>
      <c r="AZ201" s="9">
        <v>0</v>
      </c>
      <c r="BA201" s="9">
        <v>0</v>
      </c>
      <c r="BB201" s="9">
        <v>1.8662966468704218</v>
      </c>
      <c r="BC201" s="9">
        <v>0.13370335312957815</v>
      </c>
      <c r="BD201" s="9">
        <v>2</v>
      </c>
      <c r="BE201" s="9">
        <v>0.29676265380048367</v>
      </c>
      <c r="BF201" s="9">
        <v>0.21289785464788794</v>
      </c>
      <c r="BG201" s="9">
        <v>0.50966050844837163</v>
      </c>
      <c r="BH201" s="9" t="s">
        <v>58</v>
      </c>
      <c r="BI201" s="9" t="s">
        <v>58</v>
      </c>
      <c r="BJ201" s="9" t="s">
        <v>62</v>
      </c>
      <c r="BL201" s="2">
        <f t="shared" si="12"/>
        <v>9.5113876336095526E-2</v>
      </c>
      <c r="BM201" s="2">
        <f t="shared" si="13"/>
        <v>0.7313159987977208</v>
      </c>
      <c r="BN201" s="2">
        <f t="shared" si="14"/>
        <v>1.3651231977557456</v>
      </c>
    </row>
    <row r="202" spans="1:66" s="8" customFormat="1" x14ac:dyDescent="0.2">
      <c r="A202" s="8" t="s">
        <v>337</v>
      </c>
      <c r="C202" s="8" t="s">
        <v>330</v>
      </c>
      <c r="D202" s="8" t="s">
        <v>320</v>
      </c>
      <c r="E202" s="8">
        <v>45.18</v>
      </c>
      <c r="F202" s="8">
        <v>9.6300000000000008</v>
      </c>
      <c r="G202" s="8">
        <v>0.74</v>
      </c>
      <c r="H202" s="2">
        <v>16.861159999999998</v>
      </c>
      <c r="I202" s="8">
        <v>0.38</v>
      </c>
      <c r="J202" s="8">
        <v>10.9</v>
      </c>
      <c r="K202" s="8">
        <v>11.41</v>
      </c>
      <c r="L202" s="8">
        <v>1.52</v>
      </c>
      <c r="M202" s="8">
        <v>0.42</v>
      </c>
      <c r="N202" s="8">
        <v>0.05</v>
      </c>
      <c r="O202" s="8">
        <v>0.01</v>
      </c>
      <c r="P202" s="8">
        <v>99.58</v>
      </c>
      <c r="Q202" s="8" t="s">
        <v>56</v>
      </c>
      <c r="S202" s="8">
        <v>2.02</v>
      </c>
      <c r="T202" s="8" t="s">
        <v>321</v>
      </c>
      <c r="U202"/>
      <c r="V202" s="9">
        <v>26.086956521739129</v>
      </c>
      <c r="W202" s="8" t="s">
        <v>123</v>
      </c>
      <c r="Y202" s="9">
        <v>23</v>
      </c>
      <c r="Z202" s="9">
        <v>6.4964132396182173</v>
      </c>
      <c r="AA202" s="9">
        <v>8.002966587520563E-2</v>
      </c>
      <c r="AB202" s="9">
        <v>1.6318633780171616</v>
      </c>
      <c r="AC202" s="9">
        <v>4.6275354312406022E-2</v>
      </c>
      <c r="AD202" s="9">
        <v>2.0271835980413955</v>
      </c>
      <c r="AE202" s="9">
        <v>2.3365699765345904</v>
      </c>
      <c r="AF202" s="9">
        <v>1.757660446282612</v>
      </c>
      <c r="AG202" s="9">
        <v>0.42372037882182428</v>
      </c>
      <c r="AH202" s="9">
        <v>7.7034580772559771E-2</v>
      </c>
      <c r="AI202" s="9">
        <v>0</v>
      </c>
      <c r="AJ202" s="9">
        <v>1.9373337255627936</v>
      </c>
      <c r="AK202" s="9">
        <v>2.2733889438518583E-2</v>
      </c>
      <c r="AL202" s="9">
        <v>2.4369190371331625E-3</v>
      </c>
      <c r="AM202" s="9">
        <v>16.839255152314422</v>
      </c>
      <c r="AN202" s="9">
        <v>6.6929092224504858</v>
      </c>
      <c r="AO202" s="9">
        <v>1.3070907775495142</v>
      </c>
      <c r="AP202" s="9">
        <v>0</v>
      </c>
      <c r="AQ202" s="9">
        <v>8</v>
      </c>
      <c r="AR202" s="9">
        <v>0.37413131372744513</v>
      </c>
      <c r="AS202" s="9">
        <v>8.2450310509691774E-2</v>
      </c>
      <c r="AT202" s="9">
        <v>0.64958029752138058</v>
      </c>
      <c r="AU202" s="9">
        <v>2.4072438387198902</v>
      </c>
      <c r="AV202" s="9">
        <v>1.4389192018930022</v>
      </c>
      <c r="AW202" s="9">
        <v>4.7675037628589934E-2</v>
      </c>
      <c r="AX202" s="9">
        <v>5</v>
      </c>
      <c r="AY202" s="9">
        <v>0</v>
      </c>
      <c r="AZ202" s="9">
        <v>0</v>
      </c>
      <c r="BA202" s="9">
        <v>0</v>
      </c>
      <c r="BB202" s="9">
        <v>1.810824123551702</v>
      </c>
      <c r="BC202" s="9">
        <v>0.18917587644829803</v>
      </c>
      <c r="BD202" s="9">
        <v>2</v>
      </c>
      <c r="BE202" s="9">
        <v>0.24736070559392803</v>
      </c>
      <c r="BF202" s="9">
        <v>7.9364633542088558E-2</v>
      </c>
      <c r="BG202" s="9">
        <v>0.32672533913601659</v>
      </c>
      <c r="BH202" s="9" t="s">
        <v>58</v>
      </c>
      <c r="BI202" s="9" t="s">
        <v>58</v>
      </c>
      <c r="BJ202" s="9" t="s">
        <v>135</v>
      </c>
      <c r="BL202" s="2">
        <f t="shared" si="12"/>
        <v>3.7495465961554661E-2</v>
      </c>
      <c r="BM202" s="2">
        <f t="shared" si="13"/>
        <v>0.52883050383688579</v>
      </c>
      <c r="BN202" s="2">
        <f t="shared" si="14"/>
        <v>1.4983530942045098</v>
      </c>
    </row>
    <row r="203" spans="1:66" s="8" customFormat="1" x14ac:dyDescent="0.2">
      <c r="A203" s="8" t="s">
        <v>338</v>
      </c>
      <c r="C203" s="8" t="s">
        <v>330</v>
      </c>
      <c r="D203" s="8" t="s">
        <v>320</v>
      </c>
      <c r="E203" s="8">
        <v>44.85</v>
      </c>
      <c r="F203" s="8">
        <v>11.38</v>
      </c>
      <c r="G203" s="8">
        <v>0.33</v>
      </c>
      <c r="H203" s="2">
        <v>15.038039999999999</v>
      </c>
      <c r="I203" s="8">
        <v>0.34</v>
      </c>
      <c r="J203" s="8">
        <v>11.45</v>
      </c>
      <c r="K203" s="8">
        <v>11.61</v>
      </c>
      <c r="L203" s="8">
        <v>1.4</v>
      </c>
      <c r="M203" s="8">
        <v>0.25</v>
      </c>
      <c r="N203" s="8">
        <v>0.22</v>
      </c>
      <c r="O203" s="8">
        <v>0.01</v>
      </c>
      <c r="P203" s="8">
        <v>99.35</v>
      </c>
      <c r="Q203" s="8" t="s">
        <v>56</v>
      </c>
      <c r="S203" s="8">
        <v>1.98</v>
      </c>
      <c r="T203" s="8" t="s">
        <v>321</v>
      </c>
      <c r="U203"/>
      <c r="V203" s="9">
        <v>35.675675675675677</v>
      </c>
      <c r="W203" s="8" t="s">
        <v>123</v>
      </c>
      <c r="Y203" s="9">
        <v>23</v>
      </c>
      <c r="Z203" s="9">
        <v>6.4008177752305571</v>
      </c>
      <c r="AA203" s="9">
        <v>3.5422468579913102E-2</v>
      </c>
      <c r="AB203" s="9">
        <v>1.9140151498543789</v>
      </c>
      <c r="AC203" s="9">
        <v>4.1095159744708544E-2</v>
      </c>
      <c r="AD203" s="9">
        <v>1.7944566749995072</v>
      </c>
      <c r="AE203" s="9">
        <v>2.4361463829890666</v>
      </c>
      <c r="AF203" s="9">
        <v>1.7751177016490376</v>
      </c>
      <c r="AG203" s="9">
        <v>0.38735520805624901</v>
      </c>
      <c r="AH203" s="9">
        <v>4.5511593485225793E-2</v>
      </c>
      <c r="AI203" s="9">
        <v>0</v>
      </c>
      <c r="AJ203" s="9">
        <v>1.8847938652212874</v>
      </c>
      <c r="AK203" s="9">
        <v>9.9282343514507321E-2</v>
      </c>
      <c r="AL203" s="9">
        <v>2.4187261530653147E-3</v>
      </c>
      <c r="AM203" s="9">
        <v>16.816433049477507</v>
      </c>
      <c r="AN203" s="9">
        <v>6.5925318409390048</v>
      </c>
      <c r="AO203" s="9">
        <v>1.4074681590609952</v>
      </c>
      <c r="AP203" s="9">
        <v>0</v>
      </c>
      <c r="AQ203" s="9">
        <v>8</v>
      </c>
      <c r="AR203" s="9">
        <v>0.563874607215479</v>
      </c>
      <c r="AS203" s="9">
        <v>3.6483424493259704E-2</v>
      </c>
      <c r="AT203" s="9">
        <v>0.68823895676906799</v>
      </c>
      <c r="AU203" s="9">
        <v>2.5091126107656323</v>
      </c>
      <c r="AV203" s="9">
        <v>1.1599643795137979</v>
      </c>
      <c r="AW203" s="9">
        <v>4.232602124276319E-2</v>
      </c>
      <c r="AX203" s="9">
        <v>5</v>
      </c>
      <c r="AY203" s="9">
        <v>0</v>
      </c>
      <c r="AZ203" s="9">
        <v>0</v>
      </c>
      <c r="BA203" s="9">
        <v>1.7347234759768071E-16</v>
      </c>
      <c r="BB203" s="9">
        <v>1.8282851317563436</v>
      </c>
      <c r="BC203" s="9">
        <v>0.17171486824365623</v>
      </c>
      <c r="BD203" s="9">
        <v>2</v>
      </c>
      <c r="BE203" s="9">
        <v>0.22724220763910347</v>
      </c>
      <c r="BF203" s="9">
        <v>4.6874733779218691E-2</v>
      </c>
      <c r="BG203" s="9">
        <v>0.27411694141832216</v>
      </c>
      <c r="BH203" s="9" t="s">
        <v>58</v>
      </c>
      <c r="BI203" s="9" t="s">
        <v>58</v>
      </c>
      <c r="BJ203" s="9" t="s">
        <v>135</v>
      </c>
      <c r="BL203" s="2">
        <f t="shared" si="12"/>
        <v>1.3505065111139919E-2</v>
      </c>
      <c r="BM203" s="2">
        <f t="shared" si="13"/>
        <v>0.64018454351333776</v>
      </c>
      <c r="BN203" s="2">
        <f t="shared" si="14"/>
        <v>1.1542721314861695</v>
      </c>
    </row>
    <row r="204" spans="1:66" s="8" customFormat="1" x14ac:dyDescent="0.2">
      <c r="A204" s="8" t="s">
        <v>339</v>
      </c>
      <c r="C204" s="8" t="s">
        <v>330</v>
      </c>
      <c r="D204" s="8" t="s">
        <v>320</v>
      </c>
      <c r="E204" s="8">
        <v>43.67</v>
      </c>
      <c r="F204" s="8">
        <v>11.02</v>
      </c>
      <c r="G204" s="8">
        <v>1</v>
      </c>
      <c r="H204" s="2">
        <v>17.647210000000001</v>
      </c>
      <c r="I204" s="8">
        <v>0.35</v>
      </c>
      <c r="J204" s="8">
        <v>9.27</v>
      </c>
      <c r="K204" s="8">
        <v>11.79</v>
      </c>
      <c r="L204" s="8">
        <v>1.37</v>
      </c>
      <c r="M204" s="8">
        <v>1.52</v>
      </c>
      <c r="N204" s="8">
        <v>0.31</v>
      </c>
      <c r="O204" s="8">
        <v>0.13</v>
      </c>
      <c r="P204" s="8">
        <v>100.01</v>
      </c>
      <c r="Q204" s="8" t="s">
        <v>56</v>
      </c>
      <c r="S204" s="8">
        <v>1.71</v>
      </c>
      <c r="T204" s="8" t="s">
        <v>321</v>
      </c>
      <c r="U204"/>
      <c r="V204" s="9">
        <v>19.36936936936937</v>
      </c>
      <c r="W204" s="8" t="s">
        <v>123</v>
      </c>
      <c r="Y204" s="9">
        <v>23</v>
      </c>
      <c r="Z204" s="9">
        <v>6.3398338577396629</v>
      </c>
      <c r="AA204" s="9">
        <v>0.10919092692536601</v>
      </c>
      <c r="AB204" s="9">
        <v>1.8854124577410076</v>
      </c>
      <c r="AC204" s="9">
        <v>4.3032984705094195E-2</v>
      </c>
      <c r="AD204" s="9">
        <v>2.1421764254950508</v>
      </c>
      <c r="AE204" s="9">
        <v>2.0063158168918025</v>
      </c>
      <c r="AF204" s="9">
        <v>1.833708968484151</v>
      </c>
      <c r="AG204" s="9">
        <v>0.38558808011079654</v>
      </c>
      <c r="AH204" s="9">
        <v>0.28147983628563306</v>
      </c>
      <c r="AI204" s="9">
        <v>0</v>
      </c>
      <c r="AJ204" s="9">
        <v>1.6558326755686907</v>
      </c>
      <c r="AK204" s="9">
        <v>0.14230910975091857</v>
      </c>
      <c r="AL204" s="9">
        <v>3.1985395248625405E-2</v>
      </c>
      <c r="AM204" s="9">
        <v>16.8568665349468</v>
      </c>
      <c r="AN204" s="9">
        <v>6.5797610643742228</v>
      </c>
      <c r="AO204" s="9">
        <v>1.4202389356257772</v>
      </c>
      <c r="AP204" s="9">
        <v>0</v>
      </c>
      <c r="AQ204" s="9">
        <v>8</v>
      </c>
      <c r="AR204" s="9">
        <v>0.53652582479230415</v>
      </c>
      <c r="AS204" s="9">
        <v>0.11332319200910462</v>
      </c>
      <c r="AT204" s="9">
        <v>0.16454489324844046</v>
      </c>
      <c r="AU204" s="9">
        <v>2.0822436346193807</v>
      </c>
      <c r="AV204" s="9">
        <v>2.0587009131515979</v>
      </c>
      <c r="AW204" s="9">
        <v>4.4661542179172287E-2</v>
      </c>
      <c r="AX204" s="9">
        <v>5</v>
      </c>
      <c r="AY204" s="9">
        <v>0</v>
      </c>
      <c r="AZ204" s="9">
        <v>0</v>
      </c>
      <c r="BA204" s="9">
        <v>9.0205620750793969E-16</v>
      </c>
      <c r="BB204" s="9">
        <v>1.9031045836471641</v>
      </c>
      <c r="BC204" s="9">
        <v>9.6895416352835051E-2</v>
      </c>
      <c r="BD204" s="9">
        <v>2</v>
      </c>
      <c r="BE204" s="9">
        <v>0.30328501318674445</v>
      </c>
      <c r="BF204" s="9">
        <v>0.2921322717215426</v>
      </c>
      <c r="BG204" s="9">
        <v>0.59541728490828705</v>
      </c>
      <c r="BH204" s="9" t="s">
        <v>58</v>
      </c>
      <c r="BI204" s="9" t="s">
        <v>59</v>
      </c>
      <c r="BJ204" s="9" t="s">
        <v>110</v>
      </c>
      <c r="BL204" s="2">
        <f t="shared" si="12"/>
        <v>0.1698728194317653</v>
      </c>
      <c r="BM204" s="2">
        <f t="shared" si="13"/>
        <v>0.41492606439769003</v>
      </c>
      <c r="BN204" s="2">
        <f t="shared" si="14"/>
        <v>1.7272503610973609</v>
      </c>
    </row>
    <row r="205" spans="1:66" s="8" customFormat="1" x14ac:dyDescent="0.2">
      <c r="A205" s="8" t="s">
        <v>340</v>
      </c>
      <c r="C205" s="8" t="s">
        <v>330</v>
      </c>
      <c r="D205" s="8" t="s">
        <v>320</v>
      </c>
      <c r="E205" s="8">
        <v>44.53</v>
      </c>
      <c r="F205" s="8">
        <v>10.15</v>
      </c>
      <c r="G205" s="8">
        <v>0.91</v>
      </c>
      <c r="H205" s="2">
        <v>16.793900000000001</v>
      </c>
      <c r="I205" s="8">
        <v>0.33</v>
      </c>
      <c r="J205" s="8">
        <v>10.4</v>
      </c>
      <c r="K205" s="8">
        <v>11.59</v>
      </c>
      <c r="L205" s="8">
        <v>1.48</v>
      </c>
      <c r="M205" s="8">
        <v>1.21</v>
      </c>
      <c r="N205" s="8">
        <v>0.15</v>
      </c>
      <c r="O205" s="8">
        <v>0.08</v>
      </c>
      <c r="P205" s="8">
        <v>99.92</v>
      </c>
      <c r="Q205" s="8" t="s">
        <v>56</v>
      </c>
      <c r="S205" s="8">
        <v>1.78</v>
      </c>
      <c r="T205" s="8" t="s">
        <v>321</v>
      </c>
      <c r="U205"/>
      <c r="V205" s="9">
        <v>32.535885167464116</v>
      </c>
      <c r="W205" s="8" t="s">
        <v>123</v>
      </c>
      <c r="Y205" s="9">
        <v>23</v>
      </c>
      <c r="Z205" s="9">
        <v>6.4389500090915588</v>
      </c>
      <c r="AA205" s="9">
        <v>9.89681878693464E-2</v>
      </c>
      <c r="AB205" s="9">
        <v>1.7296510438716413</v>
      </c>
      <c r="AC205" s="9">
        <v>4.0412436752171293E-2</v>
      </c>
      <c r="AD205" s="9">
        <v>2.0304183133741218</v>
      </c>
      <c r="AE205" s="9">
        <v>2.2419223954635634</v>
      </c>
      <c r="AF205" s="9">
        <v>1.7954268399297957</v>
      </c>
      <c r="AG205" s="9">
        <v>0.41488947847639673</v>
      </c>
      <c r="AH205" s="9">
        <v>0.22318075651230956</v>
      </c>
      <c r="AI205" s="9">
        <v>0</v>
      </c>
      <c r="AJ205" s="9">
        <v>1.7167537854798696</v>
      </c>
      <c r="AK205" s="9">
        <v>6.8585125913852421E-2</v>
      </c>
      <c r="AL205" s="9">
        <v>1.9604963119709579E-2</v>
      </c>
      <c r="AM205" s="9">
        <v>16.818763335854339</v>
      </c>
      <c r="AN205" s="9">
        <v>6.6537523878189502</v>
      </c>
      <c r="AO205" s="9">
        <v>1.3462476121810498</v>
      </c>
      <c r="AP205" s="9">
        <v>0</v>
      </c>
      <c r="AQ205" s="9">
        <v>8</v>
      </c>
      <c r="AR205" s="9">
        <v>0.44110432361665919</v>
      </c>
      <c r="AS205" s="9">
        <v>0.10226975134517066</v>
      </c>
      <c r="AT205" s="9">
        <v>0.34163250758759239</v>
      </c>
      <c r="AU205" s="9">
        <v>2.3167125806316151</v>
      </c>
      <c r="AV205" s="9">
        <v>1.7565202474126655</v>
      </c>
      <c r="AW205" s="9">
        <v>4.1760589406296553E-2</v>
      </c>
      <c r="AX205" s="9">
        <v>4.9999999999999991</v>
      </c>
      <c r="AY205" s="9">
        <v>0</v>
      </c>
      <c r="AZ205" s="9">
        <v>0</v>
      </c>
      <c r="BA205" s="9">
        <v>0</v>
      </c>
      <c r="BB205" s="9">
        <v>1.8553220022626891</v>
      </c>
      <c r="BC205" s="9">
        <v>0.14467799773731094</v>
      </c>
      <c r="BD205" s="9">
        <v>2</v>
      </c>
      <c r="BE205" s="9">
        <v>0.2840521297206533</v>
      </c>
      <c r="BF205" s="9">
        <v>0.23062603211117796</v>
      </c>
      <c r="BG205" s="9">
        <v>0.51467816183183124</v>
      </c>
      <c r="BH205" s="9" t="s">
        <v>58</v>
      </c>
      <c r="BI205" s="9" t="s">
        <v>58</v>
      </c>
      <c r="BJ205" s="9" t="s">
        <v>110</v>
      </c>
      <c r="BL205" s="2">
        <f t="shared" si="12"/>
        <v>0.19505612548656845</v>
      </c>
      <c r="BM205" s="2">
        <f t="shared" si="13"/>
        <v>0.66061457085856601</v>
      </c>
      <c r="BN205" s="2">
        <f t="shared" si="14"/>
        <v>1.3698037425155558</v>
      </c>
    </row>
    <row r="206" spans="1:66" s="8" customFormat="1" x14ac:dyDescent="0.2">
      <c r="A206" s="8" t="s">
        <v>341</v>
      </c>
      <c r="C206" s="8" t="s">
        <v>330</v>
      </c>
      <c r="D206" s="8" t="s">
        <v>320</v>
      </c>
      <c r="E206" s="8">
        <v>41.07</v>
      </c>
      <c r="F206" s="8">
        <v>12.96</v>
      </c>
      <c r="G206" s="8">
        <v>2.17</v>
      </c>
      <c r="H206" s="2">
        <v>18.467010000000002</v>
      </c>
      <c r="I206" s="8">
        <v>0.09</v>
      </c>
      <c r="J206" s="8">
        <v>8.16</v>
      </c>
      <c r="K206" s="8">
        <v>11.62</v>
      </c>
      <c r="L206" s="8">
        <v>1.63</v>
      </c>
      <c r="M206" s="8">
        <v>1.87</v>
      </c>
      <c r="N206" s="8">
        <v>0.08</v>
      </c>
      <c r="O206" s="8">
        <v>0.02</v>
      </c>
      <c r="P206" s="8">
        <v>99.99</v>
      </c>
      <c r="Q206" s="8" t="s">
        <v>56</v>
      </c>
      <c r="S206" s="8">
        <v>1.49</v>
      </c>
      <c r="T206" s="8" t="s">
        <v>321</v>
      </c>
      <c r="U206"/>
      <c r="V206" s="9">
        <v>19.742489270386265</v>
      </c>
      <c r="W206" s="8" t="s">
        <v>123</v>
      </c>
      <c r="Y206" s="9">
        <v>23</v>
      </c>
      <c r="Z206" s="9">
        <v>6.0423753689383179</v>
      </c>
      <c r="AA206" s="9">
        <v>0.24012346417112176</v>
      </c>
      <c r="AB206" s="9">
        <v>2.2470777158580315</v>
      </c>
      <c r="AC206" s="9">
        <v>1.1214095436131711E-2</v>
      </c>
      <c r="AD206" s="9">
        <v>2.2717679442848495</v>
      </c>
      <c r="AE206" s="9">
        <v>1.7897733418118937</v>
      </c>
      <c r="AF206" s="9">
        <v>1.8315173857543419</v>
      </c>
      <c r="AG206" s="9">
        <v>0.46492077239606655</v>
      </c>
      <c r="AH206" s="9">
        <v>0.3509406061682645</v>
      </c>
      <c r="AI206" s="9">
        <v>0</v>
      </c>
      <c r="AJ206" s="9">
        <v>1.4621600716148686</v>
      </c>
      <c r="AK206" s="9">
        <v>3.7217680946862397E-2</v>
      </c>
      <c r="AL206" s="9">
        <v>4.9868542876613927E-3</v>
      </c>
      <c r="AM206" s="9">
        <v>16.754075301668411</v>
      </c>
      <c r="AN206" s="9">
        <v>6.2330432359179628</v>
      </c>
      <c r="AO206" s="9">
        <v>1.7669567640820372</v>
      </c>
      <c r="AP206" s="9">
        <v>0</v>
      </c>
      <c r="AQ206" s="9">
        <v>8</v>
      </c>
      <c r="AR206" s="9">
        <v>0.55102775396220549</v>
      </c>
      <c r="AS206" s="9">
        <v>0.2477005883863152</v>
      </c>
      <c r="AT206" s="9">
        <v>0.10346455263317424</v>
      </c>
      <c r="AU206" s="9">
        <v>1.8462498505727629</v>
      </c>
      <c r="AV206" s="9">
        <v>2.2399892969061237</v>
      </c>
      <c r="AW206" s="9">
        <v>1.1567957539417861E-2</v>
      </c>
      <c r="AX206" s="9">
        <v>5</v>
      </c>
      <c r="AY206" s="9">
        <v>0</v>
      </c>
      <c r="AZ206" s="9">
        <v>0</v>
      </c>
      <c r="BA206" s="9">
        <v>2.7235158572835871E-15</v>
      </c>
      <c r="BB206" s="9">
        <v>1.8893111327421717</v>
      </c>
      <c r="BC206" s="9">
        <v>0.11068886725782567</v>
      </c>
      <c r="BD206" s="9">
        <v>2</v>
      </c>
      <c r="BE206" s="9">
        <v>0.36890253491125718</v>
      </c>
      <c r="BF206" s="9">
        <v>0.36201457836115786</v>
      </c>
      <c r="BG206" s="9">
        <v>0.73091711327241504</v>
      </c>
      <c r="BH206" s="9" t="s">
        <v>58</v>
      </c>
      <c r="BI206" s="9" t="s">
        <v>59</v>
      </c>
      <c r="BJ206" s="9" t="s">
        <v>248</v>
      </c>
      <c r="BL206" s="2">
        <f t="shared" si="12"/>
        <v>0.49563539315060762</v>
      </c>
      <c r="BM206" s="2">
        <f t="shared" si="13"/>
        <v>0.44850354264851106</v>
      </c>
      <c r="BN206" s="2">
        <f t="shared" si="14"/>
        <v>1.8232644016363384</v>
      </c>
    </row>
    <row r="207" spans="1:66" s="8" customFormat="1" x14ac:dyDescent="0.2">
      <c r="A207" s="8" t="s">
        <v>342</v>
      </c>
      <c r="C207" s="8" t="s">
        <v>330</v>
      </c>
      <c r="D207" s="8" t="s">
        <v>320</v>
      </c>
      <c r="E207" s="8">
        <v>38.71</v>
      </c>
      <c r="F207" s="8">
        <v>10.43</v>
      </c>
      <c r="G207" s="8">
        <v>0.99</v>
      </c>
      <c r="H207" s="2">
        <v>30.563510000000001</v>
      </c>
      <c r="I207" s="8">
        <v>0.62</v>
      </c>
      <c r="J207" s="8">
        <v>1.0900000000000001</v>
      </c>
      <c r="K207" s="8">
        <v>10.28</v>
      </c>
      <c r="L207" s="8">
        <v>1.83</v>
      </c>
      <c r="M207" s="8">
        <v>1.96</v>
      </c>
      <c r="N207" s="8">
        <v>0.33</v>
      </c>
      <c r="O207" s="8">
        <v>0.15</v>
      </c>
      <c r="P207" s="8">
        <v>99.35</v>
      </c>
      <c r="Q207" s="8" t="s">
        <v>56</v>
      </c>
      <c r="S207" s="8">
        <v>1.78</v>
      </c>
      <c r="T207" s="8" t="s">
        <v>321</v>
      </c>
      <c r="U207"/>
      <c r="V207" s="9">
        <v>22.033898305084747</v>
      </c>
      <c r="W207" s="8" t="s">
        <v>123</v>
      </c>
      <c r="Y207" s="9">
        <v>23</v>
      </c>
      <c r="Z207" s="9">
        <v>6.1117617725684728</v>
      </c>
      <c r="AA207" s="9">
        <v>0.11756290494348946</v>
      </c>
      <c r="AB207" s="9">
        <v>1.94069661212003</v>
      </c>
      <c r="AC207" s="9">
        <v>8.2903654604535373E-2</v>
      </c>
      <c r="AD207" s="9">
        <v>4.0348587877610651</v>
      </c>
      <c r="AE207" s="9">
        <v>0.25656335271087238</v>
      </c>
      <c r="AF207" s="9">
        <v>1.738834627047714</v>
      </c>
      <c r="AG207" s="9">
        <v>0.56014786359240254</v>
      </c>
      <c r="AH207" s="9">
        <v>0.39473745308491365</v>
      </c>
      <c r="AI207" s="9">
        <v>0</v>
      </c>
      <c r="AJ207" s="9">
        <v>1.8745149219036852</v>
      </c>
      <c r="AK207" s="9">
        <v>0.164753067489227</v>
      </c>
      <c r="AL207" s="9">
        <v>4.0137303273436502E-2</v>
      </c>
      <c r="AM207" s="9">
        <v>17.317472321099839</v>
      </c>
      <c r="AN207" s="9">
        <v>6.3337615347269125</v>
      </c>
      <c r="AO207" s="9">
        <v>1.6662384652730875</v>
      </c>
      <c r="AP207" s="9">
        <v>0</v>
      </c>
      <c r="AQ207" s="9">
        <v>8</v>
      </c>
      <c r="AR207" s="9">
        <v>0.34495078094241016</v>
      </c>
      <c r="AS207" s="9">
        <v>0.1218331854137215</v>
      </c>
      <c r="AT207" s="9">
        <v>0.50164418001378297</v>
      </c>
      <c r="AU207" s="9">
        <v>0.26588259737384773</v>
      </c>
      <c r="AV207" s="9">
        <v>3.679774261830365</v>
      </c>
      <c r="AW207" s="9">
        <v>8.5914994425872138E-2</v>
      </c>
      <c r="AX207" s="9">
        <v>5</v>
      </c>
      <c r="AY207" s="9">
        <v>0</v>
      </c>
      <c r="AZ207" s="9">
        <v>0</v>
      </c>
      <c r="BA207" s="9">
        <v>2.1371793224034263E-15</v>
      </c>
      <c r="BB207" s="9">
        <v>1.8019949542990206</v>
      </c>
      <c r="BC207" s="9">
        <v>0.19800504570097721</v>
      </c>
      <c r="BD207" s="9">
        <v>2</v>
      </c>
      <c r="BE207" s="9">
        <v>0.38248927397372967</v>
      </c>
      <c r="BF207" s="9">
        <v>0.40907564622149784</v>
      </c>
      <c r="BG207" s="9">
        <v>0.79156492019522751</v>
      </c>
      <c r="BH207" s="9" t="s">
        <v>58</v>
      </c>
      <c r="BI207" s="9" t="s">
        <v>59</v>
      </c>
      <c r="BJ207" s="9" t="s">
        <v>275</v>
      </c>
      <c r="BL207" s="2">
        <f t="shared" si="12"/>
        <v>-7.9405292666348687E-2</v>
      </c>
      <c r="BM207" s="2">
        <f t="shared" si="13"/>
        <v>0.88903668204904829</v>
      </c>
      <c r="BN207" s="2">
        <f t="shared" si="14"/>
        <v>3.1458221057120168</v>
      </c>
    </row>
    <row r="208" spans="1:66" s="8" customFormat="1" x14ac:dyDescent="0.2">
      <c r="A208" s="8" t="s">
        <v>343</v>
      </c>
      <c r="C208" s="8" t="s">
        <v>330</v>
      </c>
      <c r="D208" s="8" t="s">
        <v>320</v>
      </c>
      <c r="E208" s="8">
        <v>42.9</v>
      </c>
      <c r="F208" s="8">
        <v>11.52</v>
      </c>
      <c r="G208" s="8">
        <v>0.64</v>
      </c>
      <c r="H208" s="2">
        <v>16.45786</v>
      </c>
      <c r="I208" s="8">
        <v>0.4</v>
      </c>
      <c r="J208" s="8">
        <v>10.6</v>
      </c>
      <c r="K208" s="8">
        <v>11.52</v>
      </c>
      <c r="L208" s="8">
        <v>1.7</v>
      </c>
      <c r="M208" s="8">
        <v>1.46</v>
      </c>
      <c r="N208" s="8">
        <v>0.16</v>
      </c>
      <c r="O208" s="8">
        <v>0.08</v>
      </c>
      <c r="P208" s="8">
        <v>100.29</v>
      </c>
      <c r="Q208" s="8" t="s">
        <v>56</v>
      </c>
      <c r="S208" s="8">
        <v>2.11</v>
      </c>
      <c r="T208" s="8" t="s">
        <v>321</v>
      </c>
      <c r="U208"/>
      <c r="V208" s="9">
        <v>44.607843137254903</v>
      </c>
      <c r="W208" s="8" t="s">
        <v>123</v>
      </c>
      <c r="Y208" s="9">
        <v>23</v>
      </c>
      <c r="Z208" s="9">
        <v>6.1936818514044951</v>
      </c>
      <c r="AA208" s="9">
        <v>6.9496581587043901E-2</v>
      </c>
      <c r="AB208" s="9">
        <v>1.9600816961379994</v>
      </c>
      <c r="AC208" s="9">
        <v>4.8909174453526452E-2</v>
      </c>
      <c r="AD208" s="9">
        <v>1.9866673486406012</v>
      </c>
      <c r="AE208" s="9">
        <v>2.2815098299486083</v>
      </c>
      <c r="AF208" s="9">
        <v>1.7818289028016261</v>
      </c>
      <c r="AG208" s="9">
        <v>0.47582676837257049</v>
      </c>
      <c r="AH208" s="9">
        <v>0.26887688854407765</v>
      </c>
      <c r="AI208" s="9">
        <v>0</v>
      </c>
      <c r="AJ208" s="9">
        <v>2.0318877389389343</v>
      </c>
      <c r="AK208" s="9">
        <v>7.304456496280351E-2</v>
      </c>
      <c r="AL208" s="9">
        <v>1.9574707112740009E-2</v>
      </c>
      <c r="AM208" s="9">
        <v>17.191386052905028</v>
      </c>
      <c r="AN208" s="9">
        <v>6.4207048970078295</v>
      </c>
      <c r="AO208" s="9">
        <v>1.5792951029921705</v>
      </c>
      <c r="AP208" s="9">
        <v>0</v>
      </c>
      <c r="AQ208" s="9">
        <v>8</v>
      </c>
      <c r="AR208" s="9">
        <v>0.45263137416048371</v>
      </c>
      <c r="AS208" s="9">
        <v>7.2043907392507031E-2</v>
      </c>
      <c r="AT208" s="9">
        <v>0.53522018341548938</v>
      </c>
      <c r="AU208" s="9">
        <v>2.3651362290106501</v>
      </c>
      <c r="AV208" s="9">
        <v>1.5242664160212787</v>
      </c>
      <c r="AW208" s="9">
        <v>5.070188999958998E-2</v>
      </c>
      <c r="AX208" s="9">
        <v>4.9999999999999991</v>
      </c>
      <c r="AY208" s="9">
        <v>0</v>
      </c>
      <c r="AZ208" s="9">
        <v>0</v>
      </c>
      <c r="BA208" s="9">
        <v>0</v>
      </c>
      <c r="BB208" s="9">
        <v>1.8471400107924802</v>
      </c>
      <c r="BC208" s="9">
        <v>0.15285998920751975</v>
      </c>
      <c r="BD208" s="9">
        <v>2</v>
      </c>
      <c r="BE208" s="9">
        <v>0.34040772055131802</v>
      </c>
      <c r="BF208" s="9">
        <v>0.27873229468118543</v>
      </c>
      <c r="BG208" s="9">
        <v>0.6191400152325035</v>
      </c>
      <c r="BH208" s="9" t="s">
        <v>58</v>
      </c>
      <c r="BI208" s="9" t="s">
        <v>59</v>
      </c>
      <c r="BJ208" s="9" t="s">
        <v>62</v>
      </c>
      <c r="BL208" s="2">
        <f t="shared" si="12"/>
        <v>-0.12450701101447778</v>
      </c>
      <c r="BM208" s="2">
        <f t="shared" si="13"/>
        <v>0.88620945454066036</v>
      </c>
      <c r="BN208" s="2">
        <f t="shared" si="14"/>
        <v>1.1004578940999408</v>
      </c>
    </row>
    <row r="209" spans="1:66" s="8" customFormat="1" x14ac:dyDescent="0.2">
      <c r="A209" s="8" t="s">
        <v>344</v>
      </c>
      <c r="C209" s="8" t="s">
        <v>330</v>
      </c>
      <c r="D209" s="8" t="s">
        <v>320</v>
      </c>
      <c r="E209" s="8">
        <v>44.17</v>
      </c>
      <c r="F209" s="8">
        <v>11.45</v>
      </c>
      <c r="G209" s="8">
        <v>1.1100000000000001</v>
      </c>
      <c r="H209" s="2">
        <v>16.40812</v>
      </c>
      <c r="I209" s="8">
        <v>0.26</v>
      </c>
      <c r="J209" s="8">
        <v>10.15</v>
      </c>
      <c r="K209" s="8">
        <v>11.11</v>
      </c>
      <c r="L209" s="8">
        <v>1.8</v>
      </c>
      <c r="M209" s="8">
        <v>0.43</v>
      </c>
      <c r="N209" s="8">
        <v>0.05</v>
      </c>
      <c r="O209" s="8">
        <v>0.47</v>
      </c>
      <c r="P209" s="8">
        <v>99.31</v>
      </c>
      <c r="Q209" s="8" t="s">
        <v>56</v>
      </c>
      <c r="S209" s="8">
        <v>1.64</v>
      </c>
      <c r="T209" s="8" t="s">
        <v>321</v>
      </c>
      <c r="U209"/>
      <c r="V209" s="9">
        <v>22.222222222222225</v>
      </c>
      <c r="W209" s="8" t="s">
        <v>123</v>
      </c>
      <c r="Y209" s="9">
        <v>23</v>
      </c>
      <c r="Z209" s="9">
        <v>6.381731904284643</v>
      </c>
      <c r="AA209" s="9">
        <v>0.12062185496335336</v>
      </c>
      <c r="AB209" s="9">
        <v>1.949605475344721</v>
      </c>
      <c r="AC209" s="9">
        <v>3.1814363887803843E-2</v>
      </c>
      <c r="AD209" s="9">
        <v>1.9822233676509677</v>
      </c>
      <c r="AE209" s="9">
        <v>2.1862613464533469</v>
      </c>
      <c r="AF209" s="9">
        <v>1.7196779959515898</v>
      </c>
      <c r="AG209" s="9">
        <v>0.50418742442493214</v>
      </c>
      <c r="AH209" s="9">
        <v>7.9248058052126882E-2</v>
      </c>
      <c r="AI209" s="9">
        <v>0</v>
      </c>
      <c r="AJ209" s="9">
        <v>1.5804496243255914</v>
      </c>
      <c r="AK209" s="9">
        <v>2.2843228483813809E-2</v>
      </c>
      <c r="AL209" s="9">
        <v>0.11508605379997591</v>
      </c>
      <c r="AM209" s="9">
        <v>16.673750697622868</v>
      </c>
      <c r="AN209" s="9">
        <v>6.5571309647685538</v>
      </c>
      <c r="AO209" s="9">
        <v>1.4428690352314462</v>
      </c>
      <c r="AP209" s="9">
        <v>0</v>
      </c>
      <c r="AQ209" s="9">
        <v>8</v>
      </c>
      <c r="AR209" s="9">
        <v>0.56032047871260282</v>
      </c>
      <c r="AS209" s="9">
        <v>0.12393709295073953</v>
      </c>
      <c r="AT209" s="9">
        <v>0.51509677265869591</v>
      </c>
      <c r="AU209" s="9">
        <v>2.2463497663198648</v>
      </c>
      <c r="AV209" s="9">
        <v>1.5216071218413869</v>
      </c>
      <c r="AW209" s="9">
        <v>3.2688767516710016E-2</v>
      </c>
      <c r="AX209" s="9">
        <v>5</v>
      </c>
      <c r="AY209" s="9">
        <v>0</v>
      </c>
      <c r="AZ209" s="9">
        <v>0</v>
      </c>
      <c r="BA209" s="9">
        <v>2.0122792321330962E-16</v>
      </c>
      <c r="BB209" s="9">
        <v>1.7669425801348038</v>
      </c>
      <c r="BC209" s="9">
        <v>0.23305741986519601</v>
      </c>
      <c r="BD209" s="9">
        <v>2</v>
      </c>
      <c r="BE209" s="9">
        <v>0.28498737147490882</v>
      </c>
      <c r="BF209" s="9">
        <v>8.1426155649455462E-2</v>
      </c>
      <c r="BG209" s="9">
        <v>0.36641352712436426</v>
      </c>
      <c r="BH209" s="9" t="s">
        <v>58</v>
      </c>
      <c r="BI209" s="9" t="s">
        <v>58</v>
      </c>
      <c r="BJ209" s="9" t="s">
        <v>135</v>
      </c>
      <c r="BL209" s="2">
        <f t="shared" si="12"/>
        <v>0.2816210933906188</v>
      </c>
      <c r="BM209" s="2">
        <f t="shared" si="13"/>
        <v>0.44049408170021509</v>
      </c>
      <c r="BN209" s="2">
        <f t="shared" si="14"/>
        <v>1.5417292859507525</v>
      </c>
    </row>
    <row r="210" spans="1:66" s="8" customFormat="1" x14ac:dyDescent="0.2">
      <c r="A210" s="8" t="s">
        <v>345</v>
      </c>
      <c r="C210" s="8" t="s">
        <v>330</v>
      </c>
      <c r="D210" s="8" t="s">
        <v>320</v>
      </c>
      <c r="E210" s="8">
        <v>42.84</v>
      </c>
      <c r="F210" s="8">
        <v>11.25</v>
      </c>
      <c r="G210" s="8">
        <v>1.8</v>
      </c>
      <c r="H210" s="2">
        <v>16.360849999999999</v>
      </c>
      <c r="I210" s="8">
        <v>0.26</v>
      </c>
      <c r="J210" s="8">
        <v>10.49</v>
      </c>
      <c r="K210" s="8">
        <v>11.65</v>
      </c>
      <c r="L210" s="8">
        <v>1.52</v>
      </c>
      <c r="M210" s="8">
        <v>1.48</v>
      </c>
      <c r="N210" s="8">
        <v>0.28999999999999998</v>
      </c>
      <c r="O210" s="8">
        <v>0.15</v>
      </c>
      <c r="P210" s="8">
        <v>99.8</v>
      </c>
      <c r="Q210" s="8" t="s">
        <v>56</v>
      </c>
      <c r="S210" s="8">
        <v>1.44</v>
      </c>
      <c r="T210" s="8" t="s">
        <v>321</v>
      </c>
      <c r="U210"/>
      <c r="V210" s="9">
        <v>23.737373737373737</v>
      </c>
      <c r="W210" s="8" t="s">
        <v>123</v>
      </c>
      <c r="Y210" s="9">
        <v>23</v>
      </c>
      <c r="Z210" s="9">
        <v>6.2322544683879215</v>
      </c>
      <c r="AA210" s="9">
        <v>0.19695186080630733</v>
      </c>
      <c r="AB210" s="9">
        <v>1.9287606219605518</v>
      </c>
      <c r="AC210" s="9">
        <v>3.2033751579692037E-2</v>
      </c>
      <c r="AD210" s="9">
        <v>1.990135731697618</v>
      </c>
      <c r="AE210" s="9">
        <v>2.2750769035879528</v>
      </c>
      <c r="AF210" s="9">
        <v>1.8156977687635838</v>
      </c>
      <c r="AG210" s="9">
        <v>0.42869424284959129</v>
      </c>
      <c r="AH210" s="9">
        <v>0.27464168045514958</v>
      </c>
      <c r="AI210" s="9">
        <v>0</v>
      </c>
      <c r="AJ210" s="9">
        <v>1.3972813447645032</v>
      </c>
      <c r="AK210" s="9">
        <v>0.13340436391667454</v>
      </c>
      <c r="AL210" s="9">
        <v>3.6982874097808711E-2</v>
      </c>
      <c r="AM210" s="9">
        <v>16.741915612867359</v>
      </c>
      <c r="AN210" s="9">
        <v>6.4020499635226811</v>
      </c>
      <c r="AO210" s="9">
        <v>1.5979500364773189</v>
      </c>
      <c r="AP210" s="9">
        <v>0</v>
      </c>
      <c r="AQ210" s="9">
        <v>8</v>
      </c>
      <c r="AR210" s="9">
        <v>0.38335896367661104</v>
      </c>
      <c r="AS210" s="9">
        <v>0.20231774226909835</v>
      </c>
      <c r="AT210" s="9">
        <v>0.36685571916655518</v>
      </c>
      <c r="AU210" s="9">
        <v>2.3370605422974768</v>
      </c>
      <c r="AV210" s="9">
        <v>1.6775005331569453</v>
      </c>
      <c r="AW210" s="9">
        <v>3.2906499433311795E-2</v>
      </c>
      <c r="AX210" s="9">
        <v>4.9999999999999991</v>
      </c>
      <c r="AY210" s="9">
        <v>0</v>
      </c>
      <c r="AZ210" s="9">
        <v>0</v>
      </c>
      <c r="BA210" s="9">
        <v>0</v>
      </c>
      <c r="BB210" s="9">
        <v>1.8651657908454931</v>
      </c>
      <c r="BC210" s="9">
        <v>0.13483420915450695</v>
      </c>
      <c r="BD210" s="9">
        <v>2</v>
      </c>
      <c r="BE210" s="9">
        <v>0.30553965165601393</v>
      </c>
      <c r="BF210" s="9">
        <v>0.28212419265904987</v>
      </c>
      <c r="BG210" s="9">
        <v>0.5876638443150638</v>
      </c>
      <c r="BH210" s="9" t="s">
        <v>58</v>
      </c>
      <c r="BI210" s="9" t="s">
        <v>59</v>
      </c>
      <c r="BJ210" s="9" t="s">
        <v>92</v>
      </c>
      <c r="BL210" s="2">
        <f t="shared" si="12"/>
        <v>0.43233141722101359</v>
      </c>
      <c r="BM210" s="2">
        <f t="shared" si="13"/>
        <v>0.47240595651408107</v>
      </c>
      <c r="BN210" s="2">
        <f t="shared" si="14"/>
        <v>1.517729775183537</v>
      </c>
    </row>
    <row r="211" spans="1:66" s="8" customFormat="1" x14ac:dyDescent="0.2">
      <c r="A211" s="8" t="s">
        <v>346</v>
      </c>
      <c r="C211" s="8" t="s">
        <v>330</v>
      </c>
      <c r="D211" s="8" t="s">
        <v>320</v>
      </c>
      <c r="E211" s="8">
        <v>42.65</v>
      </c>
      <c r="F211" s="8">
        <v>12.69</v>
      </c>
      <c r="G211" s="8">
        <v>1.41</v>
      </c>
      <c r="H211" s="2">
        <v>13.55874</v>
      </c>
      <c r="I211" s="8">
        <v>0.31</v>
      </c>
      <c r="J211" s="8">
        <v>12.26</v>
      </c>
      <c r="K211" s="8">
        <v>11.63</v>
      </c>
      <c r="L211" s="8">
        <v>1.57</v>
      </c>
      <c r="M211" s="8">
        <v>1.73</v>
      </c>
      <c r="N211" s="8">
        <v>1.04</v>
      </c>
      <c r="O211" s="8">
        <v>0.02</v>
      </c>
      <c r="P211" s="8">
        <v>100.36</v>
      </c>
      <c r="Q211" s="8" t="s">
        <v>56</v>
      </c>
      <c r="S211" s="8">
        <v>1.41</v>
      </c>
      <c r="T211" s="8" t="s">
        <v>321</v>
      </c>
      <c r="U211"/>
      <c r="V211" s="9">
        <v>35.365853658536579</v>
      </c>
      <c r="W211" s="8" t="s">
        <v>123</v>
      </c>
      <c r="Y211" s="9">
        <v>23</v>
      </c>
      <c r="Z211" s="9">
        <v>6.0860949824079071</v>
      </c>
      <c r="AA211" s="9">
        <v>0.15133196483638839</v>
      </c>
      <c r="AB211" s="9">
        <v>2.1340834868610501</v>
      </c>
      <c r="AC211" s="9">
        <v>3.7464515801491606E-2</v>
      </c>
      <c r="AD211" s="9">
        <v>1.6177390811892045</v>
      </c>
      <c r="AE211" s="9">
        <v>2.6081648544579208</v>
      </c>
      <c r="AF211" s="9">
        <v>1.7779572899106912</v>
      </c>
      <c r="AG211" s="9">
        <v>0.43433786330697405</v>
      </c>
      <c r="AH211" s="9">
        <v>0.31490155873960818</v>
      </c>
      <c r="AI211" s="9">
        <v>0</v>
      </c>
      <c r="AJ211" s="9">
        <v>1.3420368971557817</v>
      </c>
      <c r="AK211" s="9">
        <v>0.46927709015214381</v>
      </c>
      <c r="AL211" s="9">
        <v>4.8368583665459111E-3</v>
      </c>
      <c r="AM211" s="9">
        <v>16.978226443185708</v>
      </c>
      <c r="AN211" s="9">
        <v>6.261970176996587</v>
      </c>
      <c r="AO211" s="9">
        <v>1.738029823003413</v>
      </c>
      <c r="AP211" s="9">
        <v>0</v>
      </c>
      <c r="AQ211" s="9">
        <v>8</v>
      </c>
      <c r="AR211" s="9">
        <v>0.45772413558131042</v>
      </c>
      <c r="AS211" s="9">
        <v>0.15570513660581037</v>
      </c>
      <c r="AT211" s="9">
        <v>0.55491715874892111</v>
      </c>
      <c r="AU211" s="9">
        <v>2.683535268922872</v>
      </c>
      <c r="AV211" s="9">
        <v>1.1095711395524515</v>
      </c>
      <c r="AW211" s="9">
        <v>3.8547160588634277E-2</v>
      </c>
      <c r="AX211" s="9">
        <v>5</v>
      </c>
      <c r="AY211" s="9">
        <v>0</v>
      </c>
      <c r="AZ211" s="9">
        <v>0</v>
      </c>
      <c r="BA211" s="9">
        <v>0</v>
      </c>
      <c r="BB211" s="9">
        <v>1.8293364723318122</v>
      </c>
      <c r="BC211" s="9">
        <v>0.17066352766818782</v>
      </c>
      <c r="BD211" s="9">
        <v>2</v>
      </c>
      <c r="BE211" s="9">
        <v>0.27622577567499196</v>
      </c>
      <c r="BF211" s="9">
        <v>0.32400154371843204</v>
      </c>
      <c r="BG211" s="9">
        <v>0.600227319393424</v>
      </c>
      <c r="BH211" s="9" t="s">
        <v>58</v>
      </c>
      <c r="BI211" s="9" t="s">
        <v>261</v>
      </c>
      <c r="BJ211" s="9" t="s">
        <v>62</v>
      </c>
      <c r="BL211" s="2">
        <f t="shared" si="12"/>
        <v>0.18384915432552862</v>
      </c>
      <c r="BM211" s="2">
        <f t="shared" si="13"/>
        <v>0.57212723603032833</v>
      </c>
      <c r="BN211" s="2">
        <f t="shared" si="14"/>
        <v>1.0456118451588763</v>
      </c>
    </row>
    <row r="212" spans="1:66" s="8" customFormat="1" x14ac:dyDescent="0.2">
      <c r="A212" s="8" t="s">
        <v>347</v>
      </c>
      <c r="C212" s="8" t="s">
        <v>330</v>
      </c>
      <c r="D212" s="8" t="s">
        <v>320</v>
      </c>
      <c r="E212" s="8">
        <v>42.38</v>
      </c>
      <c r="F212" s="8">
        <v>14.41</v>
      </c>
      <c r="G212" s="8">
        <v>0.75</v>
      </c>
      <c r="H212" s="2">
        <v>15.975899999999999</v>
      </c>
      <c r="I212" s="8">
        <v>0.26</v>
      </c>
      <c r="J212" s="8">
        <v>9.6</v>
      </c>
      <c r="K212" s="8">
        <v>11.99</v>
      </c>
      <c r="L212" s="8">
        <v>1.3</v>
      </c>
      <c r="M212" s="8">
        <v>1.21</v>
      </c>
      <c r="N212" s="8">
        <v>0.14000000000000001</v>
      </c>
      <c r="O212" s="8">
        <v>0.11</v>
      </c>
      <c r="P212" s="8">
        <v>100.33</v>
      </c>
      <c r="Q212" s="8" t="s">
        <v>56</v>
      </c>
      <c r="S212" s="8">
        <v>1.88</v>
      </c>
      <c r="T212" s="8" t="s">
        <v>321</v>
      </c>
      <c r="U212"/>
      <c r="V212" s="9">
        <v>23.232323232323235</v>
      </c>
      <c r="W212" s="8" t="s">
        <v>123</v>
      </c>
      <c r="Y212" s="9">
        <v>23</v>
      </c>
      <c r="Z212" s="9">
        <v>6.0650919246466639</v>
      </c>
      <c r="AA212" s="9">
        <v>8.0728998796855814E-2</v>
      </c>
      <c r="AB212" s="9">
        <v>2.4303594410434384</v>
      </c>
      <c r="AC212" s="9">
        <v>3.1512911008592034E-2</v>
      </c>
      <c r="AD212" s="9">
        <v>1.9117127137514647</v>
      </c>
      <c r="AE212" s="9">
        <v>2.0482008691272551</v>
      </c>
      <c r="AF212" s="9">
        <v>1.8383048683422534</v>
      </c>
      <c r="AG212" s="9">
        <v>0.36068504468369128</v>
      </c>
      <c r="AH212" s="9">
        <v>0.22088733851126224</v>
      </c>
      <c r="AI212" s="9">
        <v>0</v>
      </c>
      <c r="AJ212" s="9">
        <v>1.7945680757766369</v>
      </c>
      <c r="AK212" s="9">
        <v>6.3354985217192836E-2</v>
      </c>
      <c r="AL212" s="9">
        <v>2.6679814447699578E-2</v>
      </c>
      <c r="AM212" s="9">
        <v>16.872086985353008</v>
      </c>
      <c r="AN212" s="9">
        <v>6.2737636456115293</v>
      </c>
      <c r="AO212" s="9">
        <v>1.7262363543884707</v>
      </c>
      <c r="AP212" s="9">
        <v>0</v>
      </c>
      <c r="AQ212" s="9">
        <v>8</v>
      </c>
      <c r="AR212" s="9">
        <v>0.78774049813472669</v>
      </c>
      <c r="AS212" s="9">
        <v>8.3506509726616676E-2</v>
      </c>
      <c r="AT212" s="9">
        <v>0.3794161581003338</v>
      </c>
      <c r="AU212" s="9">
        <v>2.1186699742212256</v>
      </c>
      <c r="AV212" s="9">
        <v>1.5980697355015205</v>
      </c>
      <c r="AW212" s="9">
        <v>3.2597124315574787E-2</v>
      </c>
      <c r="AX212" s="9">
        <v>4.9999999999999982</v>
      </c>
      <c r="AY212" s="9">
        <v>0</v>
      </c>
      <c r="AZ212" s="9">
        <v>0</v>
      </c>
      <c r="BA212" s="9">
        <v>0</v>
      </c>
      <c r="BB212" s="9">
        <v>1.9015524242409902</v>
      </c>
      <c r="BC212" s="9">
        <v>9.8447575759009753E-2</v>
      </c>
      <c r="BD212" s="9">
        <v>2</v>
      </c>
      <c r="BE212" s="9">
        <v>0.27464697069902105</v>
      </c>
      <c r="BF212" s="9">
        <v>0.22848704872821482</v>
      </c>
      <c r="BG212" s="9">
        <v>0.5031340194272359</v>
      </c>
      <c r="BH212" s="9" t="s">
        <v>58</v>
      </c>
      <c r="BI212" s="9" t="s">
        <v>58</v>
      </c>
      <c r="BJ212" s="9" t="s">
        <v>92</v>
      </c>
      <c r="BL212" s="2">
        <f t="shared" si="12"/>
        <v>0.11539712455847066</v>
      </c>
      <c r="BM212" s="2">
        <f t="shared" si="13"/>
        <v>0.44413527693215848</v>
      </c>
      <c r="BN212" s="2">
        <f t="shared" si="14"/>
        <v>1.4675774368193062</v>
      </c>
    </row>
    <row r="213" spans="1:66" s="8" customFormat="1" x14ac:dyDescent="0.2">
      <c r="A213" s="8" t="s">
        <v>348</v>
      </c>
      <c r="C213" s="8" t="s">
        <v>330</v>
      </c>
      <c r="D213" s="8" t="s">
        <v>320</v>
      </c>
      <c r="E213" s="8">
        <v>41.95</v>
      </c>
      <c r="F213" s="8">
        <v>11.59</v>
      </c>
      <c r="G213" s="8">
        <v>0.72</v>
      </c>
      <c r="H213" s="2">
        <v>19.92259</v>
      </c>
      <c r="I213" s="8">
        <v>0.47</v>
      </c>
      <c r="J213" s="8">
        <v>8.49</v>
      </c>
      <c r="K213" s="8">
        <v>11.46</v>
      </c>
      <c r="L213" s="8">
        <v>1.65</v>
      </c>
      <c r="M213" s="8">
        <v>1.59</v>
      </c>
      <c r="N213" s="8">
        <v>0.42</v>
      </c>
      <c r="O213" s="8">
        <v>0.02</v>
      </c>
      <c r="P213" s="8">
        <v>100.44</v>
      </c>
      <c r="Q213" s="8" t="s">
        <v>56</v>
      </c>
      <c r="S213" s="8">
        <v>1.68</v>
      </c>
      <c r="T213" s="8" t="s">
        <v>321</v>
      </c>
      <c r="U213"/>
      <c r="V213" s="9">
        <v>28.968253968253965</v>
      </c>
      <c r="W213" s="8" t="s">
        <v>123</v>
      </c>
      <c r="Y213" s="9">
        <v>23</v>
      </c>
      <c r="Z213" s="9">
        <v>6.1707336938032009</v>
      </c>
      <c r="AA213" s="9">
        <v>7.9657964250625449E-2</v>
      </c>
      <c r="AB213" s="9">
        <v>2.0091777864004441</v>
      </c>
      <c r="AC213" s="9">
        <v>5.8551959923875047E-2</v>
      </c>
      <c r="AD213" s="9">
        <v>2.4503371286305797</v>
      </c>
      <c r="AE213" s="9">
        <v>1.8618187822251953</v>
      </c>
      <c r="AF213" s="9">
        <v>1.8059735098801302</v>
      </c>
      <c r="AG213" s="9">
        <v>0.47054063157295067</v>
      </c>
      <c r="AH213" s="9">
        <v>0.29833965301664711</v>
      </c>
      <c r="AI213" s="9">
        <v>0</v>
      </c>
      <c r="AJ213" s="9">
        <v>1.6483133422288729</v>
      </c>
      <c r="AK213" s="9">
        <v>0.19535766355429701</v>
      </c>
      <c r="AL213" s="9">
        <v>4.9859568910358568E-3</v>
      </c>
      <c r="AM213" s="9">
        <v>17.053788072377856</v>
      </c>
      <c r="AN213" s="9">
        <v>6.3513679088174406</v>
      </c>
      <c r="AO213" s="9">
        <v>1.6486320911825594</v>
      </c>
      <c r="AP213" s="9">
        <v>0</v>
      </c>
      <c r="AQ213" s="9">
        <v>8</v>
      </c>
      <c r="AR213" s="9">
        <v>0.41935981202784367</v>
      </c>
      <c r="AS213" s="9">
        <v>8.1989770249074848E-2</v>
      </c>
      <c r="AT213" s="9">
        <v>0.57250893631043154</v>
      </c>
      <c r="AU213" s="9">
        <v>1.9163192988434612</v>
      </c>
      <c r="AV213" s="9">
        <v>1.9495562469913317</v>
      </c>
      <c r="AW213" s="9">
        <v>6.0265935577857199E-2</v>
      </c>
      <c r="AX213" s="9">
        <v>5</v>
      </c>
      <c r="AY213" s="9">
        <v>0</v>
      </c>
      <c r="AZ213" s="9">
        <v>0</v>
      </c>
      <c r="BA213" s="9">
        <v>1.3530843112619095E-15</v>
      </c>
      <c r="BB213" s="9">
        <v>1.8588392829763354</v>
      </c>
      <c r="BC213" s="9">
        <v>0.14116071702366328</v>
      </c>
      <c r="BD213" s="9">
        <v>2</v>
      </c>
      <c r="BE213" s="9">
        <v>0.34315392293046892</v>
      </c>
      <c r="BF213" s="9">
        <v>0.30707286882280005</v>
      </c>
      <c r="BG213" s="9">
        <v>0.65022679175326892</v>
      </c>
      <c r="BH213" s="9" t="s">
        <v>58</v>
      </c>
      <c r="BI213" s="9" t="s">
        <v>59</v>
      </c>
      <c r="BJ213" s="9" t="s">
        <v>275</v>
      </c>
      <c r="BL213" s="2">
        <f t="shared" si="12"/>
        <v>0.15134303732579418</v>
      </c>
      <c r="BM213" s="2">
        <f t="shared" si="13"/>
        <v>0.70981988250012817</v>
      </c>
      <c r="BN213" s="2">
        <f t="shared" si="14"/>
        <v>1.7405172461304517</v>
      </c>
    </row>
    <row r="214" spans="1:66" s="8" customFormat="1" x14ac:dyDescent="0.2">
      <c r="A214" s="8" t="s">
        <v>349</v>
      </c>
      <c r="C214" s="8" t="s">
        <v>330</v>
      </c>
      <c r="D214" s="8" t="s">
        <v>320</v>
      </c>
      <c r="E214" s="8">
        <v>42.46</v>
      </c>
      <c r="F214" s="8">
        <v>13.12</v>
      </c>
      <c r="G214" s="8">
        <v>1.04</v>
      </c>
      <c r="H214" s="2">
        <v>15.819039999999999</v>
      </c>
      <c r="I214" s="8">
        <v>0.25</v>
      </c>
      <c r="J214" s="8">
        <v>9.92</v>
      </c>
      <c r="K214" s="8">
        <v>11.53</v>
      </c>
      <c r="L214" s="8">
        <v>1.27</v>
      </c>
      <c r="M214" s="8">
        <v>1.06</v>
      </c>
      <c r="N214" s="8">
        <v>0.16</v>
      </c>
      <c r="O214" s="8">
        <v>0.04</v>
      </c>
      <c r="P214" s="8">
        <v>98.95</v>
      </c>
      <c r="Q214" s="8" t="s">
        <v>56</v>
      </c>
      <c r="S214" s="8">
        <v>1.86</v>
      </c>
      <c r="T214" s="8" t="s">
        <v>321</v>
      </c>
      <c r="U214"/>
      <c r="V214" s="9">
        <v>28.282828282828287</v>
      </c>
      <c r="W214" s="8" t="s">
        <v>123</v>
      </c>
      <c r="Y214" s="9">
        <v>23</v>
      </c>
      <c r="Z214" s="9">
        <v>6.1553953865841109</v>
      </c>
      <c r="AA214" s="9">
        <v>0.11339689734171803</v>
      </c>
      <c r="AB214" s="9">
        <v>2.2415059332221614</v>
      </c>
      <c r="AC214" s="9">
        <v>3.0694086550851606E-2</v>
      </c>
      <c r="AD214" s="9">
        <v>1.917485133402457</v>
      </c>
      <c r="AE214" s="9">
        <v>2.1439394460725296</v>
      </c>
      <c r="AF214" s="9">
        <v>1.7907179674784428</v>
      </c>
      <c r="AG214" s="9">
        <v>0.35693409421040517</v>
      </c>
      <c r="AH214" s="9">
        <v>0.19601569510933819</v>
      </c>
      <c r="AI214" s="9">
        <v>0</v>
      </c>
      <c r="AJ214" s="9">
        <v>1.7985170623797446</v>
      </c>
      <c r="AK214" s="9">
        <v>7.3345296839323379E-2</v>
      </c>
      <c r="AL214" s="9">
        <v>9.8276490828430475E-3</v>
      </c>
      <c r="AM214" s="9">
        <v>16.82777464827393</v>
      </c>
      <c r="AN214" s="9">
        <v>6.3495868107991784</v>
      </c>
      <c r="AO214" s="9">
        <v>1.6504131892008216</v>
      </c>
      <c r="AP214" s="9">
        <v>0</v>
      </c>
      <c r="AQ214" s="9">
        <v>8</v>
      </c>
      <c r="AR214" s="9">
        <v>0.66180814120080411</v>
      </c>
      <c r="AS214" s="9">
        <v>0.11697436127593627</v>
      </c>
      <c r="AT214" s="9">
        <v>0.50529182136945727</v>
      </c>
      <c r="AU214" s="9">
        <v>2.2115767996974656</v>
      </c>
      <c r="AV214" s="9">
        <v>1.4726864478237909</v>
      </c>
      <c r="AW214" s="9">
        <v>3.1662428632545314E-2</v>
      </c>
      <c r="AX214" s="9">
        <v>5</v>
      </c>
      <c r="AY214" s="9">
        <v>0</v>
      </c>
      <c r="AZ214" s="9">
        <v>0</v>
      </c>
      <c r="BA214" s="9">
        <v>0</v>
      </c>
      <c r="BB214" s="9">
        <v>1.8472118319067241</v>
      </c>
      <c r="BC214" s="9">
        <v>0.15278816809327589</v>
      </c>
      <c r="BD214" s="9">
        <v>2</v>
      </c>
      <c r="BE214" s="9">
        <v>0.21540654152076444</v>
      </c>
      <c r="BF214" s="9">
        <v>0.20219963043943118</v>
      </c>
      <c r="BG214" s="9">
        <v>0.41760617196019562</v>
      </c>
      <c r="BH214" s="9" t="s">
        <v>58</v>
      </c>
      <c r="BI214" s="9" t="s">
        <v>58</v>
      </c>
      <c r="BJ214" s="9" t="s">
        <v>125</v>
      </c>
      <c r="BL214" s="2">
        <f t="shared" si="12"/>
        <v>0.11830999169808894</v>
      </c>
      <c r="BM214" s="2">
        <f t="shared" si="13"/>
        <v>0.54231902762897777</v>
      </c>
      <c r="BN214" s="2">
        <f t="shared" si="14"/>
        <v>1.3751661057734792</v>
      </c>
    </row>
    <row r="215" spans="1:66" s="8" customFormat="1" x14ac:dyDescent="0.2">
      <c r="A215" s="8" t="s">
        <v>350</v>
      </c>
      <c r="C215" s="8" t="s">
        <v>330</v>
      </c>
      <c r="D215" s="8" t="s">
        <v>320</v>
      </c>
      <c r="E215" s="8">
        <v>42.08</v>
      </c>
      <c r="F215" s="8">
        <v>12.1</v>
      </c>
      <c r="G215" s="8">
        <v>1.93</v>
      </c>
      <c r="H215" s="2">
        <v>18.370750000000001</v>
      </c>
      <c r="I215" s="8">
        <v>0.17</v>
      </c>
      <c r="J215" s="8">
        <v>8.76</v>
      </c>
      <c r="K215" s="8">
        <v>11.42</v>
      </c>
      <c r="L215" s="8">
        <v>1.51</v>
      </c>
      <c r="M215" s="8">
        <v>1.69</v>
      </c>
      <c r="N215" s="8">
        <v>0.25</v>
      </c>
      <c r="O215" s="8">
        <v>0.03</v>
      </c>
      <c r="P215" s="8">
        <v>100.11</v>
      </c>
      <c r="Q215" s="8" t="s">
        <v>56</v>
      </c>
      <c r="S215" s="8">
        <v>1.49</v>
      </c>
      <c r="T215" s="8" t="s">
        <v>321</v>
      </c>
      <c r="U215"/>
      <c r="V215" s="9">
        <v>21.145374449339204</v>
      </c>
      <c r="W215" s="8" t="s">
        <v>123</v>
      </c>
      <c r="Y215" s="9">
        <v>23</v>
      </c>
      <c r="Z215" s="9">
        <v>6.1574015073557034</v>
      </c>
      <c r="AA215" s="9">
        <v>0.2124080242704022</v>
      </c>
      <c r="AB215" s="9">
        <v>2.0865904036583345</v>
      </c>
      <c r="AC215" s="9">
        <v>2.1067325422654142E-2</v>
      </c>
      <c r="AD215" s="9">
        <v>2.2476655345137111</v>
      </c>
      <c r="AE215" s="9">
        <v>1.9109561718919608</v>
      </c>
      <c r="AF215" s="9">
        <v>1.7902338537191436</v>
      </c>
      <c r="AG215" s="9">
        <v>0.42835815327135096</v>
      </c>
      <c r="AH215" s="9">
        <v>0.31544050838846172</v>
      </c>
      <c r="AI215" s="9">
        <v>0</v>
      </c>
      <c r="AJ215" s="9">
        <v>1.4542318901371707</v>
      </c>
      <c r="AK215" s="9">
        <v>0.11567461807144619</v>
      </c>
      <c r="AL215" s="9">
        <v>7.4397215572044361E-3</v>
      </c>
      <c r="AM215" s="9">
        <v>16.747467712257542</v>
      </c>
      <c r="AN215" s="9">
        <v>6.3347306119762141</v>
      </c>
      <c r="AO215" s="9">
        <v>1.6652693880237859</v>
      </c>
      <c r="AP215" s="9">
        <v>0</v>
      </c>
      <c r="AQ215" s="9">
        <v>8</v>
      </c>
      <c r="AR215" s="9">
        <v>0.48141344383635731</v>
      </c>
      <c r="AS215" s="9">
        <v>0.21852523535580662</v>
      </c>
      <c r="AT215" s="9">
        <v>0.30658537575228745</v>
      </c>
      <c r="AU215" s="9">
        <v>1.965990449992199</v>
      </c>
      <c r="AV215" s="9">
        <v>2.0058114445555293</v>
      </c>
      <c r="AW215" s="9">
        <v>2.1674050507819578E-2</v>
      </c>
      <c r="AX215" s="9">
        <v>4.9999999999999982</v>
      </c>
      <c r="AY215" s="9">
        <v>0</v>
      </c>
      <c r="AZ215" s="9">
        <v>0</v>
      </c>
      <c r="BA215" s="9">
        <v>0</v>
      </c>
      <c r="BB215" s="9">
        <v>1.8417914086328682</v>
      </c>
      <c r="BC215" s="9">
        <v>0.15820859136713183</v>
      </c>
      <c r="BD215" s="9">
        <v>2</v>
      </c>
      <c r="BE215" s="9">
        <v>0.28248599435640875</v>
      </c>
      <c r="BF215" s="9">
        <v>0.32452498710025951</v>
      </c>
      <c r="BG215" s="9">
        <v>0.60701098145666821</v>
      </c>
      <c r="BH215" s="9" t="s">
        <v>58</v>
      </c>
      <c r="BI215" s="9" t="s">
        <v>59</v>
      </c>
      <c r="BJ215" s="9" t="s">
        <v>248</v>
      </c>
      <c r="BL215" s="2">
        <f t="shared" si="12"/>
        <v>0.42265377023417866</v>
      </c>
      <c r="BM215" s="2">
        <f t="shared" si="13"/>
        <v>0.47527729364166571</v>
      </c>
      <c r="BN215" s="2">
        <f t="shared" si="14"/>
        <v>1.7723882408720453</v>
      </c>
    </row>
    <row r="216" spans="1:66" customFormat="1" x14ac:dyDescent="0.2"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  <c r="AZ216" s="25"/>
      <c r="BA216" s="25"/>
      <c r="BB216" s="25"/>
      <c r="BC216" s="25"/>
      <c r="BD216" s="25"/>
      <c r="BE216" s="25"/>
      <c r="BF216" s="25"/>
      <c r="BG216" s="25"/>
      <c r="BL216" s="2">
        <f t="shared" ref="BL216:BL255" si="15">2-AJ216-AK216-AL216</f>
        <v>2</v>
      </c>
      <c r="BM216" s="2">
        <f t="shared" ref="BM216:BM255" si="16">(V216/100)*(AD216)</f>
        <v>0</v>
      </c>
      <c r="BN216" s="2">
        <f t="shared" ref="BN216:BN255" si="17">AD216-BM216</f>
        <v>0</v>
      </c>
    </row>
    <row r="217" spans="1:66" s="8" customFormat="1" x14ac:dyDescent="0.2">
      <c r="A217" s="8">
        <v>2</v>
      </c>
      <c r="B217" s="8" t="s">
        <v>351</v>
      </c>
      <c r="C217" s="8" t="s">
        <v>354</v>
      </c>
      <c r="D217" s="8" t="s">
        <v>353</v>
      </c>
      <c r="E217" s="8">
        <v>56.16</v>
      </c>
      <c r="F217" s="8">
        <v>0.2</v>
      </c>
      <c r="G217" s="8">
        <v>0</v>
      </c>
      <c r="H217" s="2">
        <v>7.9471900000000009</v>
      </c>
      <c r="I217" s="8">
        <v>2.2999999999999998</v>
      </c>
      <c r="J217" s="8">
        <v>19.84</v>
      </c>
      <c r="K217" s="8">
        <v>9.34</v>
      </c>
      <c r="L217" s="8">
        <v>1.3</v>
      </c>
      <c r="M217" s="8">
        <v>0.14000000000000001</v>
      </c>
      <c r="P217" s="8">
        <v>100.33</v>
      </c>
      <c r="Q217" s="8" t="s">
        <v>123</v>
      </c>
      <c r="S217" s="8">
        <v>1.28</v>
      </c>
      <c r="T217" s="8" t="s">
        <v>123</v>
      </c>
      <c r="U217"/>
      <c r="V217" s="8">
        <v>20.5</v>
      </c>
      <c r="W217" s="8" t="s">
        <v>245</v>
      </c>
      <c r="Y217" s="9">
        <v>23</v>
      </c>
      <c r="Z217" s="9">
        <v>7.7592939207172353</v>
      </c>
      <c r="AA217" s="9">
        <v>0</v>
      </c>
      <c r="AB217" s="9">
        <v>3.2565308190009405E-2</v>
      </c>
      <c r="AC217" s="9">
        <v>0.26912973262696382</v>
      </c>
      <c r="AD217" s="9">
        <v>0.91810440031619622</v>
      </c>
      <c r="AE217" s="9">
        <v>4.0865954745272113</v>
      </c>
      <c r="AF217" s="9">
        <v>1.3824960506115538</v>
      </c>
      <c r="AG217" s="9">
        <v>0.3482144619207298</v>
      </c>
      <c r="AH217" s="9">
        <v>2.4673579364515405E-2</v>
      </c>
      <c r="AI217" s="9">
        <v>0</v>
      </c>
      <c r="AJ217" s="9">
        <v>1.1795890351119342</v>
      </c>
      <c r="AK217" s="9">
        <v>0</v>
      </c>
      <c r="AL217" s="9">
        <v>0</v>
      </c>
      <c r="AM217" s="9">
        <v>16.000661963386349</v>
      </c>
      <c r="AN217" s="9">
        <v>7.7202834257370769</v>
      </c>
      <c r="AO217" s="9">
        <v>3.2401583396922014E-2</v>
      </c>
      <c r="AP217" s="9">
        <v>0</v>
      </c>
      <c r="AQ217" s="9">
        <v>7.7526850091339989</v>
      </c>
      <c r="AR217" s="9">
        <v>0</v>
      </c>
      <c r="AS217" s="9">
        <v>0</v>
      </c>
      <c r="AT217" s="9">
        <v>0.91348855414955354</v>
      </c>
      <c r="AU217" s="9">
        <v>4.0660497761848227</v>
      </c>
      <c r="AV217" s="9">
        <v>0</v>
      </c>
      <c r="AW217" s="9">
        <v>2.0461669665623461E-2</v>
      </c>
      <c r="AX217" s="9">
        <v>5</v>
      </c>
      <c r="AY217" s="9">
        <v>0</v>
      </c>
      <c r="AZ217" s="9">
        <v>0</v>
      </c>
      <c r="BA217" s="9">
        <v>0.24731499086600139</v>
      </c>
      <c r="BB217" s="9">
        <v>1.3755454368323188</v>
      </c>
      <c r="BC217" s="9">
        <v>0.34646378477696183</v>
      </c>
      <c r="BD217" s="9">
        <v>1.9693242124752819</v>
      </c>
      <c r="BE217" s="9">
        <v>0</v>
      </c>
      <c r="BF217" s="9">
        <v>2.4549530893897217E-2</v>
      </c>
      <c r="BG217" s="9">
        <v>2.4549530893897217E-2</v>
      </c>
      <c r="BH217" s="9" t="s">
        <v>58</v>
      </c>
      <c r="BI217" s="9" t="s">
        <v>355</v>
      </c>
      <c r="BJ217" s="9" t="s">
        <v>58</v>
      </c>
      <c r="BL217" s="2">
        <f t="shared" si="15"/>
        <v>0.82041096488806575</v>
      </c>
      <c r="BM217" s="2">
        <f t="shared" si="16"/>
        <v>0.1882114020648202</v>
      </c>
      <c r="BN217" s="2">
        <f t="shared" si="17"/>
        <v>0.72989299825137599</v>
      </c>
    </row>
    <row r="218" spans="1:66" s="8" customFormat="1" x14ac:dyDescent="0.2">
      <c r="A218" s="8">
        <v>4</v>
      </c>
      <c r="B218" s="8" t="s">
        <v>272</v>
      </c>
      <c r="C218" s="8" t="s">
        <v>356</v>
      </c>
      <c r="D218" s="8" t="s">
        <v>353</v>
      </c>
      <c r="E218" s="8">
        <v>43.82</v>
      </c>
      <c r="F218" s="8">
        <v>14.85</v>
      </c>
      <c r="G218" s="8">
        <v>0.68</v>
      </c>
      <c r="H218" s="2">
        <v>14.134679999999999</v>
      </c>
      <c r="I218" s="8">
        <v>0.27</v>
      </c>
      <c r="J218" s="8">
        <v>12.07</v>
      </c>
      <c r="K218" s="8">
        <v>10.199999999999999</v>
      </c>
      <c r="L218" s="8">
        <v>1.79</v>
      </c>
      <c r="M218" s="8">
        <v>0.12</v>
      </c>
      <c r="P218" s="8">
        <v>100.31</v>
      </c>
      <c r="Q218" s="8" t="s">
        <v>123</v>
      </c>
      <c r="S218" s="8">
        <v>0.1</v>
      </c>
      <c r="T218" s="8" t="s">
        <v>123</v>
      </c>
      <c r="U218"/>
      <c r="V218" s="8">
        <v>21.1</v>
      </c>
      <c r="W218" s="8" t="s">
        <v>245</v>
      </c>
      <c r="Y218" s="9">
        <v>23</v>
      </c>
      <c r="Z218" s="9">
        <v>6.3777212324963894</v>
      </c>
      <c r="AA218" s="9">
        <v>7.4437870384107818E-2</v>
      </c>
      <c r="AB218" s="9">
        <v>2.5471217585701305</v>
      </c>
      <c r="AC218" s="9">
        <v>3.3280946062461306E-2</v>
      </c>
      <c r="AD218" s="9">
        <v>1.7201324523122248</v>
      </c>
      <c r="AE218" s="9">
        <v>2.6189385429656311</v>
      </c>
      <c r="AF218" s="9">
        <v>1.5904325302110904</v>
      </c>
      <c r="AG218" s="9">
        <v>0.50507344800247378</v>
      </c>
      <c r="AH218" s="9">
        <v>2.2278370499372535E-2</v>
      </c>
      <c r="AI218" s="9">
        <v>0</v>
      </c>
      <c r="AJ218" s="9">
        <v>9.7077551162961115E-2</v>
      </c>
      <c r="AK218" s="9">
        <v>0</v>
      </c>
      <c r="AL218" s="9">
        <v>0</v>
      </c>
      <c r="AM218" s="9">
        <v>15.586494702666844</v>
      </c>
      <c r="AN218" s="9">
        <v>6.2004676052088339</v>
      </c>
      <c r="AO218" s="9">
        <v>1.7995323947911661</v>
      </c>
      <c r="AP218" s="9">
        <v>0</v>
      </c>
      <c r="AQ218" s="9">
        <v>8</v>
      </c>
      <c r="AR218" s="9">
        <v>0.67679815883429661</v>
      </c>
      <c r="AS218" s="9">
        <v>7.236904641828211E-2</v>
      </c>
      <c r="AT218" s="9">
        <v>1.334685512879856</v>
      </c>
      <c r="AU218" s="9">
        <v>2.5461513609203386</v>
      </c>
      <c r="AV218" s="9">
        <v>0.33763993980469231</v>
      </c>
      <c r="AW218" s="9">
        <v>3.235598114253431E-2</v>
      </c>
      <c r="AX218" s="9">
        <v>4.9999999999999991</v>
      </c>
      <c r="AY218" s="9">
        <v>0</v>
      </c>
      <c r="AZ218" s="9">
        <v>0</v>
      </c>
      <c r="BA218" s="9">
        <v>0</v>
      </c>
      <c r="BB218" s="9">
        <v>1.5462302321395434</v>
      </c>
      <c r="BC218" s="9">
        <v>0.45376976786045664</v>
      </c>
      <c r="BD218" s="9">
        <v>2</v>
      </c>
      <c r="BE218" s="9">
        <v>3.7266362197026281E-2</v>
      </c>
      <c r="BF218" s="9">
        <v>2.1659196058045605E-2</v>
      </c>
      <c r="BG218" s="9">
        <v>5.8925558255071883E-2</v>
      </c>
      <c r="BH218" s="9" t="s">
        <v>89</v>
      </c>
      <c r="BI218" s="9" t="s">
        <v>58</v>
      </c>
      <c r="BJ218" s="9" t="s">
        <v>125</v>
      </c>
      <c r="BL218" s="2">
        <f t="shared" si="15"/>
        <v>1.9029224488370389</v>
      </c>
      <c r="BM218" s="2">
        <f t="shared" si="16"/>
        <v>0.36294794743787945</v>
      </c>
      <c r="BN218" s="2">
        <f t="shared" si="17"/>
        <v>1.3571845048743454</v>
      </c>
    </row>
    <row r="219" spans="1:66" s="8" customFormat="1" x14ac:dyDescent="0.2">
      <c r="A219" s="8">
        <v>6</v>
      </c>
      <c r="B219" s="8" t="s">
        <v>351</v>
      </c>
      <c r="C219" s="8" t="s">
        <v>357</v>
      </c>
      <c r="D219" s="8" t="s">
        <v>353</v>
      </c>
      <c r="E219" s="8">
        <v>50.61</v>
      </c>
      <c r="F219" s="8">
        <v>2.42</v>
      </c>
      <c r="G219" s="8">
        <v>0.09</v>
      </c>
      <c r="H219" s="2">
        <v>22.417199999999998</v>
      </c>
      <c r="I219" s="8">
        <v>2.69</v>
      </c>
      <c r="J219" s="8">
        <v>8.26</v>
      </c>
      <c r="K219" s="8">
        <v>10.82</v>
      </c>
      <c r="L219" s="8">
        <v>0.48</v>
      </c>
      <c r="M219" s="8">
        <v>0.14000000000000001</v>
      </c>
      <c r="P219" s="8">
        <v>100.08</v>
      </c>
      <c r="Q219" s="8" t="s">
        <v>123</v>
      </c>
      <c r="S219" s="8">
        <v>0.3</v>
      </c>
      <c r="T219" s="8" t="s">
        <v>123</v>
      </c>
      <c r="U219"/>
      <c r="V219" s="8">
        <v>11.3</v>
      </c>
      <c r="W219" s="8" t="s">
        <v>245</v>
      </c>
      <c r="Y219" s="9">
        <v>23</v>
      </c>
      <c r="Z219" s="9">
        <v>7.6522006713905686</v>
      </c>
      <c r="AA219" s="9">
        <v>1.0234918538235898E-2</v>
      </c>
      <c r="AB219" s="9">
        <v>0.43121660098926934</v>
      </c>
      <c r="AC219" s="9">
        <v>0.34446177328638011</v>
      </c>
      <c r="AD219" s="9">
        <v>2.8341555471987485</v>
      </c>
      <c r="AE219" s="9">
        <v>1.861893939567461</v>
      </c>
      <c r="AF219" s="9">
        <v>1.7526661254689624</v>
      </c>
      <c r="AG219" s="9">
        <v>0.14070178213777063</v>
      </c>
      <c r="AH219" s="9">
        <v>2.7001448689973971E-2</v>
      </c>
      <c r="AI219" s="9">
        <v>0</v>
      </c>
      <c r="AJ219" s="9">
        <v>0.30254983544612207</v>
      </c>
      <c r="AK219" s="9">
        <v>0</v>
      </c>
      <c r="AL219" s="9">
        <v>0</v>
      </c>
      <c r="AM219" s="9">
        <v>15.357082642713493</v>
      </c>
      <c r="AN219" s="9">
        <v>7.5740346234784797</v>
      </c>
      <c r="AO219" s="9">
        <v>0.42596537652152033</v>
      </c>
      <c r="AP219" s="9">
        <v>0</v>
      </c>
      <c r="AQ219" s="9">
        <v>8</v>
      </c>
      <c r="AR219" s="9">
        <v>8.4641349364134033E-4</v>
      </c>
      <c r="AS219" s="9">
        <v>1.0130370426236282E-2</v>
      </c>
      <c r="AT219" s="9">
        <v>0.76148351847153251</v>
      </c>
      <c r="AU219" s="9">
        <v>1.842874980559815</v>
      </c>
      <c r="AV219" s="9">
        <v>2.0437215675715246</v>
      </c>
      <c r="AW219" s="9">
        <v>0.34094314947725035</v>
      </c>
      <c r="AX219" s="9">
        <v>5</v>
      </c>
      <c r="AY219" s="9">
        <v>0</v>
      </c>
      <c r="AZ219" s="9">
        <v>0</v>
      </c>
      <c r="BA219" s="9">
        <v>9.4368957093138306E-16</v>
      </c>
      <c r="BB219" s="9">
        <v>1.7347629117111865</v>
      </c>
      <c r="BC219" s="9">
        <v>0.13926453516579612</v>
      </c>
      <c r="BD219" s="9">
        <v>1.8740274468769835</v>
      </c>
      <c r="BE219" s="9">
        <v>0</v>
      </c>
      <c r="BF219" s="9">
        <v>2.6725633062204664E-2</v>
      </c>
      <c r="BG219" s="9">
        <v>2.6725633062204664E-2</v>
      </c>
      <c r="BH219" s="9" t="s">
        <v>58</v>
      </c>
      <c r="BI219" s="9" t="s">
        <v>355</v>
      </c>
      <c r="BJ219" s="9" t="s">
        <v>358</v>
      </c>
      <c r="BL219" s="2">
        <f t="shared" si="15"/>
        <v>1.697450164553878</v>
      </c>
      <c r="BM219" s="2">
        <f t="shared" si="16"/>
        <v>0.32025957683345857</v>
      </c>
      <c r="BN219" s="2">
        <f t="shared" si="17"/>
        <v>2.5138959703652901</v>
      </c>
    </row>
    <row r="220" spans="1:66" customFormat="1" x14ac:dyDescent="0.2"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  <c r="AZ220" s="25"/>
      <c r="BA220" s="25"/>
      <c r="BB220" s="25"/>
      <c r="BC220" s="25"/>
      <c r="BD220" s="25"/>
      <c r="BE220" s="25"/>
      <c r="BF220" s="25"/>
      <c r="BG220" s="25"/>
      <c r="BL220" s="2">
        <f t="shared" si="15"/>
        <v>2</v>
      </c>
      <c r="BM220" s="2">
        <f t="shared" si="16"/>
        <v>0</v>
      </c>
      <c r="BN220" s="2">
        <f t="shared" si="17"/>
        <v>0</v>
      </c>
    </row>
    <row r="221" spans="1:66" s="8" customFormat="1" x14ac:dyDescent="0.2">
      <c r="A221" s="8">
        <v>1</v>
      </c>
      <c r="B221" s="8" t="s">
        <v>359</v>
      </c>
      <c r="C221" s="8" t="s">
        <v>360</v>
      </c>
      <c r="D221" s="8" t="s">
        <v>361</v>
      </c>
      <c r="E221" s="8">
        <v>55.6</v>
      </c>
      <c r="F221" s="8">
        <v>12.4</v>
      </c>
      <c r="H221" s="2">
        <v>13.2576</v>
      </c>
      <c r="J221" s="8">
        <v>7.8</v>
      </c>
      <c r="K221" s="8">
        <v>1.3</v>
      </c>
      <c r="L221" s="8">
        <v>6.8</v>
      </c>
      <c r="M221" s="8">
        <v>0.19</v>
      </c>
      <c r="P221" s="8">
        <v>100.2</v>
      </c>
      <c r="Q221" s="8" t="s">
        <v>362</v>
      </c>
      <c r="S221" s="8">
        <v>1.97</v>
      </c>
      <c r="T221" s="8" t="s">
        <v>362</v>
      </c>
      <c r="U221"/>
      <c r="V221" s="9">
        <v>16.287600256725224</v>
      </c>
      <c r="W221" s="8" t="s">
        <v>362</v>
      </c>
      <c r="Y221" s="9">
        <v>23</v>
      </c>
      <c r="Z221" s="9">
        <v>7.4998826100940539</v>
      </c>
      <c r="AA221" s="9">
        <v>0</v>
      </c>
      <c r="AB221" s="9">
        <v>1.9712034573648536</v>
      </c>
      <c r="AC221" s="9">
        <v>0</v>
      </c>
      <c r="AD221" s="9">
        <v>1.495312669874699</v>
      </c>
      <c r="AE221" s="9">
        <v>1.5685528447938644</v>
      </c>
      <c r="AF221" s="9">
        <v>0.18786459713858988</v>
      </c>
      <c r="AG221" s="9">
        <v>1.7782668585702193</v>
      </c>
      <c r="AH221" s="9">
        <v>3.2692060353276216E-2</v>
      </c>
      <c r="AI221" s="9">
        <v>0</v>
      </c>
      <c r="AJ221" s="9">
        <v>1.7724400449914197</v>
      </c>
      <c r="AK221" s="9">
        <v>0</v>
      </c>
      <c r="AL221" s="9">
        <v>0</v>
      </c>
      <c r="AM221" s="9">
        <v>16.306215143180975</v>
      </c>
      <c r="AN221" s="9">
        <v>7.778129280550039</v>
      </c>
      <c r="AO221" s="9">
        <v>0.22187071944996095</v>
      </c>
      <c r="AP221" s="9">
        <v>0</v>
      </c>
      <c r="AQ221" s="9">
        <v>8</v>
      </c>
      <c r="AR221" s="9">
        <v>1.8224646557484996</v>
      </c>
      <c r="AS221" s="9">
        <v>0</v>
      </c>
      <c r="AT221" s="9">
        <v>0.13647358594669501</v>
      </c>
      <c r="AU221" s="9">
        <v>1.6267463698379427</v>
      </c>
      <c r="AV221" s="9">
        <v>1.4143153884668624</v>
      </c>
      <c r="AW221" s="9">
        <v>0</v>
      </c>
      <c r="AX221" s="9">
        <v>5</v>
      </c>
      <c r="AY221" s="9">
        <v>0</v>
      </c>
      <c r="AZ221" s="9">
        <v>2.4424906541753444E-15</v>
      </c>
      <c r="BA221" s="9">
        <v>0</v>
      </c>
      <c r="BB221" s="9">
        <v>0.19483439938322958</v>
      </c>
      <c r="BC221" s="9">
        <v>1.805165600616768</v>
      </c>
      <c r="BD221" s="9">
        <v>2</v>
      </c>
      <c r="BE221" s="9">
        <v>3.9075201587374764E-2</v>
      </c>
      <c r="BF221" s="9">
        <v>3.3904940263076715E-2</v>
      </c>
      <c r="BG221" s="9">
        <v>7.2980141850451485E-2</v>
      </c>
      <c r="BH221" s="9" t="s">
        <v>58</v>
      </c>
      <c r="BI221" s="9" t="s">
        <v>58</v>
      </c>
      <c r="BJ221" s="9" t="s">
        <v>307</v>
      </c>
      <c r="BL221" s="2">
        <f t="shared" si="15"/>
        <v>0.22755995500858028</v>
      </c>
      <c r="BM221" s="2">
        <f t="shared" si="16"/>
        <v>0.24355055025735628</v>
      </c>
      <c r="BN221" s="2">
        <f t="shared" si="17"/>
        <v>1.2517621196173427</v>
      </c>
    </row>
    <row r="222" spans="1:66" s="8" customFormat="1" x14ac:dyDescent="0.2">
      <c r="A222" s="8">
        <v>2</v>
      </c>
      <c r="B222" s="8" t="s">
        <v>359</v>
      </c>
      <c r="C222" s="8" t="s">
        <v>363</v>
      </c>
      <c r="D222" s="8" t="s">
        <v>361</v>
      </c>
      <c r="E222" s="8">
        <v>56.7</v>
      </c>
      <c r="F222" s="8">
        <v>10.199999999999999</v>
      </c>
      <c r="H222" s="2">
        <v>13.6364</v>
      </c>
      <c r="J222" s="8">
        <v>8.6999999999999993</v>
      </c>
      <c r="K222" s="8">
        <v>0.3</v>
      </c>
      <c r="L222" s="8">
        <v>7.4</v>
      </c>
      <c r="M222" s="8">
        <v>0.06</v>
      </c>
      <c r="N222" s="8">
        <v>0.01</v>
      </c>
      <c r="P222" s="8">
        <v>99.9</v>
      </c>
      <c r="Q222" s="8" t="s">
        <v>362</v>
      </c>
      <c r="S222" s="8">
        <v>1.85</v>
      </c>
      <c r="T222" s="8" t="s">
        <v>362</v>
      </c>
      <c r="U222"/>
      <c r="V222" s="9">
        <v>23.751019238821428</v>
      </c>
      <c r="W222" s="8" t="s">
        <v>362</v>
      </c>
      <c r="Y222" s="9">
        <v>23</v>
      </c>
      <c r="Z222" s="9">
        <v>7.6928275847085468</v>
      </c>
      <c r="AA222" s="9">
        <v>0</v>
      </c>
      <c r="AB222" s="9">
        <v>1.6309220509584463</v>
      </c>
      <c r="AC222" s="9">
        <v>0</v>
      </c>
      <c r="AD222" s="9">
        <v>1.5469735644229266</v>
      </c>
      <c r="AE222" s="9">
        <v>1.7597341837527267</v>
      </c>
      <c r="AF222" s="9">
        <v>4.3605986278982545E-2</v>
      </c>
      <c r="AG222" s="9">
        <v>1.9464489037202888</v>
      </c>
      <c r="AH222" s="9">
        <v>1.0383964800532233E-2</v>
      </c>
      <c r="AI222" s="9">
        <v>0</v>
      </c>
      <c r="AJ222" s="9">
        <v>1.6741729538243615</v>
      </c>
      <c r="AK222" s="9">
        <v>4.2902170360093706E-3</v>
      </c>
      <c r="AL222" s="9">
        <v>0</v>
      </c>
      <c r="AM222" s="9">
        <v>16.309359409502818</v>
      </c>
      <c r="AN222" s="9">
        <v>7.9179047568889693</v>
      </c>
      <c r="AO222" s="9">
        <v>8.2095243111030669E-2</v>
      </c>
      <c r="AP222" s="9">
        <v>0</v>
      </c>
      <c r="AQ222" s="9">
        <v>8</v>
      </c>
      <c r="AR222" s="9">
        <v>1.5965444148305872</v>
      </c>
      <c r="AS222" s="9">
        <v>0</v>
      </c>
      <c r="AT222" s="9">
        <v>0.3928690459278199</v>
      </c>
      <c r="AU222" s="9">
        <v>1.811220583195188</v>
      </c>
      <c r="AV222" s="9">
        <v>1.1993659560464038</v>
      </c>
      <c r="AW222" s="9">
        <v>0</v>
      </c>
      <c r="AX222" s="9">
        <v>4.9999999999999991</v>
      </c>
      <c r="AY222" s="9">
        <v>0</v>
      </c>
      <c r="AZ222" s="9">
        <v>0</v>
      </c>
      <c r="BA222" s="9">
        <v>0</v>
      </c>
      <c r="BB222" s="9">
        <v>4.4881812621603422E-2</v>
      </c>
      <c r="BC222" s="9">
        <v>1.9551181873783965</v>
      </c>
      <c r="BD222" s="9">
        <v>2</v>
      </c>
      <c r="BE222" s="9">
        <v>4.8280025320802E-2</v>
      </c>
      <c r="BF222" s="9">
        <v>1.0687779413246369E-2</v>
      </c>
      <c r="BG222" s="9">
        <v>5.8967804734048369E-2</v>
      </c>
      <c r="BH222" s="9" t="s">
        <v>58</v>
      </c>
      <c r="BI222" s="9" t="s">
        <v>58</v>
      </c>
      <c r="BJ222" s="9" t="s">
        <v>307</v>
      </c>
      <c r="BL222" s="2">
        <f t="shared" si="15"/>
        <v>0.32153682913962917</v>
      </c>
      <c r="BM222" s="2">
        <f t="shared" si="16"/>
        <v>0.36742198890557087</v>
      </c>
      <c r="BN222" s="2">
        <f t="shared" si="17"/>
        <v>1.1795515755173556</v>
      </c>
    </row>
    <row r="223" spans="1:66" s="8" customFormat="1" x14ac:dyDescent="0.2">
      <c r="A223" s="8">
        <v>3</v>
      </c>
      <c r="B223" s="8" t="s">
        <v>359</v>
      </c>
      <c r="C223" s="8" t="s">
        <v>360</v>
      </c>
      <c r="D223" s="8" t="s">
        <v>361</v>
      </c>
      <c r="E223" s="8">
        <v>56.73</v>
      </c>
      <c r="F223" s="8">
        <v>10.98</v>
      </c>
      <c r="H223" s="2">
        <v>13.802950000000001</v>
      </c>
      <c r="J223" s="8">
        <v>8.2100000000000009</v>
      </c>
      <c r="K223" s="8">
        <v>0.64</v>
      </c>
      <c r="L223" s="8">
        <v>6.98</v>
      </c>
      <c r="M223" s="8">
        <v>0.04</v>
      </c>
      <c r="P223" s="8">
        <v>100</v>
      </c>
      <c r="Q223" s="8" t="s">
        <v>362</v>
      </c>
      <c r="S223" s="8">
        <v>2.0699999999999998</v>
      </c>
      <c r="T223" s="8" t="s">
        <v>362</v>
      </c>
      <c r="U223"/>
      <c r="V223" s="9">
        <v>13.363031074847942</v>
      </c>
      <c r="W223" s="8" t="s">
        <v>362</v>
      </c>
      <c r="Y223" s="9">
        <v>23</v>
      </c>
      <c r="Z223" s="9">
        <v>7.6289377980096704</v>
      </c>
      <c r="AA223" s="9">
        <v>0</v>
      </c>
      <c r="AB223" s="9">
        <v>1.7401381297071119</v>
      </c>
      <c r="AC223" s="9">
        <v>0</v>
      </c>
      <c r="AD223" s="9">
        <v>1.5520776900093824</v>
      </c>
      <c r="AE223" s="9">
        <v>1.6459601838867131</v>
      </c>
      <c r="AF223" s="9">
        <v>9.2204726375766682E-2</v>
      </c>
      <c r="AG223" s="9">
        <v>1.8197639644324737</v>
      </c>
      <c r="AH223" s="9">
        <v>6.8615194468590705E-3</v>
      </c>
      <c r="AI223" s="9">
        <v>0</v>
      </c>
      <c r="AJ223" s="9">
        <v>1.8567237344169267</v>
      </c>
      <c r="AK223" s="9">
        <v>0</v>
      </c>
      <c r="AL223" s="9">
        <v>0</v>
      </c>
      <c r="AM223" s="9">
        <v>16.342667746284903</v>
      </c>
      <c r="AN223" s="9">
        <v>7.8917238229670001</v>
      </c>
      <c r="AO223" s="9">
        <v>0.10827617703299985</v>
      </c>
      <c r="AP223" s="9">
        <v>0</v>
      </c>
      <c r="AQ223" s="9">
        <v>8</v>
      </c>
      <c r="AR223" s="9">
        <v>1.6918026671077409</v>
      </c>
      <c r="AS223" s="9">
        <v>0</v>
      </c>
      <c r="AT223" s="9">
        <v>0.34774613765608375</v>
      </c>
      <c r="AU223" s="9">
        <v>1.7026568493221645</v>
      </c>
      <c r="AV223" s="9">
        <v>1.2577943459140108</v>
      </c>
      <c r="AW223" s="9">
        <v>0</v>
      </c>
      <c r="AX223" s="9">
        <v>5</v>
      </c>
      <c r="AY223" s="9">
        <v>0</v>
      </c>
      <c r="AZ223" s="9">
        <v>1.9984014443252818E-15</v>
      </c>
      <c r="BA223" s="9">
        <v>0</v>
      </c>
      <c r="BB223" s="9">
        <v>9.5380805951731693E-2</v>
      </c>
      <c r="BC223" s="9">
        <v>1.8824474665444666</v>
      </c>
      <c r="BD223" s="9">
        <v>1.9778282724962002</v>
      </c>
      <c r="BE223" s="9">
        <v>0</v>
      </c>
      <c r="BF223" s="9">
        <v>7.0978710161532822E-3</v>
      </c>
      <c r="BG223" s="9">
        <v>7.0978710161532822E-3</v>
      </c>
      <c r="BH223" s="9" t="s">
        <v>58</v>
      </c>
      <c r="BI223" s="9" t="s">
        <v>58</v>
      </c>
      <c r="BJ223" s="9" t="s">
        <v>307</v>
      </c>
      <c r="BL223" s="2">
        <f t="shared" si="15"/>
        <v>0.14327626558307327</v>
      </c>
      <c r="BM223" s="2">
        <f t="shared" si="16"/>
        <v>0.2074046240217359</v>
      </c>
      <c r="BN223" s="2">
        <f t="shared" si="17"/>
        <v>1.3446730659876465</v>
      </c>
    </row>
    <row r="224" spans="1:66" s="8" customFormat="1" x14ac:dyDescent="0.2">
      <c r="A224" s="8">
        <v>4</v>
      </c>
      <c r="B224" s="8" t="s">
        <v>359</v>
      </c>
      <c r="C224" s="13" t="s">
        <v>360</v>
      </c>
      <c r="D224" s="8" t="s">
        <v>361</v>
      </c>
      <c r="E224" s="8">
        <v>55.2</v>
      </c>
      <c r="F224" s="8">
        <v>10.1</v>
      </c>
      <c r="H224" s="2">
        <v>12.398</v>
      </c>
      <c r="J224" s="8">
        <v>10.3</v>
      </c>
      <c r="K224" s="8">
        <v>2.7</v>
      </c>
      <c r="L224" s="8">
        <v>5.9</v>
      </c>
      <c r="M224" s="8">
        <v>0.05</v>
      </c>
      <c r="N224" s="8">
        <v>0.09</v>
      </c>
      <c r="P224" s="8">
        <v>99.56</v>
      </c>
      <c r="Q224" s="8" t="s">
        <v>362</v>
      </c>
      <c r="S224" s="8">
        <v>2.06</v>
      </c>
      <c r="T224" s="8" t="s">
        <v>362</v>
      </c>
      <c r="U224"/>
      <c r="V224" s="9">
        <v>14.514315842421196</v>
      </c>
      <c r="W224" s="8" t="s">
        <v>362</v>
      </c>
      <c r="Y224" s="9">
        <v>23</v>
      </c>
      <c r="Z224" s="9">
        <v>7.484417727959376</v>
      </c>
      <c r="AA224" s="9">
        <v>0</v>
      </c>
      <c r="AB224" s="9">
        <v>1.6138769084876892</v>
      </c>
      <c r="AC224" s="9">
        <v>0</v>
      </c>
      <c r="AD224" s="9">
        <v>1.4055934108970183</v>
      </c>
      <c r="AE224" s="9">
        <v>2.0820015266330123</v>
      </c>
      <c r="AF224" s="9">
        <v>0.39219732232895105</v>
      </c>
      <c r="AG224" s="9">
        <v>1.5508839462386281</v>
      </c>
      <c r="AH224" s="9">
        <v>8.6476471794478156E-3</v>
      </c>
      <c r="AI224" s="9">
        <v>0</v>
      </c>
      <c r="AJ224" s="9">
        <v>1.8629955375700336</v>
      </c>
      <c r="AK224" s="9">
        <v>3.8586711993346623E-2</v>
      </c>
      <c r="AL224" s="9">
        <v>0</v>
      </c>
      <c r="AM224" s="9">
        <v>16.439200739287504</v>
      </c>
      <c r="AN224" s="9">
        <v>7.7306756818085001</v>
      </c>
      <c r="AO224" s="9">
        <v>0.26932431819149993</v>
      </c>
      <c r="AP224" s="9">
        <v>0</v>
      </c>
      <c r="AQ224" s="9">
        <v>8</v>
      </c>
      <c r="AR224" s="9">
        <v>1.3976535848817611</v>
      </c>
      <c r="AS224" s="9">
        <v>0</v>
      </c>
      <c r="AT224" s="9">
        <v>0.46544960055375234</v>
      </c>
      <c r="AU224" s="9">
        <v>2.1505051102777468</v>
      </c>
      <c r="AV224" s="9">
        <v>0.9863917042867385</v>
      </c>
      <c r="AW224" s="9">
        <v>0</v>
      </c>
      <c r="AX224" s="9">
        <v>4.9999999999999982</v>
      </c>
      <c r="AY224" s="9">
        <v>0</v>
      </c>
      <c r="AZ224" s="9">
        <v>0</v>
      </c>
      <c r="BA224" s="9">
        <v>0</v>
      </c>
      <c r="BB224" s="9">
        <v>0.40510169426706921</v>
      </c>
      <c r="BC224" s="9">
        <v>1.5948983057329307</v>
      </c>
      <c r="BD224" s="9">
        <v>2</v>
      </c>
      <c r="BE224" s="9">
        <v>7.0139931631738595E-3</v>
      </c>
      <c r="BF224" s="9">
        <v>8.9321785855536844E-3</v>
      </c>
      <c r="BG224" s="9">
        <v>1.5946171748727544E-2</v>
      </c>
      <c r="BH224" s="9" t="s">
        <v>58</v>
      </c>
      <c r="BI224" s="9" t="s">
        <v>58</v>
      </c>
      <c r="BJ224" s="9" t="s">
        <v>307</v>
      </c>
      <c r="BL224" s="2">
        <f t="shared" si="15"/>
        <v>9.8417750436619822E-2</v>
      </c>
      <c r="BM224" s="2">
        <f t="shared" si="16"/>
        <v>0.20401226711785439</v>
      </c>
      <c r="BN224" s="2">
        <f t="shared" si="17"/>
        <v>1.2015811437791639</v>
      </c>
    </row>
    <row r="225" spans="1:66" s="8" customFormat="1" x14ac:dyDescent="0.2">
      <c r="A225" s="8">
        <v>5</v>
      </c>
      <c r="B225" s="8" t="s">
        <v>359</v>
      </c>
      <c r="C225" s="13" t="s">
        <v>360</v>
      </c>
      <c r="D225" s="8" t="s">
        <v>361</v>
      </c>
      <c r="E225" s="8">
        <v>55.5</v>
      </c>
      <c r="F225" s="8">
        <v>9.5</v>
      </c>
      <c r="H225" s="2">
        <v>12.707100000000001</v>
      </c>
      <c r="J225" s="8">
        <v>9.6</v>
      </c>
      <c r="K225" s="8">
        <v>3.6</v>
      </c>
      <c r="L225" s="8">
        <v>5.8</v>
      </c>
      <c r="M225" s="8">
        <v>0.02</v>
      </c>
      <c r="P225" s="8">
        <v>99.7</v>
      </c>
      <c r="Q225" s="8" t="s">
        <v>362</v>
      </c>
      <c r="S225" s="8">
        <v>1.92</v>
      </c>
      <c r="T225" s="8" t="s">
        <v>362</v>
      </c>
      <c r="U225"/>
      <c r="V225" s="9">
        <v>20.532627381073794</v>
      </c>
      <c r="W225" s="8" t="s">
        <v>362</v>
      </c>
      <c r="Y225" s="9">
        <v>23</v>
      </c>
      <c r="Z225" s="9">
        <v>7.5700314188331692</v>
      </c>
      <c r="AA225" s="9">
        <v>0</v>
      </c>
      <c r="AB225" s="9">
        <v>1.5270680721332934</v>
      </c>
      <c r="AC225" s="9">
        <v>0</v>
      </c>
      <c r="AD225" s="9">
        <v>1.4492205202008301</v>
      </c>
      <c r="AE225" s="9">
        <v>1.9520943738973775</v>
      </c>
      <c r="AF225" s="9">
        <v>0.52605253611847569</v>
      </c>
      <c r="AG225" s="9">
        <v>1.5337021988100095</v>
      </c>
      <c r="AH225" s="9">
        <v>3.479715289634833E-3</v>
      </c>
      <c r="AI225" s="9">
        <v>0</v>
      </c>
      <c r="AJ225" s="9">
        <v>1.7467533337344281</v>
      </c>
      <c r="AK225" s="9">
        <v>0</v>
      </c>
      <c r="AL225" s="9">
        <v>0</v>
      </c>
      <c r="AM225" s="9">
        <v>16.308402169017217</v>
      </c>
      <c r="AN225" s="9">
        <v>7.8738314647680001</v>
      </c>
      <c r="AO225" s="9">
        <v>0.12616853523199989</v>
      </c>
      <c r="AP225" s="9">
        <v>0</v>
      </c>
      <c r="AQ225" s="9">
        <v>8</v>
      </c>
      <c r="AR225" s="9">
        <v>1.4621837409939651</v>
      </c>
      <c r="AS225" s="9">
        <v>0</v>
      </c>
      <c r="AT225" s="9">
        <v>0</v>
      </c>
      <c r="AU225" s="9">
        <v>2.0304357079879773</v>
      </c>
      <c r="AV225" s="9">
        <v>1.5073805510180573</v>
      </c>
      <c r="AW225" s="9">
        <v>0</v>
      </c>
      <c r="AX225" s="9">
        <v>5</v>
      </c>
      <c r="AY225" s="9">
        <v>0</v>
      </c>
      <c r="AZ225" s="9">
        <v>0</v>
      </c>
      <c r="BA225" s="9">
        <v>0</v>
      </c>
      <c r="BB225" s="9">
        <v>0.54716404488174586</v>
      </c>
      <c r="BC225" s="9">
        <v>1.4528359551182541</v>
      </c>
      <c r="BD225" s="9">
        <v>2</v>
      </c>
      <c r="BE225" s="9">
        <v>0.14241668815749975</v>
      </c>
      <c r="BF225" s="9">
        <v>3.6193630145044003E-3</v>
      </c>
      <c r="BG225" s="9">
        <v>0.14603605117200416</v>
      </c>
      <c r="BH225" s="9" t="s">
        <v>120</v>
      </c>
      <c r="BI225" s="9" t="s">
        <v>58</v>
      </c>
      <c r="BJ225" s="9" t="s">
        <v>364</v>
      </c>
      <c r="BL225" s="2">
        <f t="shared" si="15"/>
        <v>0.25324666626557191</v>
      </c>
      <c r="BM225" s="2">
        <f t="shared" si="16"/>
        <v>0.29756304934289574</v>
      </c>
      <c r="BN225" s="2">
        <f t="shared" si="17"/>
        <v>1.1516574708579344</v>
      </c>
    </row>
    <row r="226" spans="1:66" s="8" customFormat="1" x14ac:dyDescent="0.2">
      <c r="A226" s="8">
        <v>6</v>
      </c>
      <c r="B226" s="8" t="s">
        <v>359</v>
      </c>
      <c r="C226" s="13" t="s">
        <v>360</v>
      </c>
      <c r="D226" s="8" t="s">
        <v>361</v>
      </c>
      <c r="E226" s="8">
        <v>55.04</v>
      </c>
      <c r="F226" s="8">
        <v>9.06</v>
      </c>
      <c r="H226" s="2">
        <v>14.164169999999999</v>
      </c>
      <c r="J226" s="8">
        <v>9.64</v>
      </c>
      <c r="K226" s="8">
        <v>3.58</v>
      </c>
      <c r="L226" s="8">
        <v>5.5</v>
      </c>
      <c r="M226" s="8">
        <v>0.05</v>
      </c>
      <c r="N226" s="8">
        <v>0.01</v>
      </c>
      <c r="P226" s="8">
        <v>99.54</v>
      </c>
      <c r="Q226" s="8" t="s">
        <v>362</v>
      </c>
      <c r="S226" s="8">
        <v>1.99</v>
      </c>
      <c r="T226" s="8" t="s">
        <v>362</v>
      </c>
      <c r="U226"/>
      <c r="V226" s="9">
        <v>17.976245793603312</v>
      </c>
      <c r="W226" s="8" t="s">
        <v>362</v>
      </c>
      <c r="Y226" s="9">
        <v>23</v>
      </c>
      <c r="Z226" s="9">
        <v>7.5279863145520851</v>
      </c>
      <c r="AA226" s="9">
        <v>0</v>
      </c>
      <c r="AB226" s="9">
        <v>1.4603558213489802</v>
      </c>
      <c r="AC226" s="9">
        <v>0</v>
      </c>
      <c r="AD226" s="9">
        <v>1.6198594096354673</v>
      </c>
      <c r="AE226" s="9">
        <v>1.9656324240537488</v>
      </c>
      <c r="AF226" s="9">
        <v>0.52457228475460838</v>
      </c>
      <c r="AG226" s="9">
        <v>1.4583824617214005</v>
      </c>
      <c r="AH226" s="9">
        <v>8.7232720495553362E-3</v>
      </c>
      <c r="AI226" s="9">
        <v>0</v>
      </c>
      <c r="AJ226" s="9">
        <v>1.8154284006278594</v>
      </c>
      <c r="AK226" s="9">
        <v>4.3249064582532252E-3</v>
      </c>
      <c r="AL226" s="9">
        <v>0</v>
      </c>
      <c r="AM226" s="9">
        <v>16.385265295201961</v>
      </c>
      <c r="AN226" s="9">
        <v>7.7831329987225848</v>
      </c>
      <c r="AO226" s="9">
        <v>0.21686700127741521</v>
      </c>
      <c r="AP226" s="9">
        <v>0</v>
      </c>
      <c r="AQ226" s="9">
        <v>8</v>
      </c>
      <c r="AR226" s="9">
        <v>1.2929847848564651</v>
      </c>
      <c r="AS226" s="9">
        <v>0</v>
      </c>
      <c r="AT226" s="9">
        <v>0.3332738091399311</v>
      </c>
      <c r="AU226" s="9">
        <v>2.0322537719600082</v>
      </c>
      <c r="AV226" s="9">
        <v>1.3414876340435957</v>
      </c>
      <c r="AW226" s="9">
        <v>0</v>
      </c>
      <c r="AX226" s="9">
        <v>5</v>
      </c>
      <c r="AY226" s="9">
        <v>0</v>
      </c>
      <c r="AZ226" s="9">
        <v>0</v>
      </c>
      <c r="BA226" s="9">
        <v>0</v>
      </c>
      <c r="BB226" s="9">
        <v>0.54235165807840868</v>
      </c>
      <c r="BC226" s="9">
        <v>1.4576483419215913</v>
      </c>
      <c r="BD226" s="9">
        <v>2</v>
      </c>
      <c r="BE226" s="9">
        <v>5.0163201338032648E-2</v>
      </c>
      <c r="BF226" s="9">
        <v>9.0189306553977496E-3</v>
      </c>
      <c r="BG226" s="9">
        <v>5.9182131993430399E-2</v>
      </c>
      <c r="BH226" s="9" t="s">
        <v>120</v>
      </c>
      <c r="BI226" s="9" t="s">
        <v>58</v>
      </c>
      <c r="BJ226" s="9" t="s">
        <v>364</v>
      </c>
      <c r="BL226" s="2">
        <f t="shared" si="15"/>
        <v>0.1802466929138874</v>
      </c>
      <c r="BM226" s="2">
        <f t="shared" si="16"/>
        <v>0.29118990898688313</v>
      </c>
      <c r="BN226" s="2">
        <f t="shared" si="17"/>
        <v>1.328669500648584</v>
      </c>
    </row>
    <row r="227" spans="1:66" s="8" customFormat="1" x14ac:dyDescent="0.2">
      <c r="A227" s="8">
        <v>7</v>
      </c>
      <c r="B227" s="8" t="s">
        <v>359</v>
      </c>
      <c r="C227" s="13" t="s">
        <v>360</v>
      </c>
      <c r="D227" s="8" t="s">
        <v>361</v>
      </c>
      <c r="E227" s="8">
        <v>56.4</v>
      </c>
      <c r="F227" s="8">
        <v>9.43</v>
      </c>
      <c r="H227" s="2">
        <v>14.49661</v>
      </c>
      <c r="J227" s="8">
        <v>8.65</v>
      </c>
      <c r="K227" s="8">
        <v>0.83</v>
      </c>
      <c r="L227" s="8">
        <v>6.97</v>
      </c>
      <c r="M227" s="8">
        <v>0.03</v>
      </c>
      <c r="N227" s="8">
        <v>0.01</v>
      </c>
      <c r="P227" s="8">
        <v>99.55</v>
      </c>
      <c r="Q227" s="8" t="s">
        <v>362</v>
      </c>
      <c r="S227" s="8">
        <v>1.66</v>
      </c>
      <c r="T227" s="8" t="s">
        <v>362</v>
      </c>
      <c r="U227"/>
      <c r="V227" s="9">
        <v>27.243500257495718</v>
      </c>
      <c r="W227" s="8" t="s">
        <v>362</v>
      </c>
      <c r="Y227" s="9">
        <v>23</v>
      </c>
      <c r="Z227" s="9">
        <v>7.7350940020926418</v>
      </c>
      <c r="AA227" s="9">
        <v>0</v>
      </c>
      <c r="AB227" s="9">
        <v>1.5241519902462084</v>
      </c>
      <c r="AC227" s="9">
        <v>0</v>
      </c>
      <c r="AD227" s="9">
        <v>1.6623780450111478</v>
      </c>
      <c r="AE227" s="9">
        <v>1.7685912711998355</v>
      </c>
      <c r="AF227" s="9">
        <v>0.12195131939995565</v>
      </c>
      <c r="AG227" s="9">
        <v>1.8532227280423965</v>
      </c>
      <c r="AH227" s="9">
        <v>5.2482771789958658E-3</v>
      </c>
      <c r="AI227" s="9">
        <v>0</v>
      </c>
      <c r="AJ227" s="9">
        <v>1.5185190101469914</v>
      </c>
      <c r="AK227" s="9">
        <v>4.3367343005386895E-3</v>
      </c>
      <c r="AL227" s="9">
        <v>0</v>
      </c>
      <c r="AM227" s="9">
        <v>16.193493377618712</v>
      </c>
      <c r="AN227" s="9">
        <v>7.9239177257659419</v>
      </c>
      <c r="AO227" s="9">
        <v>7.6082274234058112E-2</v>
      </c>
      <c r="AP227" s="9">
        <v>0</v>
      </c>
      <c r="AQ227" s="9">
        <v>8</v>
      </c>
      <c r="AR227" s="9">
        <v>1.4852762521142973</v>
      </c>
      <c r="AS227" s="9">
        <v>0</v>
      </c>
      <c r="AT227" s="9">
        <v>0.44778113969326921</v>
      </c>
      <c r="AU227" s="9">
        <v>1.8117648886624935</v>
      </c>
      <c r="AV227" s="9">
        <v>1.2551777195299392</v>
      </c>
      <c r="AW227" s="9">
        <v>0</v>
      </c>
      <c r="AX227" s="9">
        <v>4.9999999999999991</v>
      </c>
      <c r="AY227" s="9">
        <v>0</v>
      </c>
      <c r="AZ227" s="9">
        <v>0</v>
      </c>
      <c r="BA227" s="9">
        <v>0</v>
      </c>
      <c r="BB227" s="9">
        <v>0.12492831001309389</v>
      </c>
      <c r="BC227" s="9">
        <v>1.8750716899869062</v>
      </c>
      <c r="BD227" s="9">
        <v>2</v>
      </c>
      <c r="BE227" s="9">
        <v>2.3390619657250644E-2</v>
      </c>
      <c r="BF227" s="9">
        <v>5.376394463613157E-3</v>
      </c>
      <c r="BG227" s="9">
        <v>2.8767014120863802E-2</v>
      </c>
      <c r="BH227" s="9" t="s">
        <v>58</v>
      </c>
      <c r="BI227" s="9" t="s">
        <v>58</v>
      </c>
      <c r="BJ227" s="9" t="s">
        <v>307</v>
      </c>
      <c r="BL227" s="2">
        <f t="shared" si="15"/>
        <v>0.47714425555246986</v>
      </c>
      <c r="BM227" s="2">
        <f t="shared" si="16"/>
        <v>0.45288996697316436</v>
      </c>
      <c r="BN227" s="2">
        <f t="shared" si="17"/>
        <v>1.2094880780379835</v>
      </c>
    </row>
    <row r="228" spans="1:66" s="8" customFormat="1" x14ac:dyDescent="0.2">
      <c r="A228" s="8">
        <v>8</v>
      </c>
      <c r="B228" s="8" t="s">
        <v>359</v>
      </c>
      <c r="C228" s="8" t="s">
        <v>365</v>
      </c>
      <c r="D228" s="8" t="s">
        <v>361</v>
      </c>
      <c r="E228" s="8">
        <v>56.7</v>
      </c>
      <c r="F228" s="8">
        <v>9.3000000000000007</v>
      </c>
      <c r="H228" s="2">
        <v>13.415199999999999</v>
      </c>
      <c r="J228" s="8">
        <v>10.1</v>
      </c>
      <c r="K228" s="8">
        <v>1</v>
      </c>
      <c r="L228" s="8">
        <v>6.4</v>
      </c>
      <c r="M228" s="8">
        <v>0.06</v>
      </c>
      <c r="P228" s="8">
        <v>99</v>
      </c>
      <c r="Q228" s="8" t="s">
        <v>362</v>
      </c>
      <c r="S228" s="8">
        <v>1.1000000000000001</v>
      </c>
      <c r="T228" s="8" t="s">
        <v>362</v>
      </c>
      <c r="U228"/>
      <c r="V228" s="9">
        <v>32.187570434809388</v>
      </c>
      <c r="W228" s="8" t="s">
        <v>362</v>
      </c>
      <c r="Y228" s="9">
        <v>23</v>
      </c>
      <c r="Z228" s="9">
        <v>7.8044922861767754</v>
      </c>
      <c r="AA228" s="9">
        <v>0</v>
      </c>
      <c r="AB228" s="9">
        <v>1.5086018578878864</v>
      </c>
      <c r="AC228" s="9">
        <v>0</v>
      </c>
      <c r="AD228" s="9">
        <v>1.5439414277746064</v>
      </c>
      <c r="AE228" s="9">
        <v>2.0725635140285412</v>
      </c>
      <c r="AF228" s="9">
        <v>0.14746315308991081</v>
      </c>
      <c r="AG228" s="9">
        <v>1.7078507648211059</v>
      </c>
      <c r="AH228" s="9">
        <v>1.0534692516283053E-2</v>
      </c>
      <c r="AI228" s="9">
        <v>0</v>
      </c>
      <c r="AJ228" s="9">
        <v>1.0099036345057362</v>
      </c>
      <c r="AK228" s="9">
        <v>0</v>
      </c>
      <c r="AL228" s="9">
        <v>0</v>
      </c>
      <c r="AM228" s="9">
        <v>15.805351330800846</v>
      </c>
      <c r="AN228" s="9">
        <v>7.8469872922195396</v>
      </c>
      <c r="AO228" s="9">
        <v>0.15301270778046039</v>
      </c>
      <c r="AP228" s="9">
        <v>0</v>
      </c>
      <c r="AQ228" s="9">
        <v>8</v>
      </c>
      <c r="AR228" s="9">
        <v>1.3638033993777621</v>
      </c>
      <c r="AS228" s="9">
        <v>0</v>
      </c>
      <c r="AT228" s="9">
        <v>0.76910020707883286</v>
      </c>
      <c r="AU228" s="9">
        <v>2.0838485016770845</v>
      </c>
      <c r="AV228" s="9">
        <v>0.7832478918663206</v>
      </c>
      <c r="AW228" s="9">
        <v>0</v>
      </c>
      <c r="AX228" s="9">
        <v>5</v>
      </c>
      <c r="AY228" s="9">
        <v>0</v>
      </c>
      <c r="AZ228" s="9">
        <v>0</v>
      </c>
      <c r="BA228" s="9">
        <v>0</v>
      </c>
      <c r="BB228" s="9">
        <v>0.14826608137170819</v>
      </c>
      <c r="BC228" s="9">
        <v>1.7171499127874326</v>
      </c>
      <c r="BD228" s="9">
        <v>1.8654159941591408</v>
      </c>
      <c r="BE228" s="9">
        <v>0</v>
      </c>
      <c r="BF228" s="9">
        <v>1.0592053303599228E-2</v>
      </c>
      <c r="BG228" s="9">
        <v>1.0592053303599228E-2</v>
      </c>
      <c r="BH228" s="9" t="s">
        <v>58</v>
      </c>
      <c r="BI228" s="9" t="s">
        <v>58</v>
      </c>
      <c r="BJ228" s="9" t="s">
        <v>307</v>
      </c>
      <c r="BL228" s="2">
        <f t="shared" si="15"/>
        <v>0.99009636549426383</v>
      </c>
      <c r="BM228" s="2">
        <f t="shared" si="16"/>
        <v>0.49695723453715313</v>
      </c>
      <c r="BN228" s="2">
        <f t="shared" si="17"/>
        <v>1.0469841932374533</v>
      </c>
    </row>
    <row r="229" spans="1:66" s="8" customFormat="1" x14ac:dyDescent="0.2">
      <c r="A229" s="8">
        <v>9</v>
      </c>
      <c r="B229" s="8" t="s">
        <v>359</v>
      </c>
      <c r="C229" s="8" t="s">
        <v>366</v>
      </c>
      <c r="D229" s="8" t="s">
        <v>361</v>
      </c>
      <c r="E229" s="8">
        <v>52.1</v>
      </c>
      <c r="F229" s="8">
        <v>10.5</v>
      </c>
      <c r="H229" s="2">
        <v>11.6576</v>
      </c>
      <c r="J229" s="8">
        <v>11.8</v>
      </c>
      <c r="K229" s="8">
        <v>6.7</v>
      </c>
      <c r="L229" s="8">
        <v>4.5</v>
      </c>
      <c r="M229" s="8">
        <v>0.18</v>
      </c>
      <c r="N229" s="8">
        <v>0.01</v>
      </c>
      <c r="P229" s="8">
        <v>99.5</v>
      </c>
      <c r="Q229" s="8" t="s">
        <v>362</v>
      </c>
      <c r="S229" s="8">
        <v>1.5</v>
      </c>
      <c r="T229" s="8" t="s">
        <v>362</v>
      </c>
      <c r="U229"/>
      <c r="V229" s="9">
        <v>18.522665936243747</v>
      </c>
      <c r="W229" s="8" t="s">
        <v>362</v>
      </c>
      <c r="Y229" s="9">
        <v>23</v>
      </c>
      <c r="Z229" s="9">
        <v>7.1851883654526096</v>
      </c>
      <c r="AA229" s="9">
        <v>0</v>
      </c>
      <c r="AB229" s="9">
        <v>1.7065531808650731</v>
      </c>
      <c r="AC229" s="9">
        <v>0</v>
      </c>
      <c r="AD229" s="9">
        <v>1.3442958360310227</v>
      </c>
      <c r="AE229" s="9">
        <v>2.4260923022425072</v>
      </c>
      <c r="AF229" s="9">
        <v>0.98991329355233948</v>
      </c>
      <c r="AG229" s="9">
        <v>1.2031542132554478</v>
      </c>
      <c r="AH229" s="9">
        <v>3.1665179676251654E-2</v>
      </c>
      <c r="AI229" s="9">
        <v>0</v>
      </c>
      <c r="AJ229" s="9">
        <v>1.379803832687069</v>
      </c>
      <c r="AK229" s="9">
        <v>4.3609063238346573E-3</v>
      </c>
      <c r="AL229" s="9">
        <v>0</v>
      </c>
      <c r="AM229" s="9">
        <v>16.271027110086155</v>
      </c>
      <c r="AN229" s="9">
        <v>7.3769145536831173</v>
      </c>
      <c r="AO229" s="9">
        <v>0.62308544631688267</v>
      </c>
      <c r="AP229" s="9">
        <v>0</v>
      </c>
      <c r="AQ229" s="9">
        <v>8</v>
      </c>
      <c r="AR229" s="9">
        <v>1.1290045972911475</v>
      </c>
      <c r="AS229" s="9">
        <v>0</v>
      </c>
      <c r="AT229" s="9">
        <v>0.19882421314607829</v>
      </c>
      <c r="AU229" s="9">
        <v>2.4908290086092904</v>
      </c>
      <c r="AV229" s="9">
        <v>1.1813421809534841</v>
      </c>
      <c r="AW229" s="9">
        <v>0</v>
      </c>
      <c r="AX229" s="9">
        <v>5</v>
      </c>
      <c r="AY229" s="9">
        <v>0</v>
      </c>
      <c r="AZ229" s="9">
        <v>1.1102230246251565E-15</v>
      </c>
      <c r="BA229" s="9">
        <v>0</v>
      </c>
      <c r="BB229" s="9">
        <v>1.0163276744701795</v>
      </c>
      <c r="BC229" s="9">
        <v>0.98367232552981942</v>
      </c>
      <c r="BD229" s="9">
        <v>2</v>
      </c>
      <c r="BE229" s="9">
        <v>0.25158628908969916</v>
      </c>
      <c r="BF229" s="9">
        <v>3.2510118443362102E-2</v>
      </c>
      <c r="BG229" s="9">
        <v>0.28409640753306126</v>
      </c>
      <c r="BH229" s="9" t="s">
        <v>120</v>
      </c>
      <c r="BI229" s="9" t="s">
        <v>58</v>
      </c>
      <c r="BJ229" s="9" t="s">
        <v>198</v>
      </c>
      <c r="BL229" s="2">
        <f t="shared" si="15"/>
        <v>0.61583526098909636</v>
      </c>
      <c r="BM229" s="2">
        <f t="shared" si="16"/>
        <v>0.24899942690286134</v>
      </c>
      <c r="BN229" s="2">
        <f t="shared" si="17"/>
        <v>1.0952964091281614</v>
      </c>
    </row>
    <row r="230" spans="1:66" s="8" customFormat="1" x14ac:dyDescent="0.2">
      <c r="A230" s="8">
        <v>10</v>
      </c>
      <c r="B230" s="8" t="s">
        <v>367</v>
      </c>
      <c r="C230" s="8" t="s">
        <v>365</v>
      </c>
      <c r="D230" s="8" t="s">
        <v>361</v>
      </c>
      <c r="E230" s="8">
        <v>56.9</v>
      </c>
      <c r="F230" s="8">
        <v>8.4</v>
      </c>
      <c r="H230" s="2">
        <v>13.2536</v>
      </c>
      <c r="J230" s="8">
        <v>10.6</v>
      </c>
      <c r="K230" s="8">
        <v>1.2</v>
      </c>
      <c r="L230" s="8">
        <v>6.4</v>
      </c>
      <c r="M230" s="8">
        <v>0.08</v>
      </c>
      <c r="N230" s="8">
        <v>7.0000000000000007E-2</v>
      </c>
      <c r="P230" s="8">
        <v>99.5</v>
      </c>
      <c r="Q230" s="8" t="s">
        <v>362</v>
      </c>
      <c r="S230" s="8">
        <v>1.7</v>
      </c>
      <c r="T230" s="8" t="s">
        <v>362</v>
      </c>
      <c r="U230"/>
      <c r="V230" s="9">
        <v>43.435323788405817</v>
      </c>
      <c r="W230" s="8" t="s">
        <v>362</v>
      </c>
      <c r="Y230" s="9">
        <v>23</v>
      </c>
      <c r="Z230" s="9">
        <v>7.7504917241712938</v>
      </c>
      <c r="AA230" s="9">
        <v>0</v>
      </c>
      <c r="AB230" s="9">
        <v>1.3484236760620054</v>
      </c>
      <c r="AC230" s="9">
        <v>0</v>
      </c>
      <c r="AD230" s="9">
        <v>1.5094267981363902</v>
      </c>
      <c r="AE230" s="9">
        <v>2.152522667670433</v>
      </c>
      <c r="AF230" s="9">
        <v>0.17511371256786487</v>
      </c>
      <c r="AG230" s="9">
        <v>1.6900724105936733</v>
      </c>
      <c r="AH230" s="9">
        <v>1.3900038217701149E-2</v>
      </c>
      <c r="AI230" s="9">
        <v>0</v>
      </c>
      <c r="AJ230" s="9">
        <v>1.5445129893024296</v>
      </c>
      <c r="AK230" s="9">
        <v>3.0150280265632035E-2</v>
      </c>
      <c r="AL230" s="9">
        <v>0</v>
      </c>
      <c r="AM230" s="9">
        <v>16.214614296987428</v>
      </c>
      <c r="AN230" s="9">
        <v>7.8957338293241373</v>
      </c>
      <c r="AO230" s="9">
        <v>0.10426617067586275</v>
      </c>
      <c r="AP230" s="9">
        <v>0</v>
      </c>
      <c r="AQ230" s="9">
        <v>8</v>
      </c>
      <c r="AR230" s="9">
        <v>1.269426598021697</v>
      </c>
      <c r="AS230" s="9">
        <v>0</v>
      </c>
      <c r="AT230" s="9">
        <v>0.75605213913235381</v>
      </c>
      <c r="AU230" s="9">
        <v>2.1928603565252773</v>
      </c>
      <c r="AV230" s="9">
        <v>0.78166090632067231</v>
      </c>
      <c r="AW230" s="9">
        <v>0</v>
      </c>
      <c r="AX230" s="9">
        <v>5</v>
      </c>
      <c r="AY230" s="9">
        <v>0</v>
      </c>
      <c r="AZ230" s="9">
        <v>0</v>
      </c>
      <c r="BA230" s="9">
        <v>0</v>
      </c>
      <c r="BB230" s="9">
        <v>0.17839529587375585</v>
      </c>
      <c r="BC230" s="9">
        <v>1.7217439075142913</v>
      </c>
      <c r="BD230" s="9">
        <v>1.9001392033880471</v>
      </c>
      <c r="BE230" s="9">
        <v>0</v>
      </c>
      <c r="BF230" s="9">
        <v>1.416052115017725E-2</v>
      </c>
      <c r="BG230" s="9">
        <v>1.416052115017725E-2</v>
      </c>
      <c r="BH230" s="9" t="s">
        <v>58</v>
      </c>
      <c r="BI230" s="9" t="s">
        <v>58</v>
      </c>
      <c r="BJ230" s="9" t="s">
        <v>307</v>
      </c>
      <c r="BL230" s="2">
        <f t="shared" si="15"/>
        <v>0.42533673043193831</v>
      </c>
      <c r="BM230" s="2">
        <f t="shared" si="16"/>
        <v>0.65562441711950781</v>
      </c>
      <c r="BN230" s="2">
        <f t="shared" si="17"/>
        <v>0.85380238101688244</v>
      </c>
    </row>
    <row r="231" spans="1:66" s="8" customFormat="1" x14ac:dyDescent="0.2">
      <c r="A231" s="8">
        <v>11</v>
      </c>
      <c r="B231" s="8" t="s">
        <v>367</v>
      </c>
      <c r="C231" s="13" t="s">
        <v>360</v>
      </c>
      <c r="D231" s="8" t="s">
        <v>361</v>
      </c>
      <c r="E231" s="8">
        <v>54.2</v>
      </c>
      <c r="F231" s="8">
        <v>4.5</v>
      </c>
      <c r="H231" s="2">
        <v>24.8779</v>
      </c>
      <c r="J231" s="8">
        <v>5</v>
      </c>
      <c r="K231" s="8">
        <v>0.6</v>
      </c>
      <c r="L231" s="8">
        <v>6.6</v>
      </c>
      <c r="M231" s="8">
        <v>0.05</v>
      </c>
      <c r="N231" s="8">
        <v>0.08</v>
      </c>
      <c r="P231" s="8">
        <v>99.7</v>
      </c>
      <c r="Q231" s="8" t="s">
        <v>362</v>
      </c>
      <c r="S231" s="8">
        <v>1.89</v>
      </c>
      <c r="T231" s="8" t="s">
        <v>362</v>
      </c>
      <c r="U231"/>
      <c r="V231" s="9">
        <v>43.748914938745934</v>
      </c>
      <c r="W231" s="8" t="s">
        <v>362</v>
      </c>
      <c r="Y231" s="9">
        <v>23</v>
      </c>
      <c r="Z231" s="9">
        <v>7.8843088437277338</v>
      </c>
      <c r="AA231" s="9">
        <v>0</v>
      </c>
      <c r="AB231" s="9">
        <v>0.77144851645397083</v>
      </c>
      <c r="AC231" s="9">
        <v>0</v>
      </c>
      <c r="AD231" s="9">
        <v>3.0257912509186116</v>
      </c>
      <c r="AE231" s="9">
        <v>1.0843243829286857</v>
      </c>
      <c r="AF231" s="9">
        <v>9.3505576245419469E-2</v>
      </c>
      <c r="AG231" s="9">
        <v>1.8613010608026577</v>
      </c>
      <c r="AH231" s="9">
        <v>9.277764890026758E-3</v>
      </c>
      <c r="AI231" s="9">
        <v>0</v>
      </c>
      <c r="AJ231" s="9">
        <v>1.8337992844746978</v>
      </c>
      <c r="AK231" s="9">
        <v>3.6798545374337716E-2</v>
      </c>
      <c r="AL231" s="9">
        <v>0</v>
      </c>
      <c r="AM231" s="9">
        <v>16.600555225816144</v>
      </c>
      <c r="AN231" s="9">
        <v>8.0289076208420003</v>
      </c>
      <c r="AO231" s="9">
        <v>0</v>
      </c>
      <c r="AP231" s="9">
        <v>0</v>
      </c>
      <c r="AQ231" s="9">
        <v>8.0289076208420003</v>
      </c>
      <c r="AR231" s="9">
        <v>0.78559693634680672</v>
      </c>
      <c r="AS231" s="9">
        <v>0</v>
      </c>
      <c r="AT231" s="9">
        <v>1.0807251096110109</v>
      </c>
      <c r="AU231" s="9">
        <v>1.1042109681544032</v>
      </c>
      <c r="AV231" s="9">
        <v>2.0005593650457785</v>
      </c>
      <c r="AW231" s="9">
        <v>0</v>
      </c>
      <c r="AX231" s="9">
        <v>4.9710923791579997</v>
      </c>
      <c r="AY231" s="9">
        <v>0</v>
      </c>
      <c r="AZ231" s="9">
        <v>0</v>
      </c>
      <c r="BA231" s="9">
        <v>0</v>
      </c>
      <c r="BB231" s="9">
        <v>9.5220475071232061E-2</v>
      </c>
      <c r="BC231" s="9">
        <v>1.8954374527893394</v>
      </c>
      <c r="BD231" s="9">
        <v>1.9906579278605714</v>
      </c>
      <c r="BE231" s="9">
        <v>0</v>
      </c>
      <c r="BF231" s="9">
        <v>9.4479197487521115E-3</v>
      </c>
      <c r="BG231" s="9">
        <v>9.4479197487521115E-3</v>
      </c>
      <c r="BH231" s="9" t="s">
        <v>58</v>
      </c>
      <c r="BI231" s="9" t="s">
        <v>58</v>
      </c>
      <c r="BJ231" s="9" t="s">
        <v>293</v>
      </c>
      <c r="BL231" s="2">
        <f t="shared" si="15"/>
        <v>0.12940217015096453</v>
      </c>
      <c r="BM231" s="2">
        <f t="shared" si="16"/>
        <v>1.3237508405883998</v>
      </c>
      <c r="BN231" s="2">
        <f t="shared" si="17"/>
        <v>1.7020404103302118</v>
      </c>
    </row>
    <row r="232" spans="1:66" s="8" customFormat="1" x14ac:dyDescent="0.2">
      <c r="A232" s="8">
        <v>12</v>
      </c>
      <c r="B232" s="8" t="s">
        <v>367</v>
      </c>
      <c r="C232" s="13" t="s">
        <v>360</v>
      </c>
      <c r="D232" s="8" t="s">
        <v>361</v>
      </c>
      <c r="E232" s="8">
        <v>53.3</v>
      </c>
      <c r="F232" s="8">
        <v>3.8</v>
      </c>
      <c r="H232" s="2">
        <v>29.898099999999999</v>
      </c>
      <c r="J232" s="8">
        <v>2.5</v>
      </c>
      <c r="K232" s="8">
        <v>0.87</v>
      </c>
      <c r="L232" s="8">
        <v>6.1</v>
      </c>
      <c r="M232" s="8">
        <v>0.08</v>
      </c>
      <c r="N232" s="8">
        <v>7.0000000000000007E-2</v>
      </c>
      <c r="P232" s="8">
        <v>100.3</v>
      </c>
      <c r="Q232" s="8" t="s">
        <v>362</v>
      </c>
      <c r="S232" s="8">
        <v>1</v>
      </c>
      <c r="T232" s="8" t="s">
        <v>362</v>
      </c>
      <c r="U232"/>
      <c r="V232" s="9">
        <v>35.804063501475476</v>
      </c>
      <c r="W232" s="8" t="s">
        <v>362</v>
      </c>
      <c r="Y232" s="9">
        <v>23</v>
      </c>
      <c r="Z232" s="9">
        <v>8.0447731959925797</v>
      </c>
      <c r="AA232" s="9">
        <v>0</v>
      </c>
      <c r="AB232" s="9">
        <v>0.67592776320990011</v>
      </c>
      <c r="AC232" s="9">
        <v>0</v>
      </c>
      <c r="AD232" s="9">
        <v>3.773103899438305</v>
      </c>
      <c r="AE232" s="9">
        <v>0.56253750438227612</v>
      </c>
      <c r="AF232" s="9">
        <v>0.14067851241902274</v>
      </c>
      <c r="AG232" s="9">
        <v>1.7849447525304285</v>
      </c>
      <c r="AH232" s="9">
        <v>1.5402300756929582E-2</v>
      </c>
      <c r="AI232" s="9">
        <v>0</v>
      </c>
      <c r="AJ232" s="9">
        <v>1.006728234320543</v>
      </c>
      <c r="AK232" s="9">
        <v>3.3408806312892655E-2</v>
      </c>
      <c r="AL232" s="9">
        <v>0</v>
      </c>
      <c r="AM232" s="9">
        <v>16.037504969362878</v>
      </c>
      <c r="AN232" s="9">
        <v>8.0100573836123452</v>
      </c>
      <c r="AO232" s="9">
        <v>0</v>
      </c>
      <c r="AP232" s="9">
        <v>0</v>
      </c>
      <c r="AQ232" s="9">
        <v>8.0100573836123452</v>
      </c>
      <c r="AR232" s="9">
        <v>0.6730109151100836</v>
      </c>
      <c r="AS232" s="9">
        <v>0</v>
      </c>
      <c r="AT232" s="9">
        <v>1.2288276960264566</v>
      </c>
      <c r="AU232" s="9">
        <v>0.56010997212211144</v>
      </c>
      <c r="AV232" s="9">
        <v>2.5279940331290023</v>
      </c>
      <c r="AW232" s="9">
        <v>0</v>
      </c>
      <c r="AX232" s="9">
        <v>4.9899426163876539</v>
      </c>
      <c r="AY232" s="9">
        <v>0</v>
      </c>
      <c r="AZ232" s="9">
        <v>0</v>
      </c>
      <c r="BA232" s="9">
        <v>0</v>
      </c>
      <c r="BB232" s="9">
        <v>0.1400714388913934</v>
      </c>
      <c r="BC232" s="9">
        <v>1.7772421354860104</v>
      </c>
      <c r="BD232" s="9">
        <v>1.9173135743774039</v>
      </c>
      <c r="BE232" s="9">
        <v>0</v>
      </c>
      <c r="BF232" s="9">
        <v>1.5335834820566347E-2</v>
      </c>
      <c r="BG232" s="9">
        <v>1.5335834820566347E-2</v>
      </c>
      <c r="BH232" s="9" t="s">
        <v>58</v>
      </c>
      <c r="BI232" s="9" t="s">
        <v>58</v>
      </c>
      <c r="BJ232" s="9" t="s">
        <v>293</v>
      </c>
      <c r="BL232" s="2">
        <f t="shared" si="15"/>
        <v>0.95986295936656429</v>
      </c>
      <c r="BM232" s="2">
        <f t="shared" si="16"/>
        <v>1.3509245161315382</v>
      </c>
      <c r="BN232" s="2">
        <f t="shared" si="17"/>
        <v>2.4221793833067666</v>
      </c>
    </row>
    <row r="233" spans="1:66" s="8" customFormat="1" x14ac:dyDescent="0.2">
      <c r="A233" s="8">
        <v>13</v>
      </c>
      <c r="B233" s="8" t="s">
        <v>368</v>
      </c>
      <c r="C233" s="13" t="s">
        <v>360</v>
      </c>
      <c r="D233" s="8" t="s">
        <v>361</v>
      </c>
      <c r="E233" s="8">
        <v>53.8</v>
      </c>
      <c r="F233" s="8">
        <v>1.2</v>
      </c>
      <c r="H233" s="2">
        <v>28.984999999999999</v>
      </c>
      <c r="J233" s="8">
        <v>3.4</v>
      </c>
      <c r="K233" s="8">
        <v>0.75</v>
      </c>
      <c r="L233" s="8">
        <v>5.8</v>
      </c>
      <c r="Q233" s="8" t="s">
        <v>362</v>
      </c>
      <c r="S233" s="8">
        <v>2.06</v>
      </c>
      <c r="T233" s="8" t="s">
        <v>362</v>
      </c>
      <c r="U233"/>
      <c r="V233" s="9">
        <v>46.548088353908</v>
      </c>
      <c r="W233" s="8" t="s">
        <v>362</v>
      </c>
      <c r="Y233" s="9">
        <v>23</v>
      </c>
      <c r="Z233" s="9">
        <v>8.123674357180704</v>
      </c>
      <c r="AA233" s="9">
        <v>0</v>
      </c>
      <c r="AB233" s="9">
        <v>0.21354114612162944</v>
      </c>
      <c r="AC233" s="9">
        <v>0</v>
      </c>
      <c r="AD233" s="9">
        <v>3.6593313309187234</v>
      </c>
      <c r="AE233" s="9">
        <v>0.76537456450691232</v>
      </c>
      <c r="AF233" s="9">
        <v>0.12132586962019291</v>
      </c>
      <c r="AG233" s="9">
        <v>1.697878354572117</v>
      </c>
      <c r="AH233" s="9">
        <v>0</v>
      </c>
      <c r="AI233" s="9">
        <v>0</v>
      </c>
      <c r="AJ233" s="9">
        <v>2.0747372482485131</v>
      </c>
      <c r="AK233" s="9">
        <v>0</v>
      </c>
      <c r="AL233" s="9">
        <v>0</v>
      </c>
      <c r="AM233" s="9">
        <v>16.655862871168793</v>
      </c>
      <c r="AN233" s="9">
        <v>8.2752246580891402</v>
      </c>
      <c r="AO233" s="9">
        <v>0</v>
      </c>
      <c r="AP233" s="9">
        <v>0</v>
      </c>
      <c r="AQ233" s="9">
        <v>8.2752246580891402</v>
      </c>
      <c r="AR233" s="9">
        <v>0.21752483915610707</v>
      </c>
      <c r="AS233" s="9">
        <v>0</v>
      </c>
      <c r="AT233" s="9">
        <v>1.2787124129454515</v>
      </c>
      <c r="AU233" s="9">
        <v>0.77965292433015632</v>
      </c>
      <c r="AV233" s="9">
        <v>2.4488851654791439</v>
      </c>
      <c r="AW233" s="9">
        <v>0</v>
      </c>
      <c r="AX233" s="9">
        <v>4.7247753419108589</v>
      </c>
      <c r="AY233" s="9">
        <v>0</v>
      </c>
      <c r="AZ233" s="9">
        <v>0</v>
      </c>
      <c r="BA233" s="9">
        <v>0</v>
      </c>
      <c r="BB233" s="9">
        <v>0.12358925084899183</v>
      </c>
      <c r="BC233" s="9">
        <v>1.7295529348454979</v>
      </c>
      <c r="BD233" s="9">
        <v>1.8531421856944896</v>
      </c>
      <c r="BE233" s="9">
        <v>0</v>
      </c>
      <c r="BF233" s="9">
        <v>0</v>
      </c>
      <c r="BG233" s="9">
        <v>0</v>
      </c>
      <c r="BH233" s="9" t="s">
        <v>58</v>
      </c>
      <c r="BI233" s="9" t="s">
        <v>58</v>
      </c>
      <c r="BJ233" s="9" t="s">
        <v>293</v>
      </c>
      <c r="BL233" s="2">
        <f t="shared" si="15"/>
        <v>-7.4737248248513133E-2</v>
      </c>
      <c r="BM233" s="2">
        <f t="shared" si="16"/>
        <v>1.703348781078285</v>
      </c>
      <c r="BN233" s="2">
        <f t="shared" si="17"/>
        <v>1.9559825498404384</v>
      </c>
    </row>
    <row r="234" spans="1:66" s="8" customFormat="1" x14ac:dyDescent="0.2">
      <c r="A234" s="8">
        <v>14</v>
      </c>
      <c r="B234" s="8" t="s">
        <v>351</v>
      </c>
      <c r="C234" s="13" t="s">
        <v>360</v>
      </c>
      <c r="D234" s="8" t="s">
        <v>361</v>
      </c>
      <c r="E234" s="8">
        <v>54.04</v>
      </c>
      <c r="F234" s="8">
        <v>2.85</v>
      </c>
      <c r="H234" s="2">
        <v>13.677899999999999</v>
      </c>
      <c r="J234" s="8">
        <v>14.62</v>
      </c>
      <c r="K234" s="8">
        <v>10.36</v>
      </c>
      <c r="L234" s="8">
        <v>1.52</v>
      </c>
      <c r="M234" s="8">
        <v>0.09</v>
      </c>
      <c r="P234" s="8">
        <v>99.54</v>
      </c>
      <c r="Q234" s="8" t="s">
        <v>362</v>
      </c>
      <c r="T234" s="8" t="s">
        <v>362</v>
      </c>
      <c r="U234"/>
      <c r="V234" s="9">
        <v>13.814049625933006</v>
      </c>
      <c r="W234" s="8" t="s">
        <v>362</v>
      </c>
      <c r="Y234" s="9">
        <v>23</v>
      </c>
      <c r="Z234" s="9">
        <v>7.8180638113676819</v>
      </c>
      <c r="AA234" s="9">
        <v>0</v>
      </c>
      <c r="AB234" s="9">
        <v>0.48591334140007064</v>
      </c>
      <c r="AC234" s="9">
        <v>0</v>
      </c>
      <c r="AD234" s="9">
        <v>1.6546003445051942</v>
      </c>
      <c r="AE234" s="9">
        <v>3.1532334208671391</v>
      </c>
      <c r="AF234" s="9">
        <v>1.6057042058825939</v>
      </c>
      <c r="AG234" s="9">
        <v>0.42632009714231434</v>
      </c>
      <c r="AH234" s="9">
        <v>1.6608690676886088E-2</v>
      </c>
      <c r="AI234" s="9">
        <v>0</v>
      </c>
      <c r="AJ234" s="9">
        <v>0</v>
      </c>
      <c r="AK234" s="9">
        <v>0</v>
      </c>
      <c r="AL234" s="9">
        <v>0</v>
      </c>
      <c r="AM234" s="9">
        <v>15.160443911841879</v>
      </c>
      <c r="AN234" s="9">
        <v>7.751395301709918</v>
      </c>
      <c r="AO234" s="9">
        <v>0.24860469829008203</v>
      </c>
      <c r="AP234" s="9">
        <v>0</v>
      </c>
      <c r="AQ234" s="9">
        <v>8</v>
      </c>
      <c r="AR234" s="9">
        <v>0.23316501892430935</v>
      </c>
      <c r="AS234" s="9">
        <v>0</v>
      </c>
      <c r="AT234" s="9">
        <v>0.38891978963698032</v>
      </c>
      <c r="AU234" s="9">
        <v>3.1263442347662789</v>
      </c>
      <c r="AV234" s="9">
        <v>1.2515709566724316</v>
      </c>
      <c r="AW234" s="9">
        <v>0</v>
      </c>
      <c r="AX234" s="9">
        <v>5</v>
      </c>
      <c r="AY234" s="9">
        <v>0</v>
      </c>
      <c r="AZ234" s="9">
        <v>0</v>
      </c>
      <c r="BA234" s="9">
        <v>0</v>
      </c>
      <c r="BB234" s="9">
        <v>1.592011569324455</v>
      </c>
      <c r="BC234" s="9">
        <v>0.40798843067554502</v>
      </c>
      <c r="BD234" s="9">
        <v>2</v>
      </c>
      <c r="BE234" s="9">
        <v>1.4696223446682366E-2</v>
      </c>
      <c r="BF234" s="9">
        <v>1.6467060129795288E-2</v>
      </c>
      <c r="BG234" s="9">
        <v>3.1163283576477654E-2</v>
      </c>
      <c r="BH234" s="9" t="s">
        <v>58</v>
      </c>
      <c r="BI234" s="9" t="s">
        <v>58</v>
      </c>
      <c r="BJ234" s="9" t="s">
        <v>147</v>
      </c>
      <c r="BL234" s="2">
        <f t="shared" si="15"/>
        <v>2</v>
      </c>
      <c r="BM234" s="2">
        <f t="shared" si="16"/>
        <v>0.22856731270080602</v>
      </c>
      <c r="BN234" s="2">
        <f t="shared" si="17"/>
        <v>1.4260330318043881</v>
      </c>
    </row>
    <row r="235" spans="1:66" s="8" customFormat="1" x14ac:dyDescent="0.2">
      <c r="A235" s="8">
        <v>15</v>
      </c>
      <c r="B235" s="8" t="s">
        <v>351</v>
      </c>
      <c r="C235" s="13" t="s">
        <v>360</v>
      </c>
      <c r="D235" s="8" t="s">
        <v>361</v>
      </c>
      <c r="E235" s="8">
        <v>51.9</v>
      </c>
      <c r="F235" s="8">
        <v>0.38</v>
      </c>
      <c r="H235" s="2">
        <v>23.987900000000003</v>
      </c>
      <c r="J235" s="8">
        <v>8.9</v>
      </c>
      <c r="K235" s="8">
        <v>11.1</v>
      </c>
      <c r="L235" s="8">
        <v>0.48</v>
      </c>
      <c r="M235" s="8">
        <v>0.1</v>
      </c>
      <c r="P235" s="8">
        <v>100</v>
      </c>
      <c r="Q235" s="8" t="s">
        <v>362</v>
      </c>
      <c r="S235" s="8">
        <v>2.02</v>
      </c>
      <c r="T235" s="8" t="s">
        <v>362</v>
      </c>
      <c r="U235"/>
      <c r="V235" s="9">
        <v>7.8772221495677668</v>
      </c>
      <c r="W235" s="8" t="s">
        <v>362</v>
      </c>
      <c r="Y235" s="9">
        <v>23</v>
      </c>
      <c r="Z235" s="9">
        <v>7.6053389797963575</v>
      </c>
      <c r="AA235" s="9">
        <v>0</v>
      </c>
      <c r="AB235" s="9">
        <v>6.5624333787757186E-2</v>
      </c>
      <c r="AC235" s="9">
        <v>0</v>
      </c>
      <c r="AD235" s="9">
        <v>2.9392667054433463</v>
      </c>
      <c r="AE235" s="9">
        <v>1.9443126534444799</v>
      </c>
      <c r="AF235" s="9">
        <v>1.7425936047727144</v>
      </c>
      <c r="AG235" s="9">
        <v>0.13636433633259737</v>
      </c>
      <c r="AH235" s="9">
        <v>1.8692192068945471E-2</v>
      </c>
      <c r="AI235" s="9">
        <v>0</v>
      </c>
      <c r="AJ235" s="9">
        <v>1.9743686237286817</v>
      </c>
      <c r="AK235" s="9">
        <v>0</v>
      </c>
      <c r="AL235" s="9">
        <v>0</v>
      </c>
      <c r="AM235" s="9">
        <v>16.426561429374882</v>
      </c>
      <c r="AN235" s="9">
        <v>7.8751898270369765</v>
      </c>
      <c r="AO235" s="9">
        <v>6.7952800950006095E-2</v>
      </c>
      <c r="AP235" s="9">
        <v>0</v>
      </c>
      <c r="AQ235" s="9">
        <v>7.9431426279869823</v>
      </c>
      <c r="AR235" s="9">
        <v>0</v>
      </c>
      <c r="AS235" s="9">
        <v>0</v>
      </c>
      <c r="AT235" s="9">
        <v>0.42688930245699785</v>
      </c>
      <c r="AU235" s="9">
        <v>2.0133002972860563</v>
      </c>
      <c r="AV235" s="9">
        <v>2.559810400256946</v>
      </c>
      <c r="AW235" s="9">
        <v>0</v>
      </c>
      <c r="AX235" s="9">
        <v>5</v>
      </c>
      <c r="AY235" s="9">
        <v>0</v>
      </c>
      <c r="AZ235" s="9">
        <v>5.6857372013016771E-2</v>
      </c>
      <c r="BA235" s="9">
        <v>0</v>
      </c>
      <c r="BB235" s="9">
        <v>1.8044239008177951</v>
      </c>
      <c r="BC235" s="9">
        <v>0.13871872716918809</v>
      </c>
      <c r="BD235" s="9">
        <v>2</v>
      </c>
      <c r="BE235" s="9">
        <v>2.4840564424208067E-3</v>
      </c>
      <c r="BF235" s="9">
        <v>1.9355424027440549E-2</v>
      </c>
      <c r="BG235" s="9">
        <v>2.1839480469861356E-2</v>
      </c>
      <c r="BH235" s="9" t="s">
        <v>58</v>
      </c>
      <c r="BI235" s="9" t="s">
        <v>58</v>
      </c>
      <c r="BJ235" s="9" t="s">
        <v>358</v>
      </c>
      <c r="BL235" s="2">
        <f t="shared" si="15"/>
        <v>2.5631376271318285E-2</v>
      </c>
      <c r="BM235" s="2">
        <f t="shared" si="16"/>
        <v>0.23153256795605404</v>
      </c>
      <c r="BN235" s="2">
        <f t="shared" si="17"/>
        <v>2.7077341374872921</v>
      </c>
    </row>
    <row r="236" spans="1:66" customFormat="1" x14ac:dyDescent="0.2"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  <c r="AZ236" s="25"/>
      <c r="BA236" s="25"/>
      <c r="BB236" s="25"/>
      <c r="BC236" s="25"/>
      <c r="BD236" s="25"/>
      <c r="BE236" s="25"/>
      <c r="BF236" s="25"/>
      <c r="BG236" s="25"/>
      <c r="BL236" s="2">
        <f t="shared" si="15"/>
        <v>2</v>
      </c>
      <c r="BM236" s="2">
        <f t="shared" si="16"/>
        <v>0</v>
      </c>
      <c r="BN236" s="2">
        <f t="shared" si="17"/>
        <v>0</v>
      </c>
    </row>
    <row r="237" spans="1:66" s="8" customFormat="1" x14ac:dyDescent="0.2">
      <c r="A237" s="8" t="s">
        <v>369</v>
      </c>
      <c r="B237" s="8" t="s">
        <v>359</v>
      </c>
      <c r="C237" s="8" t="s">
        <v>370</v>
      </c>
      <c r="D237" s="8" t="s">
        <v>371</v>
      </c>
      <c r="E237" s="8">
        <v>58.04</v>
      </c>
      <c r="F237" s="8">
        <v>10.31</v>
      </c>
      <c r="G237" s="8">
        <v>0.66</v>
      </c>
      <c r="H237" s="2">
        <v>8.7181099999999994</v>
      </c>
      <c r="J237" s="8">
        <v>11.71</v>
      </c>
      <c r="K237" s="8">
        <v>1.37</v>
      </c>
      <c r="L237" s="8">
        <v>6.97</v>
      </c>
      <c r="M237" s="8">
        <v>0.02</v>
      </c>
      <c r="P237" s="8">
        <v>100.17</v>
      </c>
      <c r="Q237" s="8" t="s">
        <v>372</v>
      </c>
      <c r="S237" s="8">
        <v>1.98</v>
      </c>
      <c r="T237" s="8" t="s">
        <v>372</v>
      </c>
      <c r="U237"/>
      <c r="V237" s="9">
        <v>29.82150312387844</v>
      </c>
      <c r="W237" s="8" t="s">
        <v>245</v>
      </c>
      <c r="Y237" s="9">
        <v>23</v>
      </c>
      <c r="Z237" s="9">
        <v>7.633112478745721</v>
      </c>
      <c r="AA237" s="9">
        <v>6.5284496890323507E-2</v>
      </c>
      <c r="AB237" s="9">
        <v>1.5979493757381418</v>
      </c>
      <c r="AC237" s="9">
        <v>0</v>
      </c>
      <c r="AD237" s="9">
        <v>0.95867402409764058</v>
      </c>
      <c r="AE237" s="9">
        <v>2.2959161933914118</v>
      </c>
      <c r="AF237" s="9">
        <v>0.19302641485893224</v>
      </c>
      <c r="AG237" s="9">
        <v>1.7771143923672992</v>
      </c>
      <c r="AH237" s="9">
        <v>3.3551602725336426E-3</v>
      </c>
      <c r="AI237" s="9">
        <v>0</v>
      </c>
      <c r="AJ237" s="9">
        <v>1.736861152905592</v>
      </c>
      <c r="AK237" s="9">
        <v>0</v>
      </c>
      <c r="AL237" s="9">
        <v>0</v>
      </c>
      <c r="AM237" s="9">
        <v>16.261293689267596</v>
      </c>
      <c r="AN237" s="9">
        <v>7.9062197214722971</v>
      </c>
      <c r="AO237" s="9">
        <v>9.3780278527702876E-2</v>
      </c>
      <c r="AP237" s="9">
        <v>0</v>
      </c>
      <c r="AQ237" s="9">
        <v>8</v>
      </c>
      <c r="AR237" s="9">
        <v>1.5613425699241816</v>
      </c>
      <c r="AS237" s="9">
        <v>6.762032896251613E-2</v>
      </c>
      <c r="AT237" s="9">
        <v>0.15863794949587098</v>
      </c>
      <c r="AU237" s="9">
        <v>2.3780624139343929</v>
      </c>
      <c r="AV237" s="9">
        <v>0.83433673768303862</v>
      </c>
      <c r="AW237" s="9">
        <v>0</v>
      </c>
      <c r="AX237" s="9">
        <v>5</v>
      </c>
      <c r="AY237" s="9">
        <v>0</v>
      </c>
      <c r="AZ237" s="9">
        <v>1.4432899320127035E-15</v>
      </c>
      <c r="BA237" s="9">
        <v>0</v>
      </c>
      <c r="BB237" s="9">
        <v>0.19993276034805069</v>
      </c>
      <c r="BC237" s="9">
        <v>1.8000672396519479</v>
      </c>
      <c r="BD237" s="9">
        <v>2</v>
      </c>
      <c r="BE237" s="9">
        <v>4.0631020116830951E-2</v>
      </c>
      <c r="BF237" s="9">
        <v>3.4752054799754152E-3</v>
      </c>
      <c r="BG237" s="9">
        <v>4.4106225596806367E-2</v>
      </c>
      <c r="BH237" s="9" t="s">
        <v>58</v>
      </c>
      <c r="BI237" s="9" t="s">
        <v>58</v>
      </c>
      <c r="BJ237" s="9" t="s">
        <v>307</v>
      </c>
      <c r="BL237" s="2">
        <f t="shared" si="15"/>
        <v>0.26313884709440805</v>
      </c>
      <c r="BM237" s="2">
        <f t="shared" si="16"/>
        <v>0.28589100404408901</v>
      </c>
      <c r="BN237" s="2">
        <f t="shared" si="17"/>
        <v>0.67278302005355162</v>
      </c>
    </row>
    <row r="238" spans="1:66" s="8" customFormat="1" x14ac:dyDescent="0.2">
      <c r="A238" s="8" t="s">
        <v>373</v>
      </c>
      <c r="B238" s="8" t="s">
        <v>359</v>
      </c>
      <c r="C238" s="8" t="s">
        <v>374</v>
      </c>
      <c r="D238" s="8" t="s">
        <v>371</v>
      </c>
      <c r="E238" s="8">
        <v>55.19</v>
      </c>
      <c r="F238" s="8">
        <v>9.94</v>
      </c>
      <c r="G238" s="8">
        <v>0.11</v>
      </c>
      <c r="H238" s="2">
        <v>13.37237</v>
      </c>
      <c r="J238" s="8">
        <v>9.75</v>
      </c>
      <c r="K238" s="8">
        <v>1.69</v>
      </c>
      <c r="L238" s="8">
        <v>6.57</v>
      </c>
      <c r="M238" s="8">
        <v>0.19</v>
      </c>
      <c r="P238" s="8">
        <v>99.99</v>
      </c>
      <c r="Q238" s="8" t="s">
        <v>372</v>
      </c>
      <c r="S238" s="8">
        <v>2.52</v>
      </c>
      <c r="T238" s="8" t="s">
        <v>372</v>
      </c>
      <c r="U238"/>
      <c r="V238" s="9">
        <v>31.147348275405378</v>
      </c>
      <c r="W238" s="8" t="s">
        <v>245</v>
      </c>
      <c r="Y238" s="9">
        <v>23</v>
      </c>
      <c r="Z238" s="9">
        <v>7.4433288637475687</v>
      </c>
      <c r="AA238" s="9">
        <v>1.1158128703005343E-2</v>
      </c>
      <c r="AB238" s="9">
        <v>1.579877051377172</v>
      </c>
      <c r="AC238" s="9">
        <v>0</v>
      </c>
      <c r="AD238" s="9">
        <v>1.5079546292896366</v>
      </c>
      <c r="AE238" s="9">
        <v>1.9603621425133435</v>
      </c>
      <c r="AF238" s="9">
        <v>0.24418300676717561</v>
      </c>
      <c r="AG238" s="9">
        <v>1.7178313759952359</v>
      </c>
      <c r="AH238" s="9">
        <v>3.2686576134192763E-2</v>
      </c>
      <c r="AI238" s="9">
        <v>0</v>
      </c>
      <c r="AJ238" s="9">
        <v>2.2669033667964458</v>
      </c>
      <c r="AK238" s="9">
        <v>0</v>
      </c>
      <c r="AL238" s="9">
        <v>0</v>
      </c>
      <c r="AM238" s="9">
        <v>16.764285141323775</v>
      </c>
      <c r="AN238" s="9">
        <v>7.739402185469368</v>
      </c>
      <c r="AO238" s="9">
        <v>0.26059781453063202</v>
      </c>
      <c r="AP238" s="9">
        <v>0</v>
      </c>
      <c r="AQ238" s="9">
        <v>8</v>
      </c>
      <c r="AR238" s="9">
        <v>1.3821220125824725</v>
      </c>
      <c r="AS238" s="9">
        <v>1.1601965632660341E-2</v>
      </c>
      <c r="AT238" s="9">
        <v>0.54830748808385199</v>
      </c>
      <c r="AU238" s="9">
        <v>2.0383394752278035</v>
      </c>
      <c r="AV238" s="9">
        <v>1.0196290584732102</v>
      </c>
      <c r="AW238" s="9">
        <v>0</v>
      </c>
      <c r="AX238" s="9">
        <v>4.9999999999999982</v>
      </c>
      <c r="AY238" s="9">
        <v>0</v>
      </c>
      <c r="AZ238" s="9">
        <v>0</v>
      </c>
      <c r="BA238" s="9">
        <v>0</v>
      </c>
      <c r="BB238" s="9">
        <v>0.25389587519539852</v>
      </c>
      <c r="BC238" s="9">
        <v>1.7461041248046014</v>
      </c>
      <c r="BD238" s="9">
        <v>2</v>
      </c>
      <c r="BE238" s="9">
        <v>4.0057436643809119E-2</v>
      </c>
      <c r="BF238" s="9">
        <v>3.3986750202665998E-2</v>
      </c>
      <c r="BG238" s="9">
        <v>7.4044186846475124E-2</v>
      </c>
      <c r="BH238" s="9" t="s">
        <v>58</v>
      </c>
      <c r="BI238" s="9" t="s">
        <v>58</v>
      </c>
      <c r="BJ238" s="9" t="s">
        <v>307</v>
      </c>
      <c r="BL238" s="2">
        <f t="shared" si="15"/>
        <v>-0.26690336679644577</v>
      </c>
      <c r="BM238" s="2">
        <f t="shared" si="16"/>
        <v>0.46968788021994123</v>
      </c>
      <c r="BN238" s="2">
        <f t="shared" si="17"/>
        <v>1.0382667490696953</v>
      </c>
    </row>
    <row r="239" spans="1:66" s="8" customFormat="1" x14ac:dyDescent="0.2">
      <c r="A239" s="8" t="s">
        <v>375</v>
      </c>
      <c r="B239" s="8" t="s">
        <v>359</v>
      </c>
      <c r="C239" s="8" t="s">
        <v>376</v>
      </c>
      <c r="D239" s="8" t="s">
        <v>371</v>
      </c>
      <c r="E239" s="8">
        <v>55.36</v>
      </c>
      <c r="F239" s="8">
        <v>12.16</v>
      </c>
      <c r="G239" s="8">
        <v>0.45</v>
      </c>
      <c r="H239" s="2">
        <v>13.51244</v>
      </c>
      <c r="J239" s="8">
        <v>7.23</v>
      </c>
      <c r="K239" s="8">
        <v>1.02</v>
      </c>
      <c r="L239" s="8">
        <v>6.75</v>
      </c>
      <c r="M239" s="8">
        <v>0.15</v>
      </c>
      <c r="P239" s="8">
        <v>99.9</v>
      </c>
      <c r="Q239" s="8" t="s">
        <v>372</v>
      </c>
      <c r="S239" s="8">
        <v>2.63</v>
      </c>
      <c r="T239" s="8" t="s">
        <v>372</v>
      </c>
      <c r="U239"/>
      <c r="V239" s="9">
        <v>10.387865642819738</v>
      </c>
      <c r="W239" s="8" t="s">
        <v>245</v>
      </c>
      <c r="Y239" s="9">
        <v>23</v>
      </c>
      <c r="Z239" s="9">
        <v>7.4255592521211868</v>
      </c>
      <c r="AA239" s="9">
        <v>4.5398078136973434E-2</v>
      </c>
      <c r="AB239" s="9">
        <v>1.9221919504829907</v>
      </c>
      <c r="AC239" s="9">
        <v>0</v>
      </c>
      <c r="AD239" s="9">
        <v>1.5155141254816062</v>
      </c>
      <c r="AE239" s="9">
        <v>1.4457601886867275</v>
      </c>
      <c r="AF239" s="9">
        <v>0.14657340510433772</v>
      </c>
      <c r="AG239" s="9">
        <v>1.7552751604944035</v>
      </c>
      <c r="AH239" s="9">
        <v>2.5664532778354125E-2</v>
      </c>
      <c r="AI239" s="9">
        <v>0</v>
      </c>
      <c r="AJ239" s="9">
        <v>2.3529596957002945</v>
      </c>
      <c r="AK239" s="9">
        <v>0</v>
      </c>
      <c r="AL239" s="9">
        <v>0</v>
      </c>
      <c r="AM239" s="9">
        <v>16.634896388986878</v>
      </c>
      <c r="AN239" s="9">
        <v>7.8135794467457425</v>
      </c>
      <c r="AO239" s="9">
        <v>0.18642055325425755</v>
      </c>
      <c r="AP239" s="9">
        <v>0</v>
      </c>
      <c r="AQ239" s="9">
        <v>8</v>
      </c>
      <c r="AR239" s="9">
        <v>1.8362149152733984</v>
      </c>
      <c r="AS239" s="9">
        <v>4.777034001196382E-2</v>
      </c>
      <c r="AT239" s="9">
        <v>7.597040504766274E-2</v>
      </c>
      <c r="AU239" s="9">
        <v>1.5213079192680177</v>
      </c>
      <c r="AV239" s="9">
        <v>1.5187364203989533</v>
      </c>
      <c r="AW239" s="9">
        <v>0</v>
      </c>
      <c r="AX239" s="9">
        <v>4.9999999999999964</v>
      </c>
      <c r="AY239" s="9">
        <v>0</v>
      </c>
      <c r="AZ239" s="9">
        <v>0</v>
      </c>
      <c r="BA239" s="9">
        <v>0</v>
      </c>
      <c r="BB239" s="9">
        <v>0.15423255093353874</v>
      </c>
      <c r="BC239" s="9">
        <v>1.8457674490664613</v>
      </c>
      <c r="BD239" s="9">
        <v>2</v>
      </c>
      <c r="BE239" s="9">
        <v>1.2290466526430066E-3</v>
      </c>
      <c r="BF239" s="9">
        <v>2.7005624629551802E-2</v>
      </c>
      <c r="BG239" s="9">
        <v>2.8234671282194809E-2</v>
      </c>
      <c r="BH239" s="9" t="s">
        <v>58</v>
      </c>
      <c r="BI239" s="9" t="s">
        <v>58</v>
      </c>
      <c r="BJ239" s="9" t="s">
        <v>307</v>
      </c>
      <c r="BL239" s="2">
        <f t="shared" si="15"/>
        <v>-0.35295969570029451</v>
      </c>
      <c r="BM239" s="2">
        <f t="shared" si="16"/>
        <v>0.15742957115298378</v>
      </c>
      <c r="BN239" s="2">
        <f t="shared" si="17"/>
        <v>1.3580845543286224</v>
      </c>
    </row>
    <row r="240" spans="1:66" s="8" customFormat="1" x14ac:dyDescent="0.2">
      <c r="A240" s="8">
        <v>423</v>
      </c>
      <c r="B240" s="8" t="s">
        <v>359</v>
      </c>
      <c r="C240" s="8" t="s">
        <v>377</v>
      </c>
      <c r="D240" s="8" t="s">
        <v>371</v>
      </c>
      <c r="E240" s="8">
        <v>54.88</v>
      </c>
      <c r="F240" s="8">
        <v>9.86</v>
      </c>
      <c r="G240" s="8">
        <v>0.87</v>
      </c>
      <c r="H240" s="2">
        <v>15.93065</v>
      </c>
      <c r="J240" s="8">
        <v>7.69</v>
      </c>
      <c r="K240" s="8">
        <v>1.95</v>
      </c>
      <c r="L240" s="8">
        <v>5.62</v>
      </c>
      <c r="M240" s="8">
        <v>0.09</v>
      </c>
      <c r="P240" s="8">
        <v>99.82</v>
      </c>
      <c r="Q240" s="8" t="s">
        <v>372</v>
      </c>
      <c r="S240" s="8">
        <v>2.35</v>
      </c>
      <c r="T240" s="8" t="s">
        <v>372</v>
      </c>
      <c r="U240"/>
      <c r="V240" s="9">
        <v>24.565851785968608</v>
      </c>
      <c r="W240" s="8" t="s">
        <v>245</v>
      </c>
      <c r="Y240" s="9">
        <v>23</v>
      </c>
      <c r="Z240" s="9">
        <v>7.4814988426341937</v>
      </c>
      <c r="AA240" s="9">
        <v>8.92042673852598E-2</v>
      </c>
      <c r="AB240" s="9">
        <v>1.584096076088497</v>
      </c>
      <c r="AC240" s="9">
        <v>0</v>
      </c>
      <c r="AD240" s="9">
        <v>1.8158812314628674</v>
      </c>
      <c r="AE240" s="9">
        <v>1.5628803399066971</v>
      </c>
      <c r="AF240" s="9">
        <v>0.28479413468305487</v>
      </c>
      <c r="AG240" s="9">
        <v>1.4853170751591422</v>
      </c>
      <c r="AH240" s="9">
        <v>1.5650421433636177E-2</v>
      </c>
      <c r="AI240" s="9">
        <v>0</v>
      </c>
      <c r="AJ240" s="9">
        <v>2.1368204229586709</v>
      </c>
      <c r="AK240" s="9">
        <v>0</v>
      </c>
      <c r="AL240" s="9">
        <v>0</v>
      </c>
      <c r="AM240" s="9">
        <v>16.45614281171202</v>
      </c>
      <c r="AN240" s="9">
        <v>7.7599244808558936</v>
      </c>
      <c r="AO240" s="9">
        <v>0.24007551914410641</v>
      </c>
      <c r="AP240" s="9">
        <v>0</v>
      </c>
      <c r="AQ240" s="9">
        <v>8</v>
      </c>
      <c r="AR240" s="9">
        <v>1.4029730436407781</v>
      </c>
      <c r="AS240" s="9">
        <v>9.2524023974314529E-2</v>
      </c>
      <c r="AT240" s="9">
        <v>0.52321540803729971</v>
      </c>
      <c r="AU240" s="9">
        <v>1.6210432782771396</v>
      </c>
      <c r="AV240" s="9">
        <v>1.3602442460704667</v>
      </c>
      <c r="AW240" s="9">
        <v>0</v>
      </c>
      <c r="AX240" s="9">
        <v>4.9999999999999991</v>
      </c>
      <c r="AY240" s="9">
        <v>0</v>
      </c>
      <c r="AZ240" s="9">
        <v>0</v>
      </c>
      <c r="BA240" s="9">
        <v>0</v>
      </c>
      <c r="BB240" s="9">
        <v>0.29539281154965547</v>
      </c>
      <c r="BC240" s="9">
        <v>1.5405934794347278</v>
      </c>
      <c r="BD240" s="9">
        <v>1.8359862909843834</v>
      </c>
      <c r="BE240" s="9">
        <v>0</v>
      </c>
      <c r="BF240" s="9">
        <v>1.6232855337290231E-2</v>
      </c>
      <c r="BG240" s="9">
        <v>1.6232855337290231E-2</v>
      </c>
      <c r="BH240" s="9" t="s">
        <v>58</v>
      </c>
      <c r="BI240" s="9" t="s">
        <v>58</v>
      </c>
      <c r="BJ240" s="9" t="s">
        <v>307</v>
      </c>
      <c r="BL240" s="2">
        <f t="shared" si="15"/>
        <v>-0.13682042295867092</v>
      </c>
      <c r="BM240" s="2">
        <f t="shared" si="16"/>
        <v>0.44608669193038952</v>
      </c>
      <c r="BN240" s="2">
        <f t="shared" si="17"/>
        <v>1.369794539532478</v>
      </c>
    </row>
    <row r="241" spans="1:66" s="8" customFormat="1" x14ac:dyDescent="0.2">
      <c r="A241" s="8">
        <v>409</v>
      </c>
      <c r="B241" s="8" t="s">
        <v>367</v>
      </c>
      <c r="C241" s="8" t="s">
        <v>377</v>
      </c>
      <c r="D241" s="8" t="s">
        <v>371</v>
      </c>
      <c r="E241" s="8">
        <v>54.56</v>
      </c>
      <c r="F241" s="8">
        <v>8.2899999999999991</v>
      </c>
      <c r="G241" s="8">
        <v>0.23</v>
      </c>
      <c r="H241" s="2">
        <v>17.448060000000002</v>
      </c>
      <c r="J241" s="8">
        <v>8.74</v>
      </c>
      <c r="K241" s="8">
        <v>0.81</v>
      </c>
      <c r="L241" s="8">
        <v>6.71</v>
      </c>
      <c r="M241" s="8">
        <v>0.14000000000000001</v>
      </c>
      <c r="P241" s="8">
        <v>100.12</v>
      </c>
      <c r="Q241" s="8" t="s">
        <v>372</v>
      </c>
      <c r="S241" s="8">
        <v>2.25</v>
      </c>
      <c r="T241" s="8" t="s">
        <v>372</v>
      </c>
      <c r="U241"/>
      <c r="V241" s="9">
        <v>40.933680454766531</v>
      </c>
      <c r="W241" s="8" t="s">
        <v>245</v>
      </c>
      <c r="Y241" s="9">
        <v>23</v>
      </c>
      <c r="Z241" s="9">
        <v>7.5275928395738516</v>
      </c>
      <c r="AA241" s="9">
        <v>2.3867199464511862E-2</v>
      </c>
      <c r="AB241" s="9">
        <v>1.3479270297675956</v>
      </c>
      <c r="AC241" s="9">
        <v>0</v>
      </c>
      <c r="AD241" s="9">
        <v>2.0127624799746191</v>
      </c>
      <c r="AE241" s="9">
        <v>1.7977035221478381</v>
      </c>
      <c r="AF241" s="9">
        <v>0.11972606164426734</v>
      </c>
      <c r="AG241" s="9">
        <v>1.7947858079802939</v>
      </c>
      <c r="AH241" s="9">
        <v>2.4638757966540109E-2</v>
      </c>
      <c r="AI241" s="9">
        <v>0</v>
      </c>
      <c r="AJ241" s="9">
        <v>2.070570061063469</v>
      </c>
      <c r="AK241" s="9">
        <v>0</v>
      </c>
      <c r="AL241" s="9">
        <v>0</v>
      </c>
      <c r="AM241" s="9">
        <v>16.719573759582985</v>
      </c>
      <c r="AN241" s="9">
        <v>7.6994365212840181</v>
      </c>
      <c r="AO241" s="9">
        <v>0.30056347871598188</v>
      </c>
      <c r="AP241" s="9">
        <v>0</v>
      </c>
      <c r="AQ241" s="9">
        <v>8</v>
      </c>
      <c r="AR241" s="9">
        <v>1.0781347083668953</v>
      </c>
      <c r="AS241" s="9">
        <v>2.4412051918078524E-2</v>
      </c>
      <c r="AT241" s="9">
        <v>1.092101510619597</v>
      </c>
      <c r="AU241" s="9">
        <v>1.8387424038266069</v>
      </c>
      <c r="AV241" s="9">
        <v>0.96660932526882259</v>
      </c>
      <c r="AW241" s="9">
        <v>0</v>
      </c>
      <c r="AX241" s="9">
        <v>5</v>
      </c>
      <c r="AY241" s="9">
        <v>0</v>
      </c>
      <c r="AZ241" s="9">
        <v>1.2212453270876722E-15</v>
      </c>
      <c r="BA241" s="9">
        <v>0</v>
      </c>
      <c r="BB241" s="9">
        <v>0.1224592284969493</v>
      </c>
      <c r="BC241" s="9">
        <v>1.8357580826101143</v>
      </c>
      <c r="BD241" s="9">
        <v>1.9582173111070649</v>
      </c>
      <c r="BE241" s="9">
        <v>0</v>
      </c>
      <c r="BF241" s="9">
        <v>2.5201223946298871E-2</v>
      </c>
      <c r="BG241" s="9">
        <v>2.5201223946298871E-2</v>
      </c>
      <c r="BH241" s="9" t="s">
        <v>58</v>
      </c>
      <c r="BI241" s="9" t="s">
        <v>58</v>
      </c>
      <c r="BJ241" s="9" t="s">
        <v>303</v>
      </c>
      <c r="BL241" s="2">
        <f t="shared" si="15"/>
        <v>-7.057006106346897E-2</v>
      </c>
      <c r="BM241" s="2">
        <f t="shared" si="16"/>
        <v>0.82389776186624475</v>
      </c>
      <c r="BN241" s="2">
        <f t="shared" si="17"/>
        <v>1.1888647181083742</v>
      </c>
    </row>
    <row r="242" spans="1:66" s="8" customFormat="1" x14ac:dyDescent="0.2">
      <c r="A242" s="8">
        <v>8</v>
      </c>
      <c r="B242" s="8" t="s">
        <v>367</v>
      </c>
      <c r="C242" s="8" t="s">
        <v>352</v>
      </c>
      <c r="D242" s="8" t="s">
        <v>371</v>
      </c>
      <c r="E242" s="8">
        <v>55.1</v>
      </c>
      <c r="F242" s="8">
        <v>4.2699999999999996</v>
      </c>
      <c r="G242" s="8">
        <v>0.68</v>
      </c>
      <c r="H242" s="2">
        <v>19.318390000000001</v>
      </c>
      <c r="J242" s="8">
        <v>8.86</v>
      </c>
      <c r="K242" s="8">
        <v>1.43</v>
      </c>
      <c r="L242" s="8">
        <v>6.38</v>
      </c>
      <c r="M242" s="8">
        <v>0.09</v>
      </c>
      <c r="P242" s="8">
        <v>99.75</v>
      </c>
      <c r="Q242" s="8" t="s">
        <v>372</v>
      </c>
      <c r="S242" s="8">
        <v>2.02</v>
      </c>
      <c r="T242" s="8" t="s">
        <v>372</v>
      </c>
      <c r="U242"/>
      <c r="V242" s="9">
        <v>49.398799620998432</v>
      </c>
      <c r="W242" s="8" t="s">
        <v>245</v>
      </c>
      <c r="Y242" s="9">
        <v>23</v>
      </c>
      <c r="Z242" s="9">
        <v>7.7919425470285377</v>
      </c>
      <c r="AA242" s="9">
        <v>7.2326079317097877E-2</v>
      </c>
      <c r="AB242" s="9">
        <v>0.71162649746378459</v>
      </c>
      <c r="AC242" s="9">
        <v>0</v>
      </c>
      <c r="AD242" s="9">
        <v>2.2841284155407129</v>
      </c>
      <c r="AE242" s="9">
        <v>1.8678962170642617</v>
      </c>
      <c r="AF242" s="9">
        <v>0.21664671054651918</v>
      </c>
      <c r="AG242" s="9">
        <v>1.7491343525008816</v>
      </c>
      <c r="AH242" s="9">
        <v>1.6234752386239535E-2</v>
      </c>
      <c r="AI242" s="9">
        <v>0</v>
      </c>
      <c r="AJ242" s="9">
        <v>1.905334211035991</v>
      </c>
      <c r="AK242" s="9">
        <v>0</v>
      </c>
      <c r="AL242" s="9">
        <v>0</v>
      </c>
      <c r="AM242" s="9">
        <v>16.615269782884027</v>
      </c>
      <c r="AN242" s="9">
        <v>7.9585081497958043</v>
      </c>
      <c r="AO242" s="9">
        <v>4.1491850204195657E-2</v>
      </c>
      <c r="AP242" s="9">
        <v>0</v>
      </c>
      <c r="AQ242" s="9">
        <v>8</v>
      </c>
      <c r="AR242" s="9">
        <v>0.68534683546295505</v>
      </c>
      <c r="AS242" s="9">
        <v>7.3872168360303109E-2</v>
      </c>
      <c r="AT242" s="9">
        <v>0.98331823269368024</v>
      </c>
      <c r="AU242" s="9">
        <v>1.9078255745286148</v>
      </c>
      <c r="AV242" s="9">
        <v>1.3496371889544467</v>
      </c>
      <c r="AW242" s="9">
        <v>0</v>
      </c>
      <c r="AX242" s="9">
        <v>5</v>
      </c>
      <c r="AY242" s="9">
        <v>0</v>
      </c>
      <c r="AZ242" s="9">
        <v>0</v>
      </c>
      <c r="BA242" s="9">
        <v>0</v>
      </c>
      <c r="BB242" s="9">
        <v>0.22127789073193876</v>
      </c>
      <c r="BC242" s="9">
        <v>1.7787221092680612</v>
      </c>
      <c r="BD242" s="9">
        <v>2</v>
      </c>
      <c r="BE242" s="9">
        <v>7.8028702795183147E-3</v>
      </c>
      <c r="BF242" s="9">
        <v>1.6581796951913665E-2</v>
      </c>
      <c r="BG242" s="9">
        <v>2.438466723143198E-2</v>
      </c>
      <c r="BH242" s="9" t="s">
        <v>58</v>
      </c>
      <c r="BI242" s="9" t="s">
        <v>58</v>
      </c>
      <c r="BJ242" s="9" t="s">
        <v>303</v>
      </c>
      <c r="BL242" s="2">
        <f t="shared" si="15"/>
        <v>9.4665788964009012E-2</v>
      </c>
      <c r="BM242" s="2">
        <f t="shared" si="16"/>
        <v>1.1283320190792432</v>
      </c>
      <c r="BN242" s="2">
        <f t="shared" si="17"/>
        <v>1.1557963964614697</v>
      </c>
    </row>
    <row r="243" spans="1:66" s="8" customFormat="1" x14ac:dyDescent="0.2">
      <c r="A243" s="8" t="s">
        <v>378</v>
      </c>
      <c r="B243" s="8" t="s">
        <v>379</v>
      </c>
      <c r="C243" s="8" t="s">
        <v>380</v>
      </c>
      <c r="D243" s="8" t="s">
        <v>371</v>
      </c>
      <c r="E243" s="8">
        <v>55.44</v>
      </c>
      <c r="F243" s="8">
        <v>0.22</v>
      </c>
      <c r="G243" s="8">
        <v>0.04</v>
      </c>
      <c r="H243" s="2">
        <v>20.306229999999999</v>
      </c>
      <c r="J243" s="8">
        <v>12.3</v>
      </c>
      <c r="K243" s="8">
        <v>2.17</v>
      </c>
      <c r="L243" s="8">
        <v>6.76</v>
      </c>
      <c r="M243" s="8">
        <v>0.15</v>
      </c>
      <c r="P243" s="8">
        <v>100.03</v>
      </c>
      <c r="Q243" s="8" t="s">
        <v>372</v>
      </c>
      <c r="S243" s="8">
        <v>0.62</v>
      </c>
      <c r="T243" s="8" t="s">
        <v>372</v>
      </c>
      <c r="U243"/>
      <c r="V243" s="9">
        <v>74.262817540817906</v>
      </c>
      <c r="W243" s="8" t="s">
        <v>245</v>
      </c>
      <c r="Y243" s="9">
        <v>23</v>
      </c>
      <c r="Z243" s="9">
        <v>8.0865499210498175</v>
      </c>
      <c r="AA243" s="9">
        <v>4.3882555367744354E-3</v>
      </c>
      <c r="AB243" s="9">
        <v>3.781750073610201E-2</v>
      </c>
      <c r="AC243" s="9">
        <v>0</v>
      </c>
      <c r="AD243" s="9">
        <v>2.4762857816956334</v>
      </c>
      <c r="AE243" s="9">
        <v>2.6746689720929067</v>
      </c>
      <c r="AF243" s="9">
        <v>0.33909524761156645</v>
      </c>
      <c r="AG243" s="9">
        <v>1.911591514517734</v>
      </c>
      <c r="AH243" s="9">
        <v>2.7908746200441231E-2</v>
      </c>
      <c r="AI243" s="9">
        <v>0</v>
      </c>
      <c r="AJ243" s="9">
        <v>0.60319452792693851</v>
      </c>
      <c r="AK243" s="9">
        <v>0</v>
      </c>
      <c r="AL243" s="9">
        <v>0</v>
      </c>
      <c r="AM243" s="9">
        <v>16.161500467367915</v>
      </c>
      <c r="AN243" s="9">
        <v>7.9162229868630396</v>
      </c>
      <c r="AO243" s="9">
        <v>3.7020951030495262E-2</v>
      </c>
      <c r="AP243" s="9">
        <v>4.2958257466532718E-3</v>
      </c>
      <c r="AQ243" s="9">
        <v>7.9575397636401881</v>
      </c>
      <c r="AR243" s="9">
        <v>0</v>
      </c>
      <c r="AS243" s="9">
        <v>0</v>
      </c>
      <c r="AT243" s="9">
        <v>1.5265417096755951</v>
      </c>
      <c r="AU243" s="9">
        <v>2.618332441628263</v>
      </c>
      <c r="AV243" s="9">
        <v>0.85512584869614194</v>
      </c>
      <c r="AW243" s="9">
        <v>0</v>
      </c>
      <c r="AX243" s="9">
        <v>5</v>
      </c>
      <c r="AY243" s="9">
        <v>0</v>
      </c>
      <c r="AZ243" s="9">
        <v>4.2460236359812886E-2</v>
      </c>
      <c r="BA243" s="9">
        <v>0</v>
      </c>
      <c r="BB243" s="9">
        <v>0.33195288721227689</v>
      </c>
      <c r="BC243" s="9">
        <v>1.6255868764279102</v>
      </c>
      <c r="BD243" s="9">
        <v>2</v>
      </c>
      <c r="BE243" s="9">
        <v>0.24574080181055735</v>
      </c>
      <c r="BF243" s="9">
        <v>2.7320904509766191E-2</v>
      </c>
      <c r="BG243" s="9">
        <v>0.27306170632032356</v>
      </c>
      <c r="BH243" s="9" t="s">
        <v>58</v>
      </c>
      <c r="BI243" s="9" t="s">
        <v>58</v>
      </c>
      <c r="BJ243" s="9" t="s">
        <v>303</v>
      </c>
      <c r="BL243" s="2">
        <f t="shared" si="15"/>
        <v>1.3968054720730616</v>
      </c>
      <c r="BM243" s="2">
        <f t="shared" si="16"/>
        <v>1.8389595918498447</v>
      </c>
      <c r="BN243" s="2">
        <f t="shared" si="17"/>
        <v>0.6373261898457887</v>
      </c>
    </row>
    <row r="244" spans="1:66" s="8" customFormat="1" x14ac:dyDescent="0.2">
      <c r="A244" s="8" t="s">
        <v>381</v>
      </c>
      <c r="B244" s="8" t="s">
        <v>379</v>
      </c>
      <c r="C244" s="8" t="s">
        <v>382</v>
      </c>
      <c r="D244" s="8" t="s">
        <v>371</v>
      </c>
      <c r="E244" s="8">
        <v>53.5</v>
      </c>
      <c r="F244" s="8">
        <v>1.3</v>
      </c>
      <c r="G244" s="8">
        <v>0.25</v>
      </c>
      <c r="H244" s="2">
        <v>20.025500000000001</v>
      </c>
      <c r="J244" s="8">
        <v>12.5</v>
      </c>
      <c r="K244" s="8">
        <v>2.25</v>
      </c>
      <c r="L244" s="8">
        <v>6.42</v>
      </c>
      <c r="M244" s="8">
        <v>0.08</v>
      </c>
      <c r="P244" s="8">
        <v>100.49</v>
      </c>
      <c r="Q244" s="8" t="s">
        <v>372</v>
      </c>
      <c r="S244" s="8">
        <v>2.57</v>
      </c>
      <c r="T244" s="8" t="s">
        <v>372</v>
      </c>
      <c r="U244"/>
      <c r="V244" s="9">
        <v>65.116441284995702</v>
      </c>
      <c r="W244" s="8" t="s">
        <v>245</v>
      </c>
      <c r="Y244" s="9">
        <v>23</v>
      </c>
      <c r="Z244" s="9">
        <v>7.581281377389514</v>
      </c>
      <c r="AA244" s="9">
        <v>2.6645305876663243E-2</v>
      </c>
      <c r="AB244" s="9">
        <v>0.21710122741908336</v>
      </c>
      <c r="AC244" s="9">
        <v>0</v>
      </c>
      <c r="AD244" s="9">
        <v>2.3725340637167802</v>
      </c>
      <c r="AE244" s="9">
        <v>2.6407283293149626</v>
      </c>
      <c r="AF244" s="9">
        <v>0.34158065800375781</v>
      </c>
      <c r="AG244" s="9">
        <v>1.7637304362190203</v>
      </c>
      <c r="AH244" s="9">
        <v>1.4460650757896286E-2</v>
      </c>
      <c r="AI244" s="9">
        <v>0</v>
      </c>
      <c r="AJ244" s="9">
        <v>2.4291123956301299</v>
      </c>
      <c r="AK244" s="9">
        <v>0</v>
      </c>
      <c r="AL244" s="9">
        <v>0</v>
      </c>
      <c r="AM244" s="9">
        <v>17.387174444327808</v>
      </c>
      <c r="AN244" s="9">
        <v>7.6767743659394512</v>
      </c>
      <c r="AO244" s="9">
        <v>0.21983581066327451</v>
      </c>
      <c r="AP244" s="9">
        <v>2.6980927226449618E-2</v>
      </c>
      <c r="AQ244" s="9">
        <v>7.9235911038291755</v>
      </c>
      <c r="AR244" s="9">
        <v>0</v>
      </c>
      <c r="AS244" s="9">
        <v>0</v>
      </c>
      <c r="AT244" s="9">
        <v>1.9039823059691432</v>
      </c>
      <c r="AU244" s="9">
        <v>2.6739906536585551</v>
      </c>
      <c r="AV244" s="9">
        <v>0.42202704037230188</v>
      </c>
      <c r="AW244" s="9">
        <v>0</v>
      </c>
      <c r="AX244" s="9">
        <v>5</v>
      </c>
      <c r="AY244" s="9">
        <v>0</v>
      </c>
      <c r="AZ244" s="9">
        <v>7.6408896170827134E-2</v>
      </c>
      <c r="BA244" s="9">
        <v>0</v>
      </c>
      <c r="BB244" s="9">
        <v>0.34588317049998496</v>
      </c>
      <c r="BC244" s="9">
        <v>1.5777079333291879</v>
      </c>
      <c r="BD244" s="9">
        <v>2</v>
      </c>
      <c r="BE244" s="9">
        <v>0.20823825798017204</v>
      </c>
      <c r="BF244" s="9">
        <v>1.4642795528484383E-2</v>
      </c>
      <c r="BG244" s="9">
        <v>0.22288105350865642</v>
      </c>
      <c r="BH244" s="9" t="s">
        <v>58</v>
      </c>
      <c r="BI244" s="9" t="s">
        <v>58</v>
      </c>
      <c r="BJ244" s="9" t="s">
        <v>303</v>
      </c>
      <c r="BL244" s="2">
        <f t="shared" si="15"/>
        <v>-0.42911239563012993</v>
      </c>
      <c r="BM244" s="2">
        <f t="shared" si="16"/>
        <v>1.5449097505666596</v>
      </c>
      <c r="BN244" s="2">
        <f t="shared" si="17"/>
        <v>0.82762431315012064</v>
      </c>
    </row>
    <row r="245" spans="1:66" s="8" customFormat="1" x14ac:dyDescent="0.2">
      <c r="A245" s="8" t="s">
        <v>383</v>
      </c>
      <c r="B245" s="8" t="s">
        <v>368</v>
      </c>
      <c r="C245" s="8" t="s">
        <v>384</v>
      </c>
      <c r="D245" s="8" t="s">
        <v>371</v>
      </c>
      <c r="E245" s="8">
        <v>49.95</v>
      </c>
      <c r="F245" s="8">
        <v>4.2300000000000004</v>
      </c>
      <c r="G245" s="8">
        <v>0.11</v>
      </c>
      <c r="H245" s="2">
        <v>28.27007</v>
      </c>
      <c r="J245" s="8">
        <v>3.52</v>
      </c>
      <c r="K245" s="8">
        <v>0.39</v>
      </c>
      <c r="L245" s="8">
        <v>4.9400000000000004</v>
      </c>
      <c r="M245" s="8">
        <v>0.32</v>
      </c>
      <c r="P245" s="8">
        <v>99.26</v>
      </c>
      <c r="Q245" s="8" t="s">
        <v>372</v>
      </c>
      <c r="S245" s="8">
        <v>0.87</v>
      </c>
      <c r="T245" s="8" t="s">
        <v>372</v>
      </c>
      <c r="U245"/>
      <c r="V245" s="9">
        <v>53.862102014580913</v>
      </c>
      <c r="W245" s="8" t="s">
        <v>245</v>
      </c>
      <c r="Y245" s="9">
        <v>23</v>
      </c>
      <c r="Z245" s="9">
        <v>7.9373970573366153</v>
      </c>
      <c r="AA245" s="9">
        <v>1.3147015235697945E-2</v>
      </c>
      <c r="AB245" s="9">
        <v>0.7921603000867623</v>
      </c>
      <c r="AC245" s="9">
        <v>0</v>
      </c>
      <c r="AD245" s="9">
        <v>3.7559571473179565</v>
      </c>
      <c r="AE245" s="9">
        <v>0.83389266662237382</v>
      </c>
      <c r="AF245" s="9">
        <v>6.639404666073552E-2</v>
      </c>
      <c r="AG245" s="9">
        <v>1.5218712401408394</v>
      </c>
      <c r="AH245" s="9">
        <v>6.4863683584021739E-2</v>
      </c>
      <c r="AI245" s="9">
        <v>0</v>
      </c>
      <c r="AJ245" s="9">
        <v>0.9221201645234729</v>
      </c>
      <c r="AK245" s="9">
        <v>0</v>
      </c>
      <c r="AL245" s="9">
        <v>0</v>
      </c>
      <c r="AM245" s="9">
        <v>15.907803321508474</v>
      </c>
      <c r="AN245" s="9">
        <v>7.7394143913616169</v>
      </c>
      <c r="AO245" s="9">
        <v>0.26058560863838309</v>
      </c>
      <c r="AP245" s="9">
        <v>0</v>
      </c>
      <c r="AQ245" s="9">
        <v>8</v>
      </c>
      <c r="AR245" s="9">
        <v>0.5118158199999906</v>
      </c>
      <c r="AS245" s="9">
        <v>1.2819088951152115E-2</v>
      </c>
      <c r="AT245" s="9">
        <v>1.9954528323434104</v>
      </c>
      <c r="AU245" s="9">
        <v>0.8130928638555085</v>
      </c>
      <c r="AV245" s="9">
        <v>1.6668193948499384</v>
      </c>
      <c r="AW245" s="9">
        <v>0</v>
      </c>
      <c r="AX245" s="9">
        <v>5</v>
      </c>
      <c r="AY245" s="9">
        <v>0</v>
      </c>
      <c r="AZ245" s="9">
        <v>2.2204460492503131E-15</v>
      </c>
      <c r="BA245" s="9">
        <v>0</v>
      </c>
      <c r="BB245" s="9">
        <v>6.4737978523056683E-2</v>
      </c>
      <c r="BC245" s="9">
        <v>1.4839111729781085</v>
      </c>
      <c r="BD245" s="9">
        <v>1.5486491515011673</v>
      </c>
      <c r="BE245" s="9">
        <v>0</v>
      </c>
      <c r="BF245" s="9">
        <v>6.3245787325568403E-2</v>
      </c>
      <c r="BG245" s="9">
        <v>6.3245787325568403E-2</v>
      </c>
      <c r="BH245" s="9" t="s">
        <v>89</v>
      </c>
      <c r="BI245" s="9" t="s">
        <v>58</v>
      </c>
      <c r="BJ245" s="9" t="s">
        <v>385</v>
      </c>
      <c r="BL245" s="2">
        <f t="shared" si="15"/>
        <v>1.0778798354765271</v>
      </c>
      <c r="BM245" s="2">
        <f t="shared" si="16"/>
        <v>2.023037470312341</v>
      </c>
      <c r="BN245" s="2">
        <f t="shared" si="17"/>
        <v>1.7329196770056154</v>
      </c>
    </row>
    <row r="246" spans="1:66" s="8" customFormat="1" x14ac:dyDescent="0.2">
      <c r="A246" s="8" t="s">
        <v>386</v>
      </c>
      <c r="B246" s="8" t="s">
        <v>368</v>
      </c>
      <c r="C246" s="8" t="s">
        <v>387</v>
      </c>
      <c r="D246" s="8" t="s">
        <v>371</v>
      </c>
      <c r="E246" s="8">
        <v>51.94</v>
      </c>
      <c r="F246" s="8">
        <v>0.1</v>
      </c>
      <c r="H246" s="2">
        <v>36.147360000000006</v>
      </c>
      <c r="J246" s="8">
        <v>1.37</v>
      </c>
      <c r="K246" s="8">
        <v>0.19</v>
      </c>
      <c r="L246" s="8">
        <v>6.07</v>
      </c>
      <c r="M246" s="8">
        <v>0.04</v>
      </c>
      <c r="P246" s="8">
        <v>100.73</v>
      </c>
      <c r="Q246" s="8" t="s">
        <v>372</v>
      </c>
      <c r="S246" s="8">
        <v>2.89</v>
      </c>
      <c r="T246" s="8" t="s">
        <v>372</v>
      </c>
      <c r="U246"/>
      <c r="V246" s="9">
        <v>46.382474425654166</v>
      </c>
      <c r="W246" s="8" t="s">
        <v>245</v>
      </c>
      <c r="Y246" s="9">
        <v>23</v>
      </c>
      <c r="Z246" s="9">
        <v>7.8555617324316795</v>
      </c>
      <c r="AA246" s="9">
        <v>0</v>
      </c>
      <c r="AB246" s="9">
        <v>1.7824009025884175E-2</v>
      </c>
      <c r="AC246" s="9">
        <v>0</v>
      </c>
      <c r="AD246" s="9">
        <v>4.5709897125049563</v>
      </c>
      <c r="AE246" s="9">
        <v>0.30890201806233697</v>
      </c>
      <c r="AF246" s="9">
        <v>3.078582671656906E-2</v>
      </c>
      <c r="AG246" s="9">
        <v>1.7798046593892292</v>
      </c>
      <c r="AH246" s="9">
        <v>7.7169255213552024E-3</v>
      </c>
      <c r="AI246" s="9">
        <v>0</v>
      </c>
      <c r="AJ246" s="9">
        <v>2.9154043437173156</v>
      </c>
      <c r="AK246" s="9">
        <v>0</v>
      </c>
      <c r="AL246" s="9">
        <v>0</v>
      </c>
      <c r="AM246" s="9">
        <v>17.486989227369328</v>
      </c>
      <c r="AN246" s="9">
        <v>8.0075339649453827</v>
      </c>
      <c r="AO246" s="9">
        <v>0</v>
      </c>
      <c r="AP246" s="9">
        <v>0</v>
      </c>
      <c r="AQ246" s="9">
        <v>8.0075339649453827</v>
      </c>
      <c r="AR246" s="9">
        <v>1.8168828981002715E-2</v>
      </c>
      <c r="AS246" s="9">
        <v>0</v>
      </c>
      <c r="AT246" s="9">
        <v>2.1221737962274689</v>
      </c>
      <c r="AU246" s="9">
        <v>0.31487797890535485</v>
      </c>
      <c r="AV246" s="9">
        <v>2.5372454309407901</v>
      </c>
      <c r="AW246" s="9">
        <v>0</v>
      </c>
      <c r="AX246" s="9">
        <v>4.9924660350546164</v>
      </c>
      <c r="AY246" s="9">
        <v>0</v>
      </c>
      <c r="AZ246" s="9">
        <v>0</v>
      </c>
      <c r="BA246" s="9">
        <v>0</v>
      </c>
      <c r="BB246" s="9">
        <v>3.1381403579848165E-2</v>
      </c>
      <c r="BC246" s="9">
        <v>1.8142364284642518</v>
      </c>
      <c r="BD246" s="9">
        <v>1.8456178320440999</v>
      </c>
      <c r="BE246" s="9">
        <v>0</v>
      </c>
      <c r="BF246" s="9">
        <v>7.8662157235797735E-3</v>
      </c>
      <c r="BG246" s="9">
        <v>7.8662157235797735E-3</v>
      </c>
      <c r="BH246" s="9" t="s">
        <v>58</v>
      </c>
      <c r="BI246" s="9" t="s">
        <v>58</v>
      </c>
      <c r="BJ246" s="9" t="s">
        <v>293</v>
      </c>
      <c r="BL246" s="2">
        <f t="shared" si="15"/>
        <v>-0.91540434371731561</v>
      </c>
      <c r="BM246" s="2">
        <f t="shared" si="16"/>
        <v>2.1201381344018944</v>
      </c>
      <c r="BN246" s="2">
        <f t="shared" si="17"/>
        <v>2.450851578103062</v>
      </c>
    </row>
    <row r="247" spans="1:66" s="8" customFormat="1" x14ac:dyDescent="0.2">
      <c r="A247" s="8" t="s">
        <v>388</v>
      </c>
      <c r="B247" s="8" t="s">
        <v>368</v>
      </c>
      <c r="C247" s="8" t="s">
        <v>389</v>
      </c>
      <c r="D247" s="8" t="s">
        <v>371</v>
      </c>
      <c r="E247" s="8">
        <v>51.97</v>
      </c>
      <c r="F247" s="8">
        <v>2.0099999999999998</v>
      </c>
      <c r="G247" s="8">
        <v>0.19</v>
      </c>
      <c r="H247" s="2">
        <v>32.301860000000005</v>
      </c>
      <c r="J247" s="8">
        <v>0.48</v>
      </c>
      <c r="K247" s="8">
        <v>0.75</v>
      </c>
      <c r="L247" s="8">
        <v>5.83</v>
      </c>
      <c r="M247" s="8">
        <v>0.34</v>
      </c>
      <c r="P247" s="8">
        <v>100.28</v>
      </c>
      <c r="Q247" s="8" t="s">
        <v>372</v>
      </c>
      <c r="S247" s="8">
        <v>1.98</v>
      </c>
      <c r="T247" s="8" t="s">
        <v>372</v>
      </c>
      <c r="U247"/>
      <c r="V247" s="9">
        <v>39.376385435645297</v>
      </c>
      <c r="W247" s="8" t="s">
        <v>245</v>
      </c>
      <c r="Y247" s="9">
        <v>23</v>
      </c>
      <c r="Z247" s="9">
        <v>8.0342110559664555</v>
      </c>
      <c r="AA247" s="9">
        <v>2.2092048512943621E-2</v>
      </c>
      <c r="AB247" s="9">
        <v>0.36619859168507896</v>
      </c>
      <c r="AC247" s="9">
        <v>0</v>
      </c>
      <c r="AD247" s="9">
        <v>4.1752566630323154</v>
      </c>
      <c r="AE247" s="9">
        <v>0.1106258535853062</v>
      </c>
      <c r="AF247" s="9">
        <v>0.12421490224589425</v>
      </c>
      <c r="AG247" s="9">
        <v>1.7472997790963554</v>
      </c>
      <c r="AH247" s="9">
        <v>6.7046861545730072E-2</v>
      </c>
      <c r="AI247" s="9">
        <v>0</v>
      </c>
      <c r="AJ247" s="9">
        <v>2.0416503286580445</v>
      </c>
      <c r="AK247" s="9">
        <v>0</v>
      </c>
      <c r="AL247" s="9">
        <v>0</v>
      </c>
      <c r="AM247" s="9">
        <v>16.688596084328122</v>
      </c>
      <c r="AN247" s="9">
        <v>8.2185698810170802</v>
      </c>
      <c r="AO247" s="9">
        <v>0</v>
      </c>
      <c r="AP247" s="9">
        <v>0</v>
      </c>
      <c r="AQ247" s="9">
        <v>8.2185698810170802</v>
      </c>
      <c r="AR247" s="9">
        <v>0.37460164976109483</v>
      </c>
      <c r="AS247" s="9">
        <v>2.2598988656591337E-2</v>
      </c>
      <c r="AT247" s="9">
        <v>1.0566530270477914</v>
      </c>
      <c r="AU247" s="9">
        <v>0.11316435453395426</v>
      </c>
      <c r="AV247" s="9">
        <v>3.2144120989834883</v>
      </c>
      <c r="AW247" s="9">
        <v>0</v>
      </c>
      <c r="AX247" s="9">
        <v>4.7814301189829198</v>
      </c>
      <c r="AY247" s="9">
        <v>0</v>
      </c>
      <c r="AZ247" s="9">
        <v>0</v>
      </c>
      <c r="BA247" s="9">
        <v>0</v>
      </c>
      <c r="BB247" s="9">
        <v>0.12706522734593317</v>
      </c>
      <c r="BC247" s="9">
        <v>1.787394585175192</v>
      </c>
      <c r="BD247" s="9">
        <v>1.9144598125211252</v>
      </c>
      <c r="BE247" s="9">
        <v>0</v>
      </c>
      <c r="BF247" s="9">
        <v>6.8585367384299406E-2</v>
      </c>
      <c r="BG247" s="9">
        <v>6.8585367384299406E-2</v>
      </c>
      <c r="BH247" s="9" t="s">
        <v>58</v>
      </c>
      <c r="BI247" s="9" t="s">
        <v>58</v>
      </c>
      <c r="BJ247" s="9" t="s">
        <v>293</v>
      </c>
      <c r="BL247" s="2">
        <f t="shared" si="15"/>
        <v>-4.1650328658044522E-2</v>
      </c>
      <c r="BM247" s="2">
        <f t="shared" si="16"/>
        <v>1.6440651565630664</v>
      </c>
      <c r="BN247" s="2">
        <f t="shared" si="17"/>
        <v>2.531191506469249</v>
      </c>
    </row>
    <row r="248" spans="1:66" s="8" customFormat="1" x14ac:dyDescent="0.2">
      <c r="A248" s="8" t="s">
        <v>390</v>
      </c>
      <c r="B248" s="8" t="s">
        <v>368</v>
      </c>
      <c r="C248" s="8" t="s">
        <v>389</v>
      </c>
      <c r="D248" s="8" t="s">
        <v>371</v>
      </c>
      <c r="E248" s="8">
        <v>52.05</v>
      </c>
      <c r="F248" s="8">
        <v>0.4</v>
      </c>
      <c r="G248" s="8">
        <v>0.44</v>
      </c>
      <c r="H248" s="2">
        <v>36.666429999999998</v>
      </c>
      <c r="J248" s="8">
        <v>0.36</v>
      </c>
      <c r="K248" s="8">
        <v>0.15</v>
      </c>
      <c r="L248" s="8">
        <v>6.29</v>
      </c>
      <c r="M248" s="8">
        <v>0.2</v>
      </c>
      <c r="P248" s="8">
        <v>99.89</v>
      </c>
      <c r="Q248" s="8" t="s">
        <v>372</v>
      </c>
      <c r="S248" s="8">
        <v>1.53</v>
      </c>
      <c r="T248" s="8" t="s">
        <v>372</v>
      </c>
      <c r="U248"/>
      <c r="V248" s="9">
        <v>40.65018331949566</v>
      </c>
      <c r="W248" s="8" t="s">
        <v>245</v>
      </c>
      <c r="Y248" s="9">
        <v>23</v>
      </c>
      <c r="Z248" s="9">
        <v>8.080614799439223</v>
      </c>
      <c r="AA248" s="9">
        <v>5.137693772795017E-2</v>
      </c>
      <c r="AB248" s="9">
        <v>7.3183597591010022E-2</v>
      </c>
      <c r="AC248" s="9">
        <v>0</v>
      </c>
      <c r="AD248" s="9">
        <v>4.7594437140587003</v>
      </c>
      <c r="AE248" s="9">
        <v>8.3320343043938497E-2</v>
      </c>
      <c r="AF248" s="9">
        <v>2.494806396123634E-2</v>
      </c>
      <c r="AG248" s="9">
        <v>1.8931397043113227</v>
      </c>
      <c r="AH248" s="9">
        <v>3.9606155044476545E-2</v>
      </c>
      <c r="AI248" s="9">
        <v>0</v>
      </c>
      <c r="AJ248" s="9">
        <v>1.5843121570747229</v>
      </c>
      <c r="AK248" s="9">
        <v>0</v>
      </c>
      <c r="AL248" s="9">
        <v>0</v>
      </c>
      <c r="AM248" s="9">
        <v>16.589945472252577</v>
      </c>
      <c r="AN248" s="9">
        <v>8.0509258387755729</v>
      </c>
      <c r="AO248" s="9">
        <v>0</v>
      </c>
      <c r="AP248" s="9">
        <v>0</v>
      </c>
      <c r="AQ248" s="9">
        <v>8.0509258387755729</v>
      </c>
      <c r="AR248" s="9">
        <v>7.2914713972123166E-2</v>
      </c>
      <c r="AS248" s="9">
        <v>5.1188173887440194E-2</v>
      </c>
      <c r="AT248" s="9">
        <v>1.7410792089693692</v>
      </c>
      <c r="AU248" s="9">
        <v>8.3014216041413263E-2</v>
      </c>
      <c r="AV248" s="9">
        <v>3.0008778483540848</v>
      </c>
      <c r="AW248" s="9">
        <v>0</v>
      </c>
      <c r="AX248" s="9">
        <v>4.9490741612244307</v>
      </c>
      <c r="AY248" s="9">
        <v>0</v>
      </c>
      <c r="AZ248" s="9">
        <v>0</v>
      </c>
      <c r="BA248" s="9">
        <v>0</v>
      </c>
      <c r="BB248" s="9">
        <v>2.4856402360236528E-2</v>
      </c>
      <c r="BC248" s="9">
        <v>1.8861841258550902</v>
      </c>
      <c r="BD248" s="9">
        <v>1.9110405282153267</v>
      </c>
      <c r="BE248" s="9">
        <v>0</v>
      </c>
      <c r="BF248" s="9">
        <v>3.9460638198501471E-2</v>
      </c>
      <c r="BG248" s="9">
        <v>3.9460638198501471E-2</v>
      </c>
      <c r="BH248" s="9" t="s">
        <v>58</v>
      </c>
      <c r="BI248" s="9" t="s">
        <v>58</v>
      </c>
      <c r="BJ248" s="9" t="s">
        <v>293</v>
      </c>
      <c r="BL248" s="2">
        <f t="shared" si="15"/>
        <v>0.41568784292527705</v>
      </c>
      <c r="BM248" s="2">
        <f t="shared" si="16"/>
        <v>1.9347225947530744</v>
      </c>
      <c r="BN248" s="2">
        <f t="shared" si="17"/>
        <v>2.8247211193056261</v>
      </c>
    </row>
    <row r="249" spans="1:66" customFormat="1" x14ac:dyDescent="0.2"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  <c r="AZ249" s="25"/>
      <c r="BA249" s="25"/>
      <c r="BB249" s="25"/>
      <c r="BC249" s="25"/>
      <c r="BD249" s="25"/>
      <c r="BE249" s="25"/>
      <c r="BF249" s="25"/>
      <c r="BG249" s="25"/>
      <c r="BL249" s="2">
        <f t="shared" si="15"/>
        <v>2</v>
      </c>
      <c r="BM249" s="2">
        <f t="shared" si="16"/>
        <v>0</v>
      </c>
      <c r="BN249" s="2">
        <f t="shared" si="17"/>
        <v>0</v>
      </c>
    </row>
    <row r="250" spans="1:66" s="8" customFormat="1" x14ac:dyDescent="0.2">
      <c r="A250" s="8" t="s">
        <v>391</v>
      </c>
      <c r="C250" s="8" t="s">
        <v>392</v>
      </c>
      <c r="D250" s="8" t="s">
        <v>393</v>
      </c>
      <c r="E250" s="8">
        <v>48.48</v>
      </c>
      <c r="F250" s="8">
        <v>6.46</v>
      </c>
      <c r="G250" s="8">
        <v>0.38</v>
      </c>
      <c r="H250" s="2">
        <v>11.2163</v>
      </c>
      <c r="I250" s="8">
        <v>0.24</v>
      </c>
      <c r="J250" s="8">
        <v>17.43</v>
      </c>
      <c r="K250" s="8">
        <v>12.68</v>
      </c>
      <c r="L250" s="8">
        <v>0.28000000000000003</v>
      </c>
      <c r="M250" s="8">
        <v>0.1</v>
      </c>
      <c r="N250" s="8">
        <v>1.67</v>
      </c>
      <c r="P250" s="8">
        <v>100.69</v>
      </c>
      <c r="Q250" s="8" t="s">
        <v>394</v>
      </c>
      <c r="S250" s="8">
        <v>1.38</v>
      </c>
      <c r="T250" s="8" t="s">
        <v>394</v>
      </c>
      <c r="U250"/>
      <c r="V250" s="9">
        <v>29.676094710997567</v>
      </c>
      <c r="W250" s="8" t="s">
        <v>394</v>
      </c>
      <c r="Y250" s="8">
        <v>23</v>
      </c>
      <c r="Z250" s="9">
        <v>6.7311841033738204</v>
      </c>
      <c r="AA250" s="9">
        <v>3.9682984035062929E-2</v>
      </c>
      <c r="AB250" s="9">
        <v>1.0570401137750893</v>
      </c>
      <c r="AC250" s="9">
        <v>2.8221418527628925E-2</v>
      </c>
      <c r="AD250" s="9">
        <v>1.2983456711670149</v>
      </c>
      <c r="AE250" s="9">
        <v>3.6078720131307302</v>
      </c>
      <c r="AF250" s="9">
        <v>1.8861230843466139</v>
      </c>
      <c r="AG250" s="9">
        <v>7.5369431066204001E-2</v>
      </c>
      <c r="AH250" s="9">
        <v>1.7710787600406896E-2</v>
      </c>
      <c r="AI250" s="9">
        <v>0</v>
      </c>
      <c r="AJ250" s="9">
        <v>1.2780080737732418</v>
      </c>
      <c r="AK250" s="9">
        <v>0.73319864225537124</v>
      </c>
      <c r="AL250" s="9">
        <v>0</v>
      </c>
      <c r="AM250" s="9">
        <v>16.752756323051187</v>
      </c>
      <c r="AN250" s="9">
        <v>6.856528671093141</v>
      </c>
      <c r="AO250" s="9">
        <v>1.0767237584486484</v>
      </c>
      <c r="AP250" s="9">
        <v>4.0421939678423592E-2</v>
      </c>
      <c r="AQ250" s="9">
        <v>7.9736743692202126</v>
      </c>
      <c r="AR250" s="9">
        <v>0</v>
      </c>
      <c r="AS250" s="9">
        <v>0</v>
      </c>
      <c r="AT250" s="9">
        <v>1.2142686695597715</v>
      </c>
      <c r="AU250" s="9">
        <v>3.6750559069193192</v>
      </c>
      <c r="AV250" s="9">
        <v>0.10825411137031039</v>
      </c>
      <c r="AW250" s="9">
        <v>2.421312150598709E-3</v>
      </c>
      <c r="AX250" s="9">
        <v>5</v>
      </c>
      <c r="AY250" s="9">
        <v>0</v>
      </c>
      <c r="AZ250" s="9">
        <v>0</v>
      </c>
      <c r="BA250" s="9">
        <v>2.6325630779787026E-2</v>
      </c>
      <c r="BB250" s="9">
        <v>1.9212454757479069</v>
      </c>
      <c r="BC250" s="9">
        <v>5.242889347230606E-2</v>
      </c>
      <c r="BD250" s="9">
        <v>2</v>
      </c>
      <c r="BE250" s="9">
        <v>2.4344027471928362E-2</v>
      </c>
      <c r="BF250" s="9">
        <v>1.8040588565831243E-2</v>
      </c>
      <c r="BG250" s="9">
        <v>4.2384616037759601E-2</v>
      </c>
      <c r="BH250" s="8" t="s">
        <v>89</v>
      </c>
      <c r="BI250" s="8" t="s">
        <v>395</v>
      </c>
      <c r="BJ250" s="8" t="s">
        <v>135</v>
      </c>
      <c r="BL250" s="2">
        <f t="shared" si="15"/>
        <v>-1.1206716028613006E-2</v>
      </c>
      <c r="BM250" s="2">
        <f t="shared" si="16"/>
        <v>0.38529829105166041</v>
      </c>
      <c r="BN250" s="2">
        <f t="shared" si="17"/>
        <v>0.91304738011535447</v>
      </c>
    </row>
    <row r="251" spans="1:66" s="8" customFormat="1" x14ac:dyDescent="0.2">
      <c r="A251" s="8" t="s">
        <v>396</v>
      </c>
      <c r="C251" s="8" t="s">
        <v>392</v>
      </c>
      <c r="D251" s="8" t="s">
        <v>393</v>
      </c>
      <c r="E251" s="8">
        <v>49.23</v>
      </c>
      <c r="F251" s="8">
        <v>12.47</v>
      </c>
      <c r="G251" s="8">
        <v>0.06</v>
      </c>
      <c r="H251" s="2">
        <v>8.4697099999999992</v>
      </c>
      <c r="I251" s="8">
        <v>0.31</v>
      </c>
      <c r="J251" s="8">
        <v>13.81</v>
      </c>
      <c r="K251" s="8">
        <v>13.12</v>
      </c>
      <c r="L251" s="8">
        <v>0.25</v>
      </c>
      <c r="M251" s="8">
        <v>0.1</v>
      </c>
      <c r="N251" s="8">
        <v>0.92</v>
      </c>
      <c r="P251" s="8">
        <v>100.44</v>
      </c>
      <c r="Q251" s="8" t="s">
        <v>394</v>
      </c>
      <c r="S251" s="8">
        <v>1.57</v>
      </c>
      <c r="T251" s="8" t="s">
        <v>394</v>
      </c>
      <c r="U251"/>
      <c r="V251" s="9">
        <v>13.703855580244326</v>
      </c>
      <c r="W251" s="8" t="s">
        <v>394</v>
      </c>
      <c r="Y251" s="8">
        <v>23</v>
      </c>
      <c r="Z251" s="9">
        <v>6.6774248011064712</v>
      </c>
      <c r="AA251" s="9">
        <v>6.1209987139526599E-3</v>
      </c>
      <c r="AB251" s="9">
        <v>1.993313997176545</v>
      </c>
      <c r="AC251" s="9">
        <v>3.5610625635247375E-2</v>
      </c>
      <c r="AD251" s="9">
        <v>0.95930152992158235</v>
      </c>
      <c r="AE251" s="9">
        <v>2.7925292225418268</v>
      </c>
      <c r="AF251" s="9">
        <v>1.9064917230710485</v>
      </c>
      <c r="AG251" s="9">
        <v>6.5739671032394656E-2</v>
      </c>
      <c r="AH251" s="9">
        <v>1.7301676478079918E-2</v>
      </c>
      <c r="AI251" s="9">
        <v>0</v>
      </c>
      <c r="AJ251" s="9">
        <v>1.4203797618923959</v>
      </c>
      <c r="AK251" s="9">
        <v>0.39458749744639948</v>
      </c>
      <c r="AL251" s="9">
        <v>0</v>
      </c>
      <c r="AM251" s="9">
        <v>16.268801505015944</v>
      </c>
      <c r="AN251" s="9">
        <v>6.964411497680147</v>
      </c>
      <c r="AO251" s="9">
        <v>1.035588502319853</v>
      </c>
      <c r="AP251" s="9">
        <v>0</v>
      </c>
      <c r="AQ251" s="9">
        <v>8</v>
      </c>
      <c r="AR251" s="9">
        <v>1.0433954374353003</v>
      </c>
      <c r="AS251" s="9">
        <v>6.3840709690468561E-3</v>
      </c>
      <c r="AT251" s="9">
        <v>0</v>
      </c>
      <c r="AU251" s="9">
        <v>2.9125483557456837</v>
      </c>
      <c r="AV251" s="9">
        <v>1.0005310136358203</v>
      </c>
      <c r="AW251" s="9">
        <v>3.7141122214149114E-2</v>
      </c>
      <c r="AX251" s="9">
        <v>5</v>
      </c>
      <c r="AY251" s="9">
        <v>0</v>
      </c>
      <c r="AZ251" s="9">
        <v>0</v>
      </c>
      <c r="BA251" s="9">
        <v>2.157996004115148E-15</v>
      </c>
      <c r="BB251" s="9">
        <v>1.988430161607796</v>
      </c>
      <c r="BC251" s="9">
        <v>1.1569838392201826E-2</v>
      </c>
      <c r="BD251" s="9">
        <v>2</v>
      </c>
      <c r="BE251" s="9">
        <v>5.6995234885127269E-2</v>
      </c>
      <c r="BF251" s="9">
        <v>1.8045279158084317E-2</v>
      </c>
      <c r="BG251" s="9">
        <v>7.504051404321159E-2</v>
      </c>
      <c r="BH251" s="8" t="s">
        <v>120</v>
      </c>
      <c r="BI251" s="8" t="s">
        <v>395</v>
      </c>
      <c r="BJ251" s="8" t="s">
        <v>135</v>
      </c>
      <c r="BL251" s="2">
        <f t="shared" si="15"/>
        <v>0.18503274066120462</v>
      </c>
      <c r="BM251" s="2">
        <f t="shared" si="16"/>
        <v>0.13146129623952796</v>
      </c>
      <c r="BN251" s="2">
        <f t="shared" si="17"/>
        <v>0.82784023368205439</v>
      </c>
    </row>
    <row r="252" spans="1:66" s="8" customFormat="1" x14ac:dyDescent="0.2">
      <c r="A252" s="8" t="s">
        <v>397</v>
      </c>
      <c r="C252" s="8" t="s">
        <v>392</v>
      </c>
      <c r="D252" s="8" t="s">
        <v>393</v>
      </c>
      <c r="E252" s="8">
        <v>50.68</v>
      </c>
      <c r="F252" s="8">
        <v>10.54</v>
      </c>
      <c r="G252" s="8">
        <v>0</v>
      </c>
      <c r="H252" s="2">
        <v>7.7565800000000005</v>
      </c>
      <c r="I252" s="8">
        <v>0.24</v>
      </c>
      <c r="J252" s="8">
        <v>14.79</v>
      </c>
      <c r="K252" s="8">
        <v>13.02</v>
      </c>
      <c r="L252" s="8">
        <v>0.38</v>
      </c>
      <c r="M252" s="8">
        <v>0.14000000000000001</v>
      </c>
      <c r="N252" s="8">
        <v>1.0900000000000001</v>
      </c>
      <c r="P252" s="8">
        <v>100.32</v>
      </c>
      <c r="Q252" s="8" t="s">
        <v>394</v>
      </c>
      <c r="S252" s="8">
        <v>1.54</v>
      </c>
      <c r="T252" s="8" t="s">
        <v>394</v>
      </c>
      <c r="U252"/>
      <c r="V252" s="9">
        <v>16.471307311034497</v>
      </c>
      <c r="W252" s="8" t="s">
        <v>394</v>
      </c>
      <c r="Y252" s="8">
        <v>23</v>
      </c>
      <c r="Z252" s="9">
        <v>6.8572948739065334</v>
      </c>
      <c r="AA252" s="9">
        <v>0</v>
      </c>
      <c r="AB252" s="9">
        <v>1.6806873167898801</v>
      </c>
      <c r="AC252" s="9">
        <v>2.7502121763089669E-2</v>
      </c>
      <c r="AD252" s="9">
        <v>0.87613997972102986</v>
      </c>
      <c r="AE252" s="9">
        <v>2.9833847869468837</v>
      </c>
      <c r="AF252" s="9">
        <v>1.887335558035695</v>
      </c>
      <c r="AG252" s="9">
        <v>9.9680030761530716E-2</v>
      </c>
      <c r="AH252" s="9">
        <v>2.4163134510111584E-2</v>
      </c>
      <c r="AI252" s="9">
        <v>0</v>
      </c>
      <c r="AJ252" s="9">
        <v>1.389832915868866</v>
      </c>
      <c r="AK252" s="9">
        <v>0.46635757993030774</v>
      </c>
      <c r="AL252" s="9">
        <v>0</v>
      </c>
      <c r="AM252" s="9">
        <v>16.292378298233928</v>
      </c>
      <c r="AN252" s="9">
        <v>7.1746292331116264</v>
      </c>
      <c r="AO252" s="9">
        <v>0.82537076688837363</v>
      </c>
      <c r="AP252" s="9">
        <v>0</v>
      </c>
      <c r="AQ252" s="9">
        <v>8</v>
      </c>
      <c r="AR252" s="9">
        <v>0.93309355125624127</v>
      </c>
      <c r="AS252" s="9">
        <v>0</v>
      </c>
      <c r="AT252" s="9">
        <v>0</v>
      </c>
      <c r="AU252" s="9">
        <v>3.1214465907684641</v>
      </c>
      <c r="AV252" s="9">
        <v>0.9166850232332604</v>
      </c>
      <c r="AW252" s="9">
        <v>2.8774834742034017E-2</v>
      </c>
      <c r="AX252" s="9">
        <v>5</v>
      </c>
      <c r="AY252" s="9">
        <v>0</v>
      </c>
      <c r="AZ252" s="9">
        <v>0</v>
      </c>
      <c r="BA252" s="9">
        <v>1.6306400674181987E-16</v>
      </c>
      <c r="BB252" s="9">
        <v>1.9746755996887451</v>
      </c>
      <c r="BC252" s="9">
        <v>2.5324400311254713E-2</v>
      </c>
      <c r="BD252" s="9">
        <v>2</v>
      </c>
      <c r="BE252" s="9">
        <v>7.8968513411984478E-2</v>
      </c>
      <c r="BF252" s="9">
        <v>2.5281329504952817E-2</v>
      </c>
      <c r="BG252" s="9">
        <v>0.1042498429169373</v>
      </c>
      <c r="BH252" s="8" t="s">
        <v>58</v>
      </c>
      <c r="BI252" s="8" t="s">
        <v>395</v>
      </c>
      <c r="BJ252" s="8" t="s">
        <v>135</v>
      </c>
      <c r="BL252" s="2">
        <f t="shared" si="15"/>
        <v>0.14380950420082622</v>
      </c>
      <c r="BM252" s="2">
        <f t="shared" si="16"/>
        <v>0.14431170853468614</v>
      </c>
      <c r="BN252" s="2">
        <f t="shared" si="17"/>
        <v>0.73182827118634375</v>
      </c>
    </row>
    <row r="253" spans="1:66" s="8" customFormat="1" x14ac:dyDescent="0.2">
      <c r="A253" s="8" t="s">
        <v>398</v>
      </c>
      <c r="C253" s="8" t="s">
        <v>392</v>
      </c>
      <c r="D253" s="8" t="s">
        <v>393</v>
      </c>
      <c r="E253" s="8">
        <v>46.68</v>
      </c>
      <c r="F253" s="8">
        <v>8.89</v>
      </c>
      <c r="G253" s="8">
        <v>0.18</v>
      </c>
      <c r="H253" s="2">
        <v>11.92235</v>
      </c>
      <c r="I253" s="8">
        <v>0.44</v>
      </c>
      <c r="J253" s="8">
        <v>16.07</v>
      </c>
      <c r="K253" s="8">
        <v>12.41</v>
      </c>
      <c r="L253" s="8">
        <v>0.43</v>
      </c>
      <c r="M253" s="8">
        <v>0.17</v>
      </c>
      <c r="N253" s="8">
        <v>1.52</v>
      </c>
      <c r="P253" s="8">
        <v>100.66</v>
      </c>
      <c r="Q253" s="8" t="s">
        <v>394</v>
      </c>
      <c r="S253" s="8">
        <v>1.68</v>
      </c>
      <c r="T253" s="8" t="s">
        <v>394</v>
      </c>
      <c r="U253"/>
      <c r="V253" s="9">
        <v>19.997662068735181</v>
      </c>
      <c r="W253" s="8" t="s">
        <v>394</v>
      </c>
      <c r="Y253" s="8">
        <v>23</v>
      </c>
      <c r="Z253" s="9">
        <v>6.4891346656322426</v>
      </c>
      <c r="AA253" s="9">
        <v>1.8820030047216642E-2</v>
      </c>
      <c r="AB253" s="9">
        <v>1.4564238875295434</v>
      </c>
      <c r="AC253" s="9">
        <v>5.1802098806153295E-2</v>
      </c>
      <c r="AD253" s="9">
        <v>1.3830927538886999</v>
      </c>
      <c r="AE253" s="9">
        <v>3.3304022722303084</v>
      </c>
      <c r="AF253" s="9">
        <v>1.8482028691284638</v>
      </c>
      <c r="AG253" s="9">
        <v>0.11588647235198021</v>
      </c>
      <c r="AH253" s="9">
        <v>3.014490210299399E-2</v>
      </c>
      <c r="AI253" s="9">
        <v>0</v>
      </c>
      <c r="AJ253" s="9">
        <v>1.5577253031661251</v>
      </c>
      <c r="AK253" s="9">
        <v>0.66815288896518454</v>
      </c>
      <c r="AL253" s="9">
        <v>0</v>
      </c>
      <c r="AM253" s="9">
        <v>16.949788143848913</v>
      </c>
      <c r="AN253" s="9">
        <v>6.6269363483717472</v>
      </c>
      <c r="AO253" s="9">
        <v>1.3730636516282528</v>
      </c>
      <c r="AP253" s="9">
        <v>0</v>
      </c>
      <c r="AQ253" s="9">
        <v>8</v>
      </c>
      <c r="AR253" s="9">
        <v>0.1142884987321604</v>
      </c>
      <c r="AS253" s="9">
        <v>1.9219687619966647E-2</v>
      </c>
      <c r="AT253" s="9">
        <v>1.3238295516795799</v>
      </c>
      <c r="AU253" s="9">
        <v>3.401125883460542</v>
      </c>
      <c r="AV253" s="9">
        <v>8.863422295247031E-2</v>
      </c>
      <c r="AW253" s="9">
        <v>5.2902155555280217E-2</v>
      </c>
      <c r="AX253" s="9">
        <v>5</v>
      </c>
      <c r="AY253" s="9">
        <v>0</v>
      </c>
      <c r="AZ253" s="9">
        <v>0</v>
      </c>
      <c r="BA253" s="9">
        <v>5.8286708792820718E-16</v>
      </c>
      <c r="BB253" s="9">
        <v>1.8874508549591091</v>
      </c>
      <c r="BC253" s="9">
        <v>0.1125491450408902</v>
      </c>
      <c r="BD253" s="9">
        <v>2</v>
      </c>
      <c r="BE253" s="9">
        <v>5.7982642032499004E-3</v>
      </c>
      <c r="BF253" s="9">
        <v>3.0785051899516278E-2</v>
      </c>
      <c r="BG253" s="9">
        <v>3.6583316102766175E-2</v>
      </c>
      <c r="BH253" s="8" t="s">
        <v>89</v>
      </c>
      <c r="BI253" s="8" t="s">
        <v>395</v>
      </c>
      <c r="BJ253" s="8" t="s">
        <v>135</v>
      </c>
      <c r="BL253" s="2">
        <f t="shared" si="15"/>
        <v>-0.22587819213130966</v>
      </c>
      <c r="BM253" s="2">
        <f t="shared" si="16"/>
        <v>0.27658621501982539</v>
      </c>
      <c r="BN253" s="2">
        <f t="shared" si="17"/>
        <v>1.1065065388688744</v>
      </c>
    </row>
    <row r="254" spans="1:66" s="8" customFormat="1" x14ac:dyDescent="0.2">
      <c r="A254" s="8" t="s">
        <v>399</v>
      </c>
      <c r="C254" s="8" t="s">
        <v>392</v>
      </c>
      <c r="D254" s="8" t="s">
        <v>393</v>
      </c>
      <c r="E254" s="8">
        <v>50.06</v>
      </c>
      <c r="F254" s="8">
        <v>5.42</v>
      </c>
      <c r="G254" s="8">
        <v>0.24</v>
      </c>
      <c r="H254" s="2">
        <v>15.45811</v>
      </c>
      <c r="I254" s="8">
        <v>0.54</v>
      </c>
      <c r="J254" s="8">
        <v>12.27</v>
      </c>
      <c r="K254" s="8">
        <v>12.52</v>
      </c>
      <c r="L254" s="8">
        <v>0.7</v>
      </c>
      <c r="M254" s="8">
        <v>0.3</v>
      </c>
      <c r="N254" s="8">
        <v>1.29</v>
      </c>
      <c r="P254" s="8">
        <v>100.46</v>
      </c>
      <c r="Q254" s="8" t="s">
        <v>394</v>
      </c>
      <c r="S254" s="8">
        <v>1.37</v>
      </c>
      <c r="T254" s="8" t="s">
        <v>394</v>
      </c>
      <c r="U254"/>
      <c r="V254" s="9">
        <v>16.820929298899305</v>
      </c>
      <c r="W254" s="8" t="s">
        <v>394</v>
      </c>
      <c r="Y254" s="8">
        <v>23</v>
      </c>
      <c r="Z254" s="9">
        <v>7.0807343981374808</v>
      </c>
      <c r="AA254" s="9">
        <v>2.5532337017717933E-2</v>
      </c>
      <c r="AB254" s="9">
        <v>0.90347645309322056</v>
      </c>
      <c r="AC254" s="9">
        <v>6.4687439134401531E-2</v>
      </c>
      <c r="AD254" s="9">
        <v>1.8252217662908294</v>
      </c>
      <c r="AE254" s="9">
        <v>2.5873602361008103</v>
      </c>
      <c r="AF254" s="9">
        <v>1.8972025806742496</v>
      </c>
      <c r="AG254" s="9">
        <v>0.19195253262917017</v>
      </c>
      <c r="AH254" s="9">
        <v>5.4127470301892473E-2</v>
      </c>
      <c r="AI254" s="9">
        <v>0</v>
      </c>
      <c r="AJ254" s="9">
        <v>1.2925093074919849</v>
      </c>
      <c r="AK254" s="9">
        <v>0.57697034527590974</v>
      </c>
      <c r="AL254" s="9">
        <v>0</v>
      </c>
      <c r="AM254" s="9">
        <v>16.499774866147668</v>
      </c>
      <c r="AN254" s="9">
        <v>7.3716228136344766</v>
      </c>
      <c r="AO254" s="9">
        <v>0.62837718636552342</v>
      </c>
      <c r="AP254" s="9">
        <v>0</v>
      </c>
      <c r="AQ254" s="9">
        <v>8</v>
      </c>
      <c r="AR254" s="9">
        <v>0.31221559098189633</v>
      </c>
      <c r="AS254" s="9">
        <v>2.658124813927799E-2</v>
      </c>
      <c r="AT254" s="9">
        <v>5.8846146653055861E-2</v>
      </c>
      <c r="AU254" s="9">
        <v>2.6936533233824447</v>
      </c>
      <c r="AV254" s="9">
        <v>1.8413587834839735</v>
      </c>
      <c r="AW254" s="9">
        <v>6.7344907359351502E-2</v>
      </c>
      <c r="AX254" s="9">
        <v>5</v>
      </c>
      <c r="AY254" s="9">
        <v>0</v>
      </c>
      <c r="AZ254" s="9">
        <v>0</v>
      </c>
      <c r="BA254" s="9">
        <v>5.4123372450476381E-16</v>
      </c>
      <c r="BB254" s="9">
        <v>1.9751428368028101</v>
      </c>
      <c r="BC254" s="9">
        <v>2.4857163197189447E-2</v>
      </c>
      <c r="BD254" s="9">
        <v>2</v>
      </c>
      <c r="BE254" s="9">
        <v>0.17498110061853983</v>
      </c>
      <c r="BF254" s="9">
        <v>5.6351117339849405E-2</v>
      </c>
      <c r="BG254" s="9">
        <v>0.23133221795838924</v>
      </c>
      <c r="BH254" s="8" t="s">
        <v>58</v>
      </c>
      <c r="BI254" s="8" t="s">
        <v>395</v>
      </c>
      <c r="BJ254" s="8" t="s">
        <v>135</v>
      </c>
      <c r="BL254" s="2">
        <f t="shared" si="15"/>
        <v>0.13052034723210537</v>
      </c>
      <c r="BM254" s="2">
        <f t="shared" si="16"/>
        <v>0.30701926285590148</v>
      </c>
      <c r="BN254" s="2">
        <f t="shared" si="17"/>
        <v>1.518202503434928</v>
      </c>
    </row>
    <row r="255" spans="1:66" customFormat="1" x14ac:dyDescent="0.2"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  <c r="AZ255" s="25"/>
      <c r="BA255" s="25"/>
      <c r="BB255" s="25"/>
      <c r="BC255" s="25"/>
      <c r="BD255" s="25"/>
      <c r="BE255" s="25"/>
      <c r="BF255" s="25"/>
      <c r="BG255" s="25"/>
      <c r="BL255" s="2">
        <f t="shared" si="15"/>
        <v>2</v>
      </c>
      <c r="BM255" s="2">
        <f t="shared" si="16"/>
        <v>0</v>
      </c>
      <c r="BN255" s="2">
        <f t="shared" si="17"/>
        <v>0</v>
      </c>
    </row>
    <row r="256" spans="1:66" s="8" customFormat="1" x14ac:dyDescent="0.2">
      <c r="A256" s="8">
        <v>614</v>
      </c>
      <c r="C256" s="8" t="s">
        <v>400</v>
      </c>
      <c r="D256" s="8" t="s">
        <v>401</v>
      </c>
      <c r="E256" s="8">
        <v>48.33</v>
      </c>
      <c r="F256" s="8">
        <v>4.16</v>
      </c>
      <c r="G256" s="8">
        <v>0.61</v>
      </c>
      <c r="H256" s="2">
        <v>13.781279999999999</v>
      </c>
      <c r="I256" s="8">
        <v>0.37</v>
      </c>
      <c r="J256" s="8">
        <v>20.7</v>
      </c>
      <c r="K256" s="8">
        <v>10.199999999999999</v>
      </c>
      <c r="L256" s="8">
        <v>1.04</v>
      </c>
      <c r="M256" s="8">
        <v>0.11</v>
      </c>
      <c r="P256" s="8">
        <v>100.33</v>
      </c>
      <c r="Q256" s="8" t="s">
        <v>402</v>
      </c>
      <c r="S256" s="8">
        <v>0.35</v>
      </c>
      <c r="T256" s="8" t="s">
        <v>402</v>
      </c>
      <c r="U256"/>
      <c r="V256" s="9">
        <v>43.8606316329926</v>
      </c>
      <c r="W256" s="8" t="s">
        <v>402</v>
      </c>
      <c r="Y256" s="8">
        <v>23</v>
      </c>
      <c r="Z256" s="9">
        <v>6.914982105038316</v>
      </c>
      <c r="AA256" s="9">
        <v>6.564414078471531E-2</v>
      </c>
      <c r="AB256" s="9">
        <v>0.70145156564366373</v>
      </c>
      <c r="AC256" s="9">
        <v>4.4834747613469984E-2</v>
      </c>
      <c r="AD256" s="9">
        <v>1.6415603393930498</v>
      </c>
      <c r="AE256" s="9">
        <v>4.4153942600081084</v>
      </c>
      <c r="AF256" s="9">
        <v>1.5634944941654545</v>
      </c>
      <c r="AG256" s="9">
        <v>0.28848016147558875</v>
      </c>
      <c r="AH256" s="9">
        <v>2.0075943623512459E-2</v>
      </c>
      <c r="AI256" s="9">
        <v>0</v>
      </c>
      <c r="AJ256" s="9">
        <v>0.33401653231761697</v>
      </c>
      <c r="AK256" s="9">
        <v>0</v>
      </c>
      <c r="AL256" s="9">
        <v>0</v>
      </c>
      <c r="AM256" s="9">
        <v>15.989934290063495</v>
      </c>
      <c r="AN256" s="9">
        <v>6.7584731449712443</v>
      </c>
      <c r="AO256" s="9">
        <v>0.68557539222648023</v>
      </c>
      <c r="AP256" s="9">
        <v>6.4158396345662227E-2</v>
      </c>
      <c r="AQ256" s="9">
        <v>7.508206933543387</v>
      </c>
      <c r="AR256" s="9">
        <v>0</v>
      </c>
      <c r="AS256" s="9">
        <v>0</v>
      </c>
      <c r="AT256" s="9">
        <v>1.3366359946599771</v>
      </c>
      <c r="AU256" s="9">
        <v>3.6633640053400232</v>
      </c>
      <c r="AV256" s="9">
        <v>0</v>
      </c>
      <c r="AW256" s="9">
        <v>0</v>
      </c>
      <c r="AX256" s="9">
        <v>5</v>
      </c>
      <c r="AY256" s="9">
        <v>0.6520952507269353</v>
      </c>
      <c r="AZ256" s="9">
        <v>0.26777039441141376</v>
      </c>
      <c r="BA256" s="9">
        <v>4.3819988700537854E-2</v>
      </c>
      <c r="BB256" s="9">
        <v>1.5281074326177266</v>
      </c>
      <c r="BC256" s="9">
        <v>0</v>
      </c>
      <c r="BD256" s="9">
        <v>2.4917930664566135</v>
      </c>
      <c r="BE256" s="9">
        <v>0.28195089944906393</v>
      </c>
      <c r="BF256" s="9">
        <v>1.9621558491179036E-2</v>
      </c>
      <c r="BG256" s="9">
        <v>0.30157245794024296</v>
      </c>
      <c r="BH256" s="8" t="s">
        <v>89</v>
      </c>
      <c r="BI256" s="8" t="s">
        <v>58</v>
      </c>
      <c r="BJ256" s="8" t="s">
        <v>135</v>
      </c>
      <c r="BL256" s="2">
        <f t="shared" ref="BL256:BL319" si="18">2-AJ256-AK256-AL256</f>
        <v>1.665983467682383</v>
      </c>
      <c r="BM256" s="2">
        <f t="shared" ref="BM256:BM319" si="19">(V256/100)*(AD256)</f>
        <v>0.71999873349448873</v>
      </c>
      <c r="BN256" s="2">
        <f t="shared" ref="BN256:BN319" si="20">AD256-BM256</f>
        <v>0.92156160589856106</v>
      </c>
    </row>
    <row r="257" spans="1:66" s="8" customFormat="1" x14ac:dyDescent="0.2">
      <c r="A257" s="8" t="s">
        <v>403</v>
      </c>
      <c r="C257" s="8" t="s">
        <v>400</v>
      </c>
      <c r="D257" s="8" t="s">
        <v>401</v>
      </c>
      <c r="E257" s="8">
        <v>44.13</v>
      </c>
      <c r="F257" s="8">
        <v>10.14</v>
      </c>
      <c r="G257" s="8">
        <v>2.5299999999999998</v>
      </c>
      <c r="H257" s="2">
        <v>5.4224300000000003</v>
      </c>
      <c r="I257" s="8">
        <v>0.06</v>
      </c>
      <c r="J257" s="8">
        <v>22.31</v>
      </c>
      <c r="K257" s="8">
        <v>12.83</v>
      </c>
      <c r="L257" s="8">
        <v>1.23</v>
      </c>
      <c r="M257" s="8">
        <v>0.19</v>
      </c>
      <c r="P257" s="8">
        <v>100.03</v>
      </c>
      <c r="Q257" s="8" t="s">
        <v>402</v>
      </c>
      <c r="S257" s="8">
        <v>1.1299999999999999</v>
      </c>
      <c r="T257" s="8" t="s">
        <v>402</v>
      </c>
      <c r="U257"/>
      <c r="V257" s="9">
        <v>9.4584571660379613</v>
      </c>
      <c r="W257" s="8" t="s">
        <v>402</v>
      </c>
      <c r="Y257" s="8">
        <v>23</v>
      </c>
      <c r="Z257" s="9">
        <v>6.0902283499297774</v>
      </c>
      <c r="AA257" s="9">
        <v>0.26261047069623411</v>
      </c>
      <c r="AB257" s="9">
        <v>1.6491786239356208</v>
      </c>
      <c r="AC257" s="9">
        <v>7.0127707094951421E-3</v>
      </c>
      <c r="AD257" s="9">
        <v>0.62515208984389636</v>
      </c>
      <c r="AE257" s="9">
        <v>4.5901206107012698</v>
      </c>
      <c r="AF257" s="9">
        <v>1.8969165452651688</v>
      </c>
      <c r="AG257" s="9">
        <v>0.32908880476597291</v>
      </c>
      <c r="AH257" s="9">
        <v>3.3447392528308993E-2</v>
      </c>
      <c r="AI257" s="9">
        <v>0</v>
      </c>
      <c r="AJ257" s="9">
        <v>1.040168615355151</v>
      </c>
      <c r="AK257" s="9">
        <v>0</v>
      </c>
      <c r="AL257" s="9">
        <v>0</v>
      </c>
      <c r="AM257" s="9">
        <v>16.523924273730895</v>
      </c>
      <c r="AN257" s="9">
        <v>5.9869294474793131</v>
      </c>
      <c r="AO257" s="9">
        <v>1.6212062176465722</v>
      </c>
      <c r="AP257" s="9">
        <v>0.25815622500358554</v>
      </c>
      <c r="AQ257" s="9">
        <v>7.8662918901294709</v>
      </c>
      <c r="AR257" s="9">
        <v>0</v>
      </c>
      <c r="AS257" s="9">
        <v>0</v>
      </c>
      <c r="AT257" s="9">
        <v>0.61454862458200132</v>
      </c>
      <c r="AU257" s="9">
        <v>4.3854513754179987</v>
      </c>
      <c r="AV257" s="9">
        <v>0</v>
      </c>
      <c r="AW257" s="9">
        <v>0</v>
      </c>
      <c r="AX257" s="9">
        <v>5</v>
      </c>
      <c r="AY257" s="9">
        <v>0.12681428568911279</v>
      </c>
      <c r="AZ257" s="9">
        <v>0</v>
      </c>
      <c r="BA257" s="9">
        <v>6.8938241814169351E-3</v>
      </c>
      <c r="BB257" s="9">
        <v>1.8647421527946011</v>
      </c>
      <c r="BC257" s="9">
        <v>1.5497373348691834E-3</v>
      </c>
      <c r="BD257" s="9">
        <v>2</v>
      </c>
      <c r="BE257" s="9">
        <v>0.32195725499521172</v>
      </c>
      <c r="BF257" s="9">
        <v>3.288007735727045E-2</v>
      </c>
      <c r="BG257" s="9">
        <v>0.35483733235248216</v>
      </c>
      <c r="BH257" s="8" t="s">
        <v>58</v>
      </c>
      <c r="BI257" s="8" t="s">
        <v>86</v>
      </c>
      <c r="BJ257" s="8" t="s">
        <v>125</v>
      </c>
      <c r="BL257" s="2">
        <f t="shared" si="18"/>
        <v>0.95983138464484896</v>
      </c>
      <c r="BM257" s="2">
        <f t="shared" si="19"/>
        <v>5.9129742640476095E-2</v>
      </c>
      <c r="BN257" s="2">
        <f t="shared" si="20"/>
        <v>0.56602234720342026</v>
      </c>
    </row>
    <row r="258" spans="1:66" s="8" customFormat="1" x14ac:dyDescent="0.2">
      <c r="A258" s="8" t="s">
        <v>404</v>
      </c>
      <c r="C258" s="8" t="s">
        <v>400</v>
      </c>
      <c r="D258" s="8" t="s">
        <v>401</v>
      </c>
      <c r="E258" s="8">
        <v>44.26</v>
      </c>
      <c r="F258" s="8">
        <v>11.07</v>
      </c>
      <c r="G258" s="8">
        <v>2.23</v>
      </c>
      <c r="H258" s="2">
        <v>4.3864700000000001</v>
      </c>
      <c r="I258" s="8">
        <v>0.06</v>
      </c>
      <c r="J258" s="8">
        <v>23.87</v>
      </c>
      <c r="K258" s="8">
        <v>12.09</v>
      </c>
      <c r="L258" s="8">
        <v>1.1299999999999999</v>
      </c>
      <c r="M258" s="8">
        <v>0.11</v>
      </c>
      <c r="P258" s="8">
        <v>100.27</v>
      </c>
      <c r="Q258" s="8" t="s">
        <v>402</v>
      </c>
      <c r="S258" s="8">
        <v>1.01</v>
      </c>
      <c r="T258" s="8" t="s">
        <v>402</v>
      </c>
      <c r="U258"/>
      <c r="V258" s="9">
        <v>10.871617955577404</v>
      </c>
      <c r="W258" s="8" t="s">
        <v>402</v>
      </c>
      <c r="Y258" s="8">
        <v>23</v>
      </c>
      <c r="Z258" s="9">
        <v>6.0511100094571599</v>
      </c>
      <c r="AA258" s="9">
        <v>0.22930861421228524</v>
      </c>
      <c r="AB258" s="9">
        <v>1.7836159716487798</v>
      </c>
      <c r="AC258" s="9">
        <v>6.9472612249639413E-3</v>
      </c>
      <c r="AD258" s="9">
        <v>0.50092122043576293</v>
      </c>
      <c r="AE258" s="9">
        <v>4.8652026628228899</v>
      </c>
      <c r="AF258" s="9">
        <v>1.7708095636008703</v>
      </c>
      <c r="AG258" s="9">
        <v>0.29950938139604411</v>
      </c>
      <c r="AH258" s="9">
        <v>1.9183389328692006E-2</v>
      </c>
      <c r="AI258" s="9">
        <v>0</v>
      </c>
      <c r="AJ258" s="9">
        <v>0.92102340348215628</v>
      </c>
      <c r="AK258" s="9">
        <v>0</v>
      </c>
      <c r="AL258" s="9">
        <v>0</v>
      </c>
      <c r="AM258" s="9">
        <v>16.447631477609605</v>
      </c>
      <c r="AN258" s="9">
        <v>5.8542688913976759</v>
      </c>
      <c r="AO258" s="9">
        <v>1.72559538344275</v>
      </c>
      <c r="AP258" s="9">
        <v>0.22184926147672551</v>
      </c>
      <c r="AQ258" s="9">
        <v>7.801713536317151</v>
      </c>
      <c r="AR258" s="9">
        <v>0</v>
      </c>
      <c r="AS258" s="9">
        <v>0</v>
      </c>
      <c r="AT258" s="9">
        <v>0.48462637652510954</v>
      </c>
      <c r="AU258" s="9">
        <v>4.5153736234748907</v>
      </c>
      <c r="AV258" s="9">
        <v>0</v>
      </c>
      <c r="AW258" s="9">
        <v>0</v>
      </c>
      <c r="AX258" s="9">
        <v>5</v>
      </c>
      <c r="AY258" s="9">
        <v>0.19156519515423831</v>
      </c>
      <c r="AZ258" s="9">
        <v>0</v>
      </c>
      <c r="BA258" s="9">
        <v>6.7212685286097262E-3</v>
      </c>
      <c r="BB258" s="9">
        <v>1.7132055646940825</v>
      </c>
      <c r="BC258" s="9">
        <v>8.8507971623069448E-2</v>
      </c>
      <c r="BD258" s="9">
        <v>2</v>
      </c>
      <c r="BE258" s="9">
        <v>0.20125844337322968</v>
      </c>
      <c r="BF258" s="9">
        <v>1.8559358399204928E-2</v>
      </c>
      <c r="BG258" s="9">
        <v>0.2198178017724346</v>
      </c>
      <c r="BH258" s="8" t="s">
        <v>58</v>
      </c>
      <c r="BI258" s="8" t="s">
        <v>58</v>
      </c>
      <c r="BJ258" s="8" t="s">
        <v>125</v>
      </c>
      <c r="BL258" s="2">
        <f t="shared" si="18"/>
        <v>1.0789765965178437</v>
      </c>
      <c r="BM258" s="2">
        <f t="shared" si="19"/>
        <v>5.4458241344191874E-2</v>
      </c>
      <c r="BN258" s="2">
        <f t="shared" si="20"/>
        <v>0.44646297909157107</v>
      </c>
    </row>
    <row r="259" spans="1:66" s="8" customFormat="1" x14ac:dyDescent="0.2">
      <c r="A259" s="8">
        <v>607</v>
      </c>
      <c r="C259" s="8" t="s">
        <v>400</v>
      </c>
      <c r="D259" s="8" t="s">
        <v>401</v>
      </c>
      <c r="E259" s="8">
        <v>47.34</v>
      </c>
      <c r="F259" s="8">
        <v>8.15</v>
      </c>
      <c r="G259" s="8">
        <v>0.37</v>
      </c>
      <c r="H259" s="2">
        <v>9.2879199999999997</v>
      </c>
      <c r="I259" s="8">
        <v>0.17</v>
      </c>
      <c r="J259" s="8">
        <v>17.84</v>
      </c>
      <c r="K259" s="8">
        <v>13.35</v>
      </c>
      <c r="L259" s="8">
        <v>1.25</v>
      </c>
      <c r="M259" s="8">
        <v>0.15</v>
      </c>
      <c r="P259" s="8">
        <v>99.68</v>
      </c>
      <c r="Q259" s="8" t="s">
        <v>402</v>
      </c>
      <c r="S259" s="8">
        <v>1.36</v>
      </c>
      <c r="T259" s="8" t="s">
        <v>402</v>
      </c>
      <c r="U259"/>
      <c r="V259" s="9">
        <v>39.514372263107262</v>
      </c>
      <c r="W259" s="8" t="s">
        <v>402</v>
      </c>
      <c r="Y259" s="8">
        <v>23</v>
      </c>
      <c r="Z259" s="9">
        <v>6.6284427992117543</v>
      </c>
      <c r="AA259" s="9">
        <v>3.896519474219716E-2</v>
      </c>
      <c r="AB259" s="9">
        <v>1.3448410617547253</v>
      </c>
      <c r="AC259" s="9">
        <v>2.0159089848335501E-2</v>
      </c>
      <c r="AD259" s="9">
        <v>1.0831397164050207</v>
      </c>
      <c r="AE259" s="9">
        <v>3.7239426763570314</v>
      </c>
      <c r="AF259" s="9">
        <v>2.0025641816078172</v>
      </c>
      <c r="AG259" s="9">
        <v>0.33931387588048334</v>
      </c>
      <c r="AH259" s="9">
        <v>2.6790667550410645E-2</v>
      </c>
      <c r="AI259" s="9">
        <v>0</v>
      </c>
      <c r="AJ259" s="9">
        <v>1.2701289670527185</v>
      </c>
      <c r="AK259" s="9">
        <v>0</v>
      </c>
      <c r="AL259" s="9">
        <v>0</v>
      </c>
      <c r="AM259" s="9">
        <v>16.478288230410495</v>
      </c>
      <c r="AN259" s="9">
        <v>6.7113065064834005</v>
      </c>
      <c r="AO259" s="9">
        <v>1.2886934935165995</v>
      </c>
      <c r="AP259" s="9">
        <v>0</v>
      </c>
      <c r="AQ259" s="9">
        <v>8</v>
      </c>
      <c r="AR259" s="9">
        <v>7.2959739579694372E-2</v>
      </c>
      <c r="AS259" s="9">
        <v>3.945230771710042E-2</v>
      </c>
      <c r="AT259" s="9">
        <v>0.71983818810953759</v>
      </c>
      <c r="AU259" s="9">
        <v>3.7704965511022031</v>
      </c>
      <c r="AV259" s="9">
        <v>0.37684211016565533</v>
      </c>
      <c r="AW259" s="9">
        <v>2.0411103325807756E-2</v>
      </c>
      <c r="AX259" s="9">
        <v>4.9999999999999982</v>
      </c>
      <c r="AY259" s="9">
        <v>0</v>
      </c>
      <c r="AZ259" s="9">
        <v>0</v>
      </c>
      <c r="BA259" s="9">
        <v>0</v>
      </c>
      <c r="BB259" s="9">
        <v>2.0275987028617637</v>
      </c>
      <c r="BC259" s="9">
        <v>0</v>
      </c>
      <c r="BD259" s="9">
        <v>2.0275987028617637</v>
      </c>
      <c r="BE259" s="9">
        <v>0.34355571767287413</v>
      </c>
      <c r="BF259" s="9">
        <v>2.7125583925305397E-2</v>
      </c>
      <c r="BG259" s="9">
        <v>0.37068130159817952</v>
      </c>
      <c r="BH259" s="8" t="s">
        <v>58</v>
      </c>
      <c r="BI259" s="8" t="s">
        <v>58</v>
      </c>
      <c r="BJ259" s="8" t="s">
        <v>135</v>
      </c>
      <c r="BL259" s="2">
        <f t="shared" si="18"/>
        <v>0.72987103294728151</v>
      </c>
      <c r="BM259" s="2">
        <f t="shared" si="19"/>
        <v>0.42799585966984416</v>
      </c>
      <c r="BN259" s="2">
        <f t="shared" si="20"/>
        <v>0.65514385673517661</v>
      </c>
    </row>
    <row r="260" spans="1:66" s="8" customFormat="1" x14ac:dyDescent="0.2">
      <c r="A260" s="8">
        <v>42</v>
      </c>
      <c r="C260" s="8" t="s">
        <v>400</v>
      </c>
      <c r="D260" s="8" t="s">
        <v>401</v>
      </c>
      <c r="E260" s="8">
        <v>48.14</v>
      </c>
      <c r="F260" s="8">
        <v>1.97</v>
      </c>
      <c r="G260" s="8">
        <v>0.88</v>
      </c>
      <c r="H260" s="2">
        <v>16.86957</v>
      </c>
      <c r="I260" s="8">
        <v>0.13</v>
      </c>
      <c r="J260" s="8">
        <v>17.010000000000002</v>
      </c>
      <c r="K260" s="8">
        <v>12.11</v>
      </c>
      <c r="L260" s="8">
        <v>1.1299999999999999</v>
      </c>
      <c r="M260" s="8">
        <v>0.15</v>
      </c>
      <c r="P260" s="8">
        <v>99.94</v>
      </c>
      <c r="Q260" s="8" t="s">
        <v>402</v>
      </c>
      <c r="S260" s="8">
        <v>0.8</v>
      </c>
      <c r="T260" s="8" t="s">
        <v>402</v>
      </c>
      <c r="U260"/>
      <c r="V260" s="9">
        <v>39.618474988664829</v>
      </c>
      <c r="W260" s="8" t="s">
        <v>402</v>
      </c>
      <c r="Y260" s="8">
        <v>23</v>
      </c>
      <c r="Z260" s="9">
        <v>7.0327309315162969</v>
      </c>
      <c r="AA260" s="9">
        <v>9.6692425801570864E-2</v>
      </c>
      <c r="AB260" s="9">
        <v>0.33916750367497228</v>
      </c>
      <c r="AC260" s="9">
        <v>1.6084220123501178E-2</v>
      </c>
      <c r="AD260" s="9">
        <v>2.052580226838149</v>
      </c>
      <c r="AE260" s="9">
        <v>3.7046493472600805</v>
      </c>
      <c r="AF260" s="9">
        <v>1.8953262523381171</v>
      </c>
      <c r="AG260" s="9">
        <v>0.32004032824090295</v>
      </c>
      <c r="AH260" s="9">
        <v>2.7952341390523598E-2</v>
      </c>
      <c r="AI260" s="9">
        <v>0</v>
      </c>
      <c r="AJ260" s="9">
        <v>0.77953129695248724</v>
      </c>
      <c r="AK260" s="9">
        <v>0</v>
      </c>
      <c r="AL260" s="9">
        <v>0</v>
      </c>
      <c r="AM260" s="9">
        <v>16.264754874136603</v>
      </c>
      <c r="AN260" s="9">
        <v>6.9042561844537316</v>
      </c>
      <c r="AO260" s="9">
        <v>0.3329715522485911</v>
      </c>
      <c r="AP260" s="9">
        <v>9.4926037314837688E-2</v>
      </c>
      <c r="AQ260" s="9">
        <v>7.3321537740171605</v>
      </c>
      <c r="AR260" s="9">
        <v>0</v>
      </c>
      <c r="AS260" s="9">
        <v>0</v>
      </c>
      <c r="AT260" s="9">
        <v>1.57629235399885</v>
      </c>
      <c r="AU260" s="9">
        <v>3.4237076460011497</v>
      </c>
      <c r="AV260" s="9">
        <v>0</v>
      </c>
      <c r="AW260" s="9">
        <v>0</v>
      </c>
      <c r="AX260" s="9">
        <v>5</v>
      </c>
      <c r="AY260" s="9">
        <v>0.2132647358695956</v>
      </c>
      <c r="AZ260" s="9">
        <v>0.43879109839469538</v>
      </c>
      <c r="BA260" s="9">
        <v>1.5790391718548978E-2</v>
      </c>
      <c r="BB260" s="9">
        <v>1.8607022117994756</v>
      </c>
      <c r="BC260" s="9">
        <v>0</v>
      </c>
      <c r="BD260" s="9">
        <v>2.5285484377823155</v>
      </c>
      <c r="BE260" s="9">
        <v>0.31419379428119903</v>
      </c>
      <c r="BF260" s="9">
        <v>2.7441704765160811E-2</v>
      </c>
      <c r="BG260" s="9">
        <v>0.34163549904635987</v>
      </c>
      <c r="BH260" s="8" t="s">
        <v>89</v>
      </c>
      <c r="BI260" s="8" t="s">
        <v>58</v>
      </c>
      <c r="BJ260" s="8" t="s">
        <v>135</v>
      </c>
      <c r="BL260" s="2">
        <f t="shared" si="18"/>
        <v>1.2204687030475128</v>
      </c>
      <c r="BM260" s="2">
        <f t="shared" si="19"/>
        <v>0.81320098379215189</v>
      </c>
      <c r="BN260" s="2">
        <f t="shared" si="20"/>
        <v>1.2393792430459971</v>
      </c>
    </row>
    <row r="261" spans="1:66" s="8" customFormat="1" x14ac:dyDescent="0.2">
      <c r="A261" s="8">
        <v>528</v>
      </c>
      <c r="C261" s="8" t="s">
        <v>400</v>
      </c>
      <c r="D261" s="8" t="s">
        <v>401</v>
      </c>
      <c r="E261" s="8">
        <v>48.59</v>
      </c>
      <c r="F261" s="8">
        <v>6.67</v>
      </c>
      <c r="G261" s="8">
        <v>0.68</v>
      </c>
      <c r="H261" s="2">
        <v>15.976709999999999</v>
      </c>
      <c r="I261" s="8">
        <v>0.18</v>
      </c>
      <c r="J261" s="8">
        <v>13.07</v>
      </c>
      <c r="K261" s="8">
        <v>11.56</v>
      </c>
      <c r="L261" s="8">
        <v>1.82</v>
      </c>
      <c r="M261" s="8">
        <v>0.47</v>
      </c>
      <c r="P261" s="8">
        <v>99.96</v>
      </c>
      <c r="Q261" s="8" t="s">
        <v>402</v>
      </c>
      <c r="S261" s="8">
        <v>0.51</v>
      </c>
      <c r="T261" s="8" t="s">
        <v>402</v>
      </c>
      <c r="U261"/>
      <c r="V261" s="9">
        <v>24.157262555449517</v>
      </c>
      <c r="W261" s="8" t="s">
        <v>402</v>
      </c>
      <c r="Y261" s="8">
        <v>23</v>
      </c>
      <c r="Z261" s="9">
        <v>7.0239787712435939</v>
      </c>
      <c r="AA261" s="9">
        <v>7.3932785964266001E-2</v>
      </c>
      <c r="AB261" s="9">
        <v>1.1362979365797004</v>
      </c>
      <c r="AC261" s="9">
        <v>2.2036749566920717E-2</v>
      </c>
      <c r="AD261" s="9">
        <v>1.926530948910069</v>
      </c>
      <c r="AE261" s="9">
        <v>2.8166751139516188</v>
      </c>
      <c r="AF261" s="9">
        <v>1.7902597365912025</v>
      </c>
      <c r="AG261" s="9">
        <v>0.51005384639933815</v>
      </c>
      <c r="AH261" s="9">
        <v>8.6664885198202077E-2</v>
      </c>
      <c r="AI261" s="9">
        <v>0</v>
      </c>
      <c r="AJ261" s="9">
        <v>0.49173613179230358</v>
      </c>
      <c r="AK261" s="9">
        <v>0</v>
      </c>
      <c r="AL261" s="9">
        <v>0</v>
      </c>
      <c r="AM261" s="9">
        <v>15.878166906197212</v>
      </c>
      <c r="AN261" s="9">
        <v>7.0242747059814716</v>
      </c>
      <c r="AO261" s="9">
        <v>0.97572529401852837</v>
      </c>
      <c r="AP261" s="9">
        <v>0</v>
      </c>
      <c r="AQ261" s="9">
        <v>8</v>
      </c>
      <c r="AR261" s="9">
        <v>0.16062051714094561</v>
      </c>
      <c r="AS261" s="9">
        <v>7.393590090529123E-2</v>
      </c>
      <c r="AT261" s="9">
        <v>0.48983941168787087</v>
      </c>
      <c r="AU261" s="9">
        <v>2.8167937862937031</v>
      </c>
      <c r="AV261" s="9">
        <v>1.4367727059514821</v>
      </c>
      <c r="AW261" s="9">
        <v>2.2037678020707219E-2</v>
      </c>
      <c r="AX261" s="9">
        <v>5</v>
      </c>
      <c r="AY261" s="9">
        <v>0</v>
      </c>
      <c r="AZ261" s="9">
        <v>0</v>
      </c>
      <c r="BA261" s="9">
        <v>2.8900493109773606E-15</v>
      </c>
      <c r="BB261" s="9">
        <v>1.7903351639327614</v>
      </c>
      <c r="BC261" s="9">
        <v>0.20966483606723574</v>
      </c>
      <c r="BD261" s="9">
        <v>2</v>
      </c>
      <c r="BE261" s="9">
        <v>0.30041049995447366</v>
      </c>
      <c r="BF261" s="9">
        <v>8.6668536568873827E-2</v>
      </c>
      <c r="BG261" s="9">
        <v>0.38707903652334752</v>
      </c>
      <c r="BH261" s="8" t="s">
        <v>58</v>
      </c>
      <c r="BI261" s="8" t="s">
        <v>58</v>
      </c>
      <c r="BJ261" s="8" t="s">
        <v>135</v>
      </c>
      <c r="BL261" s="2">
        <f t="shared" si="18"/>
        <v>1.5082638682076963</v>
      </c>
      <c r="BM261" s="2">
        <f t="shared" si="19"/>
        <v>0.46539713954019835</v>
      </c>
      <c r="BN261" s="2">
        <f t="shared" si="20"/>
        <v>1.4611338093698707</v>
      </c>
    </row>
    <row r="262" spans="1:66" s="8" customFormat="1" x14ac:dyDescent="0.2">
      <c r="A262" s="8">
        <v>533</v>
      </c>
      <c r="C262" s="8" t="s">
        <v>400</v>
      </c>
      <c r="D262" s="8" t="s">
        <v>401</v>
      </c>
      <c r="E262" s="8">
        <v>44.1</v>
      </c>
      <c r="F262" s="8">
        <v>6.91</v>
      </c>
      <c r="G262" s="8">
        <v>0.99</v>
      </c>
      <c r="H262" s="2">
        <v>14.240550000000001</v>
      </c>
      <c r="I262" s="8">
        <v>0.06</v>
      </c>
      <c r="J262" s="8">
        <v>19.510000000000002</v>
      </c>
      <c r="K262" s="8">
        <v>11.84</v>
      </c>
      <c r="L262" s="8">
        <v>1.1200000000000001</v>
      </c>
      <c r="M262" s="8">
        <v>0.09</v>
      </c>
      <c r="P262" s="8">
        <v>99.73</v>
      </c>
      <c r="Q262" s="8" t="s">
        <v>402</v>
      </c>
      <c r="S262" s="8">
        <v>0.42</v>
      </c>
      <c r="T262" s="8" t="s">
        <v>402</v>
      </c>
      <c r="U262"/>
      <c r="V262" s="9">
        <v>28.112174904138616</v>
      </c>
      <c r="W262" s="8" t="s">
        <v>402</v>
      </c>
      <c r="Y262" s="8">
        <v>23</v>
      </c>
      <c r="Z262" s="9">
        <v>6.4137905021975712</v>
      </c>
      <c r="AA262" s="9">
        <v>0.1082937126887354</v>
      </c>
      <c r="AB262" s="9">
        <v>1.1843616079938544</v>
      </c>
      <c r="AC262" s="9">
        <v>7.3903698127962903E-3</v>
      </c>
      <c r="AD262" s="9">
        <v>1.7269627433537409</v>
      </c>
      <c r="AE262" s="9">
        <v>4.2301749385776226</v>
      </c>
      <c r="AF262" s="9">
        <v>1.844802175675839</v>
      </c>
      <c r="AG262" s="9">
        <v>0.31579303789509577</v>
      </c>
      <c r="AH262" s="9">
        <v>1.6696587086616841E-2</v>
      </c>
      <c r="AI262" s="9">
        <v>0</v>
      </c>
      <c r="AJ262" s="9">
        <v>0.40742823665149946</v>
      </c>
      <c r="AK262" s="9">
        <v>0</v>
      </c>
      <c r="AL262" s="9">
        <v>0</v>
      </c>
      <c r="AM262" s="9">
        <v>16.255693911933374</v>
      </c>
      <c r="AN262" s="9">
        <v>6.0990005023222746</v>
      </c>
      <c r="AO262" s="9">
        <v>1.1262329256951498</v>
      </c>
      <c r="AP262" s="9">
        <v>0.10297863764970783</v>
      </c>
      <c r="AQ262" s="9">
        <v>7.3282120656671319</v>
      </c>
      <c r="AR262" s="9">
        <v>0</v>
      </c>
      <c r="AS262" s="9">
        <v>0</v>
      </c>
      <c r="AT262" s="9">
        <v>1.6422030990250556</v>
      </c>
      <c r="AU262" s="9">
        <v>3.3577969009749444</v>
      </c>
      <c r="AV262" s="9">
        <v>0</v>
      </c>
      <c r="AW262" s="9">
        <v>0</v>
      </c>
      <c r="AX262" s="9">
        <v>5</v>
      </c>
      <c r="AY262" s="9">
        <v>0.66476028520944341</v>
      </c>
      <c r="AZ262" s="9">
        <v>0</v>
      </c>
      <c r="BA262" s="9">
        <v>7.0276491234236892E-3</v>
      </c>
      <c r="BB262" s="9">
        <v>1.7542589506590616</v>
      </c>
      <c r="BC262" s="9">
        <v>0</v>
      </c>
      <c r="BD262" s="9">
        <v>2.4260468849919286</v>
      </c>
      <c r="BE262" s="9">
        <v>0.30029385838096034</v>
      </c>
      <c r="BF262" s="9">
        <v>1.5877115567378232E-2</v>
      </c>
      <c r="BG262" s="9">
        <v>0.3161709739483386</v>
      </c>
      <c r="BH262" s="8" t="s">
        <v>89</v>
      </c>
      <c r="BI262" s="8" t="s">
        <v>58</v>
      </c>
      <c r="BJ262" s="8" t="s">
        <v>125</v>
      </c>
      <c r="BL262" s="2">
        <f t="shared" si="18"/>
        <v>1.5925717633485006</v>
      </c>
      <c r="BM262" s="2">
        <f t="shared" si="19"/>
        <v>0.48548678694091413</v>
      </c>
      <c r="BN262" s="2">
        <f t="shared" si="20"/>
        <v>1.2414759564128268</v>
      </c>
    </row>
    <row r="263" spans="1:66" s="8" customFormat="1" x14ac:dyDescent="0.2">
      <c r="A263" s="8">
        <v>98</v>
      </c>
      <c r="C263" s="8" t="s">
        <v>400</v>
      </c>
      <c r="D263" s="8" t="s">
        <v>401</v>
      </c>
      <c r="E263" s="8">
        <v>40.72</v>
      </c>
      <c r="F263" s="8">
        <v>13.38</v>
      </c>
      <c r="G263" s="8">
        <v>0.63</v>
      </c>
      <c r="H263" s="2">
        <v>12.007810000000001</v>
      </c>
      <c r="I263" s="8">
        <v>0.03</v>
      </c>
      <c r="J263" s="8">
        <v>19.3</v>
      </c>
      <c r="K263" s="8">
        <v>9.36</v>
      </c>
      <c r="L263" s="8">
        <v>3.09</v>
      </c>
      <c r="M263" s="8">
        <v>0.21</v>
      </c>
      <c r="P263" s="8">
        <v>100.31</v>
      </c>
      <c r="Q263" s="8" t="s">
        <v>402</v>
      </c>
      <c r="S263" s="8">
        <v>1.26</v>
      </c>
      <c r="T263" s="8" t="s">
        <v>402</v>
      </c>
      <c r="U263"/>
      <c r="V263" s="9">
        <v>23.900430955735686</v>
      </c>
      <c r="W263" s="8" t="s">
        <v>402</v>
      </c>
      <c r="Y263" s="8">
        <v>23</v>
      </c>
      <c r="Z263" s="9">
        <v>5.7736039563477144</v>
      </c>
      <c r="AA263" s="9">
        <v>6.7184894233953948E-2</v>
      </c>
      <c r="AB263" s="9">
        <v>2.235761260931528</v>
      </c>
      <c r="AC263" s="9">
        <v>3.6024603967190522E-3</v>
      </c>
      <c r="AD263" s="9">
        <v>1.4202557703649459</v>
      </c>
      <c r="AE263" s="9">
        <v>4.0796359243049771</v>
      </c>
      <c r="AF263" s="9">
        <v>1.421795018714227</v>
      </c>
      <c r="AG263" s="9">
        <v>0.8493878565974412</v>
      </c>
      <c r="AH263" s="9">
        <v>3.7981099443795047E-2</v>
      </c>
      <c r="AI263" s="9">
        <v>0</v>
      </c>
      <c r="AJ263" s="9">
        <v>1.191613511275768</v>
      </c>
      <c r="AK263" s="9">
        <v>0</v>
      </c>
      <c r="AL263" s="9">
        <v>0</v>
      </c>
      <c r="AM263" s="9">
        <v>17.080821752611069</v>
      </c>
      <c r="AN263" s="9">
        <v>5.5269960803613429</v>
      </c>
      <c r="AO263" s="9">
        <v>2.1402652172230305</v>
      </c>
      <c r="AP263" s="9">
        <v>6.4315226658783919E-2</v>
      </c>
      <c r="AQ263" s="9">
        <v>7.7315765242431569</v>
      </c>
      <c r="AR263" s="9">
        <v>0</v>
      </c>
      <c r="AS263" s="9">
        <v>0</v>
      </c>
      <c r="AT263" s="9">
        <v>1.3595924028158064</v>
      </c>
      <c r="AU263" s="9">
        <v>3.6404075971841934</v>
      </c>
      <c r="AV263" s="9">
        <v>0</v>
      </c>
      <c r="AW263" s="9">
        <v>0</v>
      </c>
      <c r="AX263" s="9">
        <v>5</v>
      </c>
      <c r="AY263" s="9">
        <v>0.26497488720749773</v>
      </c>
      <c r="AZ263" s="9">
        <v>0</v>
      </c>
      <c r="BA263" s="9">
        <v>3.448588549346637E-3</v>
      </c>
      <c r="BB263" s="9">
        <v>1.3610659052689538</v>
      </c>
      <c r="BC263" s="9">
        <v>0.37051061897420179</v>
      </c>
      <c r="BD263" s="9">
        <v>2</v>
      </c>
      <c r="BE263" s="9">
        <v>0.44259734437323273</v>
      </c>
      <c r="BF263" s="9">
        <v>3.6358813202432123E-2</v>
      </c>
      <c r="BG263" s="9">
        <v>0.47895615757566484</v>
      </c>
      <c r="BH263" s="8" t="s">
        <v>89</v>
      </c>
      <c r="BI263" s="8" t="s">
        <v>58</v>
      </c>
      <c r="BJ263" s="8" t="s">
        <v>58</v>
      </c>
      <c r="BL263" s="2">
        <f t="shared" si="18"/>
        <v>0.80838648872423202</v>
      </c>
      <c r="BM263" s="2">
        <f t="shared" si="19"/>
        <v>0.33944724979092583</v>
      </c>
      <c r="BN263" s="2">
        <f t="shared" si="20"/>
        <v>1.0808085205740201</v>
      </c>
    </row>
    <row r="264" spans="1:66" s="8" customFormat="1" x14ac:dyDescent="0.2">
      <c r="A264" s="8">
        <v>34</v>
      </c>
      <c r="C264" s="8" t="s">
        <v>400</v>
      </c>
      <c r="D264" s="8" t="s">
        <v>401</v>
      </c>
      <c r="E264" s="8">
        <v>45.38</v>
      </c>
      <c r="F264" s="8">
        <v>8.5299999999999994</v>
      </c>
      <c r="G264" s="8">
        <v>1.45</v>
      </c>
      <c r="H264" s="2">
        <v>14.01478</v>
      </c>
      <c r="I264" s="8">
        <v>0.16</v>
      </c>
      <c r="J264" s="8">
        <v>13.49</v>
      </c>
      <c r="K264" s="8">
        <v>13.34</v>
      </c>
      <c r="L264" s="8">
        <v>1.75</v>
      </c>
      <c r="M264" s="8">
        <v>0.41</v>
      </c>
      <c r="P264" s="8">
        <v>99.86</v>
      </c>
      <c r="Q264" s="8" t="s">
        <v>402</v>
      </c>
      <c r="S264" s="8">
        <v>1.01</v>
      </c>
      <c r="T264" s="8" t="s">
        <v>402</v>
      </c>
      <c r="U264"/>
      <c r="V264" s="9">
        <v>20.671023577387881</v>
      </c>
      <c r="W264" s="8" t="s">
        <v>402</v>
      </c>
      <c r="Y264" s="8">
        <v>23</v>
      </c>
      <c r="Z264" s="9">
        <v>6.5405774852693357</v>
      </c>
      <c r="AA264" s="9">
        <v>0.15718513540659251</v>
      </c>
      <c r="AB264" s="9">
        <v>1.4488743617761735</v>
      </c>
      <c r="AC264" s="9">
        <v>1.9530363479624138E-2</v>
      </c>
      <c r="AD264" s="9">
        <v>1.6855516632596588</v>
      </c>
      <c r="AE264" s="9">
        <v>2.8986009554821339</v>
      </c>
      <c r="AF264" s="9">
        <v>2.0598203864080462</v>
      </c>
      <c r="AG264" s="9">
        <v>0.48898777310784503</v>
      </c>
      <c r="AH264" s="9">
        <v>7.5377976904227692E-2</v>
      </c>
      <c r="AI264" s="9">
        <v>0</v>
      </c>
      <c r="AJ264" s="9">
        <v>0.97095394469676777</v>
      </c>
      <c r="AK264" s="9">
        <v>0</v>
      </c>
      <c r="AL264" s="9">
        <v>0</v>
      </c>
      <c r="AM264" s="9">
        <v>16.345460045790404</v>
      </c>
      <c r="AN264" s="9">
        <v>6.668656750895785</v>
      </c>
      <c r="AO264" s="9">
        <v>1.331343249104215</v>
      </c>
      <c r="AP264" s="9">
        <v>0</v>
      </c>
      <c r="AQ264" s="9">
        <v>8</v>
      </c>
      <c r="AR264" s="9">
        <v>0.14590334198339527</v>
      </c>
      <c r="AS264" s="9">
        <v>0.16026317503774312</v>
      </c>
      <c r="AT264" s="9">
        <v>9.0930033753453182E-2</v>
      </c>
      <c r="AU264" s="9">
        <v>2.9553621027292087</v>
      </c>
      <c r="AV264" s="9">
        <v>1.6276285344304191</v>
      </c>
      <c r="AW264" s="9">
        <v>1.991281206578055E-2</v>
      </c>
      <c r="AX264" s="9">
        <v>5</v>
      </c>
      <c r="AY264" s="9">
        <v>0</v>
      </c>
      <c r="AZ264" s="9">
        <v>0</v>
      </c>
      <c r="BA264" s="9">
        <v>2.4286128663675299E-17</v>
      </c>
      <c r="BB264" s="9">
        <v>2.100156317448953</v>
      </c>
      <c r="BC264" s="9">
        <v>0</v>
      </c>
      <c r="BD264" s="9">
        <v>2.100156317448953</v>
      </c>
      <c r="BE264" s="9">
        <v>0.49856325708017296</v>
      </c>
      <c r="BF264" s="9">
        <v>7.6854047778404239E-2</v>
      </c>
      <c r="BG264" s="9">
        <v>0.57541730485857723</v>
      </c>
      <c r="BH264" s="8" t="s">
        <v>58</v>
      </c>
      <c r="BI264" s="8" t="s">
        <v>58</v>
      </c>
      <c r="BJ264" s="8" t="s">
        <v>110</v>
      </c>
      <c r="BL264" s="2">
        <f t="shared" si="18"/>
        <v>1.0290460553032323</v>
      </c>
      <c r="BM264" s="2">
        <f t="shared" si="19"/>
        <v>0.34842078172145763</v>
      </c>
      <c r="BN264" s="2">
        <f t="shared" si="20"/>
        <v>1.3371308815382013</v>
      </c>
    </row>
    <row r="265" spans="1:66" s="8" customFormat="1" x14ac:dyDescent="0.2">
      <c r="A265" s="8">
        <v>760</v>
      </c>
      <c r="C265" s="8" t="s">
        <v>400</v>
      </c>
      <c r="D265" s="8" t="s">
        <v>401</v>
      </c>
      <c r="E265" s="8">
        <v>54.2</v>
      </c>
      <c r="F265" s="8">
        <v>3.66</v>
      </c>
      <c r="G265" s="8">
        <v>0.43</v>
      </c>
      <c r="H265" s="2">
        <v>13.72043</v>
      </c>
      <c r="I265" s="8">
        <v>0.04</v>
      </c>
      <c r="J265" s="8">
        <v>21.23</v>
      </c>
      <c r="K265" s="8">
        <v>5.81</v>
      </c>
      <c r="L265" s="8">
        <v>0.34</v>
      </c>
      <c r="M265" s="8">
        <v>0.08</v>
      </c>
      <c r="P265" s="8">
        <v>100.45</v>
      </c>
      <c r="Q265" s="8" t="s">
        <v>402</v>
      </c>
      <c r="S265" s="8">
        <v>0.68</v>
      </c>
      <c r="T265" s="8" t="s">
        <v>402</v>
      </c>
      <c r="U265"/>
      <c r="V265" s="9">
        <v>16.852867374999196</v>
      </c>
      <c r="W265" s="8" t="s">
        <v>402</v>
      </c>
      <c r="Y265" s="8">
        <v>23</v>
      </c>
      <c r="Z265" s="9">
        <v>7.4411855334481816</v>
      </c>
      <c r="AA265" s="9">
        <v>4.4402065170013716E-2</v>
      </c>
      <c r="AB265" s="9">
        <v>0.5921803942611944</v>
      </c>
      <c r="AC265" s="9">
        <v>4.6509490047674682E-3</v>
      </c>
      <c r="AD265" s="9">
        <v>1.5724649211499382</v>
      </c>
      <c r="AE265" s="9">
        <v>4.3452795189292033</v>
      </c>
      <c r="AF265" s="9">
        <v>0.85455672839406505</v>
      </c>
      <c r="AG265" s="9">
        <v>9.0496151674241257E-2</v>
      </c>
      <c r="AH265" s="9">
        <v>1.4010119847057504E-2</v>
      </c>
      <c r="AI265" s="9">
        <v>0</v>
      </c>
      <c r="AJ265" s="9">
        <v>0.62269791626638604</v>
      </c>
      <c r="AK265" s="9">
        <v>0</v>
      </c>
      <c r="AL265" s="9">
        <v>0</v>
      </c>
      <c r="AM265" s="9">
        <v>15.581924298145051</v>
      </c>
      <c r="AN265" s="9">
        <v>7.5139606921235673</v>
      </c>
      <c r="AO265" s="9">
        <v>0.48603930787643268</v>
      </c>
      <c r="AP265" s="9">
        <v>0</v>
      </c>
      <c r="AQ265" s="9">
        <v>8</v>
      </c>
      <c r="AR265" s="9">
        <v>0.11193263962088174</v>
      </c>
      <c r="AS265" s="9">
        <v>4.4836319540333812E-2</v>
      </c>
      <c r="AT265" s="9">
        <v>0.18065538752125426</v>
      </c>
      <c r="AU265" s="9">
        <v>4.3877765652745104</v>
      </c>
      <c r="AV265" s="9">
        <v>0.27479908804301978</v>
      </c>
      <c r="AW265" s="9">
        <v>0</v>
      </c>
      <c r="AX265" s="9">
        <v>5</v>
      </c>
      <c r="AY265" s="9">
        <v>0</v>
      </c>
      <c r="AZ265" s="9">
        <v>1.132389229468121</v>
      </c>
      <c r="BA265" s="9">
        <v>4.6964355136431893E-3</v>
      </c>
      <c r="BB265" s="9">
        <v>0.86291433501823134</v>
      </c>
      <c r="BC265" s="9">
        <v>4.4408920985006262E-15</v>
      </c>
      <c r="BD265" s="9">
        <v>2</v>
      </c>
      <c r="BE265" s="9">
        <v>9.1381208466330119E-2</v>
      </c>
      <c r="BF265" s="9">
        <v>1.4147139504791843E-2</v>
      </c>
      <c r="BG265" s="9">
        <v>0.10552834797112196</v>
      </c>
      <c r="BH265" s="8" t="s">
        <v>58</v>
      </c>
      <c r="BI265" s="8" t="s">
        <v>58</v>
      </c>
      <c r="BJ265" s="8" t="s">
        <v>405</v>
      </c>
      <c r="BL265" s="2">
        <f t="shared" si="18"/>
        <v>1.3773020837336141</v>
      </c>
      <c r="BM265" s="2">
        <f t="shared" si="19"/>
        <v>0.26500542767978474</v>
      </c>
      <c r="BN265" s="2">
        <f t="shared" si="20"/>
        <v>1.3074594934701533</v>
      </c>
    </row>
    <row r="266" spans="1:66" s="8" customFormat="1" x14ac:dyDescent="0.2">
      <c r="A266" s="8">
        <v>551</v>
      </c>
      <c r="C266" s="8" t="s">
        <v>400</v>
      </c>
      <c r="D266" s="8" t="s">
        <v>401</v>
      </c>
      <c r="E266" s="8">
        <v>47.15</v>
      </c>
      <c r="F266" s="8">
        <v>11.53</v>
      </c>
      <c r="G266" s="8">
        <v>1.59</v>
      </c>
      <c r="H266" s="2">
        <v>15.30579</v>
      </c>
      <c r="I266" s="8">
        <v>0.06</v>
      </c>
      <c r="J266" s="8">
        <v>9.58</v>
      </c>
      <c r="K266" s="8">
        <v>10.08</v>
      </c>
      <c r="L266" s="8">
        <v>2.73</v>
      </c>
      <c r="M266" s="8">
        <v>0.23</v>
      </c>
      <c r="P266" s="8">
        <v>100.44</v>
      </c>
      <c r="Q266" s="8" t="s">
        <v>402</v>
      </c>
      <c r="S266" s="8">
        <v>1.86</v>
      </c>
      <c r="T266" s="8" t="s">
        <v>402</v>
      </c>
      <c r="U266"/>
      <c r="V266" s="9">
        <v>18.869015098746363</v>
      </c>
      <c r="W266" s="8" t="s">
        <v>402</v>
      </c>
      <c r="Y266" s="8">
        <v>23</v>
      </c>
      <c r="Z266" s="9">
        <v>6.6134589496874643</v>
      </c>
      <c r="AA266" s="9">
        <v>0.16773973679994661</v>
      </c>
      <c r="AB266" s="9">
        <v>1.9059274511947504</v>
      </c>
      <c r="AC266" s="9">
        <v>7.127495558606387E-3</v>
      </c>
      <c r="AD266" s="9">
        <v>1.7917827551924128</v>
      </c>
      <c r="AE266" s="9">
        <v>2.0032601507881744</v>
      </c>
      <c r="AF266" s="9">
        <v>1.5147097337344193</v>
      </c>
      <c r="AG266" s="9">
        <v>0.74236580636343774</v>
      </c>
      <c r="AH266" s="9">
        <v>4.1151324498702589E-2</v>
      </c>
      <c r="AI266" s="9">
        <v>0</v>
      </c>
      <c r="AJ266" s="9">
        <v>1.7401454990567471</v>
      </c>
      <c r="AK266" s="9">
        <v>0</v>
      </c>
      <c r="AL266" s="9">
        <v>0</v>
      </c>
      <c r="AM266" s="9">
        <v>16.527668902874662</v>
      </c>
      <c r="AN266" s="9">
        <v>6.8838918249672014</v>
      </c>
      <c r="AO266" s="9">
        <v>1.1161081750327986</v>
      </c>
      <c r="AP266" s="9">
        <v>0</v>
      </c>
      <c r="AQ266" s="9">
        <v>8</v>
      </c>
      <c r="AR266" s="9">
        <v>0.8677551104390413</v>
      </c>
      <c r="AS266" s="9">
        <v>0.17459883121129388</v>
      </c>
      <c r="AT266" s="9">
        <v>0</v>
      </c>
      <c r="AU266" s="9">
        <v>2.0851760448206864</v>
      </c>
      <c r="AV266" s="9">
        <v>1.8650510654744674</v>
      </c>
      <c r="AW266" s="9">
        <v>7.4189480545108211E-3</v>
      </c>
      <c r="AX266" s="9">
        <v>5</v>
      </c>
      <c r="AY266" s="9">
        <v>0</v>
      </c>
      <c r="AZ266" s="9">
        <v>0</v>
      </c>
      <c r="BA266" s="9">
        <v>1.4441572937506919E-15</v>
      </c>
      <c r="BB266" s="9">
        <v>1.5766481704321116</v>
      </c>
      <c r="BC266" s="9">
        <v>0.42335182956788686</v>
      </c>
      <c r="BD266" s="9">
        <v>2</v>
      </c>
      <c r="BE266" s="9">
        <v>0.34937027310759072</v>
      </c>
      <c r="BF266" s="9">
        <v>4.2834055289112882E-2</v>
      </c>
      <c r="BG266" s="9">
        <v>0.39220432839670361</v>
      </c>
      <c r="BH266" s="8" t="s">
        <v>58</v>
      </c>
      <c r="BI266" s="8" t="s">
        <v>58</v>
      </c>
      <c r="BJ266" s="8" t="s">
        <v>135</v>
      </c>
      <c r="BL266" s="2">
        <f t="shared" si="18"/>
        <v>0.25985450094325291</v>
      </c>
      <c r="BM266" s="2">
        <f t="shared" si="19"/>
        <v>0.33809175861398999</v>
      </c>
      <c r="BN266" s="2">
        <f t="shared" si="20"/>
        <v>1.4536909965784228</v>
      </c>
    </row>
    <row r="267" spans="1:66" s="8" customFormat="1" x14ac:dyDescent="0.2">
      <c r="A267" s="8">
        <v>546</v>
      </c>
      <c r="C267" s="8" t="s">
        <v>400</v>
      </c>
      <c r="D267" s="8" t="s">
        <v>401</v>
      </c>
      <c r="E267" s="8">
        <v>46.16</v>
      </c>
      <c r="F267" s="8">
        <v>8.59</v>
      </c>
      <c r="G267" s="8">
        <v>1.25</v>
      </c>
      <c r="H267" s="2">
        <v>15.1564</v>
      </c>
      <c r="I267" s="8">
        <v>0.2</v>
      </c>
      <c r="J267" s="8">
        <v>11.62</v>
      </c>
      <c r="K267" s="8">
        <v>12.87</v>
      </c>
      <c r="L267" s="8">
        <v>2.25</v>
      </c>
      <c r="M267" s="8">
        <v>0.62</v>
      </c>
      <c r="P267" s="8">
        <v>99.65</v>
      </c>
      <c r="Q267" s="8" t="s">
        <v>402</v>
      </c>
      <c r="S267" s="8">
        <v>0.56999999999999995</v>
      </c>
      <c r="T267" s="8" t="s">
        <v>402</v>
      </c>
      <c r="U267"/>
      <c r="V267" s="9">
        <v>21.369576187421742</v>
      </c>
      <c r="W267" s="8" t="s">
        <v>402</v>
      </c>
      <c r="Y267" s="8">
        <v>23</v>
      </c>
      <c r="Z267" s="9">
        <v>6.7284419163382996</v>
      </c>
      <c r="AA267" s="9">
        <v>0.13704102186560993</v>
      </c>
      <c r="AB267" s="9">
        <v>1.4756112725101307</v>
      </c>
      <c r="AC267" s="9">
        <v>2.4689792673526747E-2</v>
      </c>
      <c r="AD267" s="9">
        <v>1.8433955202881036</v>
      </c>
      <c r="AE267" s="9">
        <v>2.5251065791639027</v>
      </c>
      <c r="AF267" s="9">
        <v>2.0097830236613796</v>
      </c>
      <c r="AG267" s="9">
        <v>0.63582788925217359</v>
      </c>
      <c r="AH267" s="9">
        <v>0.11527879121031763</v>
      </c>
      <c r="AI267" s="9">
        <v>0</v>
      </c>
      <c r="AJ267" s="9">
        <v>0.5541779176176479</v>
      </c>
      <c r="AK267" s="9">
        <v>0</v>
      </c>
      <c r="AL267" s="9">
        <v>0</v>
      </c>
      <c r="AM267" s="9">
        <v>16.049353724581088</v>
      </c>
      <c r="AN267" s="9">
        <v>6.8688377350728231</v>
      </c>
      <c r="AO267" s="9">
        <v>1.1311622649271769</v>
      </c>
      <c r="AP267" s="9">
        <v>0</v>
      </c>
      <c r="AQ267" s="9">
        <v>8</v>
      </c>
      <c r="AR267" s="9">
        <v>0.37523914522758339</v>
      </c>
      <c r="AS267" s="9">
        <v>0.13990052287702814</v>
      </c>
      <c r="AT267" s="9">
        <v>0</v>
      </c>
      <c r="AU267" s="9">
        <v>2.577795509228499</v>
      </c>
      <c r="AV267" s="9">
        <v>1.8818598522300884</v>
      </c>
      <c r="AW267" s="9">
        <v>2.52049704368007E-2</v>
      </c>
      <c r="AX267" s="9">
        <v>5</v>
      </c>
      <c r="AY267" s="9">
        <v>0</v>
      </c>
      <c r="AZ267" s="9">
        <v>0</v>
      </c>
      <c r="BA267" s="9">
        <v>1.1206313654810174E-15</v>
      </c>
      <c r="BB267" s="9">
        <v>2.0517192009508824</v>
      </c>
      <c r="BC267" s="9">
        <v>0</v>
      </c>
      <c r="BD267" s="9">
        <v>2.0517192009508838</v>
      </c>
      <c r="BE267" s="9">
        <v>0.64909508813651551</v>
      </c>
      <c r="BF267" s="9">
        <v>0.11768420103267166</v>
      </c>
      <c r="BG267" s="9">
        <v>0.76677928916918714</v>
      </c>
      <c r="BH267" s="8" t="s">
        <v>58</v>
      </c>
      <c r="BI267" s="8" t="s">
        <v>58</v>
      </c>
      <c r="BJ267" s="8" t="s">
        <v>110</v>
      </c>
      <c r="BL267" s="2">
        <f t="shared" si="18"/>
        <v>1.4458220823823522</v>
      </c>
      <c r="BM267" s="2">
        <f t="shared" si="19"/>
        <v>0.39392581014348571</v>
      </c>
      <c r="BN267" s="2">
        <f t="shared" si="20"/>
        <v>1.4494697101446179</v>
      </c>
    </row>
    <row r="268" spans="1:66" s="8" customFormat="1" x14ac:dyDescent="0.2">
      <c r="A268" s="8" t="s">
        <v>406</v>
      </c>
      <c r="C268" s="8" t="s">
        <v>400</v>
      </c>
      <c r="D268" s="8" t="s">
        <v>401</v>
      </c>
      <c r="E268" s="8">
        <v>44.23</v>
      </c>
      <c r="F268" s="8">
        <v>5.61</v>
      </c>
      <c r="G268" s="8">
        <v>0.8</v>
      </c>
      <c r="H268" s="2">
        <v>14.75277</v>
      </c>
      <c r="I268" s="8">
        <v>0.18</v>
      </c>
      <c r="J268" s="8">
        <v>17.059999999999999</v>
      </c>
      <c r="K268" s="8">
        <v>14.32</v>
      </c>
      <c r="L268" s="8">
        <v>1.18</v>
      </c>
      <c r="M268" s="8">
        <v>0.56000000000000005</v>
      </c>
      <c r="P268" s="8">
        <v>99.5</v>
      </c>
      <c r="Q268" s="8" t="s">
        <v>402</v>
      </c>
      <c r="S268" s="8">
        <v>0.38</v>
      </c>
      <c r="T268" s="8" t="s">
        <v>402</v>
      </c>
      <c r="U268"/>
      <c r="V268" s="9">
        <v>25.795129254454729</v>
      </c>
      <c r="W268" s="8" t="s">
        <v>402</v>
      </c>
      <c r="Y268" s="8">
        <v>23</v>
      </c>
      <c r="Z268" s="9">
        <v>6.5386842660257294</v>
      </c>
      <c r="AA268" s="9">
        <v>8.8951910955473654E-2</v>
      </c>
      <c r="AB268" s="9">
        <v>0.97738660284330503</v>
      </c>
      <c r="AC268" s="9">
        <v>2.2536406760681249E-2</v>
      </c>
      <c r="AD268" s="9">
        <v>1.818980282686574</v>
      </c>
      <c r="AE268" s="9">
        <v>3.7599089863499504</v>
      </c>
      <c r="AF268" s="9">
        <v>2.2679755310896206</v>
      </c>
      <c r="AG268" s="9">
        <v>0.33819235251715946</v>
      </c>
      <c r="AH268" s="9">
        <v>0.10560159348166166</v>
      </c>
      <c r="AI268" s="9">
        <v>0</v>
      </c>
      <c r="AJ268" s="9">
        <v>0.37469912377280451</v>
      </c>
      <c r="AK268" s="9">
        <v>0</v>
      </c>
      <c r="AL268" s="9">
        <v>0</v>
      </c>
      <c r="AM268" s="9">
        <v>16.29291705648296</v>
      </c>
      <c r="AN268" s="9">
        <v>6.4364689525707028</v>
      </c>
      <c r="AO268" s="9">
        <v>0.96210770667523937</v>
      </c>
      <c r="AP268" s="9">
        <v>8.7561379299437039E-2</v>
      </c>
      <c r="AQ268" s="9">
        <v>7.4861380385453797</v>
      </c>
      <c r="AR268" s="9">
        <v>0</v>
      </c>
      <c r="AS268" s="9">
        <v>0</v>
      </c>
      <c r="AT268" s="9">
        <v>1.0709249908369782</v>
      </c>
      <c r="AU268" s="9">
        <v>3.7011325934295867</v>
      </c>
      <c r="AV268" s="9">
        <v>0.22794241573343488</v>
      </c>
      <c r="AW268" s="9">
        <v>0</v>
      </c>
      <c r="AX268" s="9">
        <v>5</v>
      </c>
      <c r="AY268" s="9">
        <v>0</v>
      </c>
      <c r="AZ268" s="9">
        <v>0.49167785276912757</v>
      </c>
      <c r="BA268" s="9">
        <v>2.2184108685491706E-2</v>
      </c>
      <c r="BB268" s="9">
        <v>2.2325216354147406</v>
      </c>
      <c r="BC268" s="9">
        <v>0</v>
      </c>
      <c r="BD268" s="9">
        <v>2.74638359686936</v>
      </c>
      <c r="BE268" s="9">
        <v>0.33290559513383572</v>
      </c>
      <c r="BF268" s="9">
        <v>0.1039507873653359</v>
      </c>
      <c r="BG268" s="9">
        <v>0.43685638249917164</v>
      </c>
      <c r="BH268" s="8" t="s">
        <v>89</v>
      </c>
      <c r="BI268" s="8" t="s">
        <v>58</v>
      </c>
      <c r="BJ268" s="8" t="s">
        <v>125</v>
      </c>
      <c r="BL268" s="2">
        <f t="shared" si="18"/>
        <v>1.6253008762271954</v>
      </c>
      <c r="BM268" s="2">
        <f t="shared" si="19"/>
        <v>0.4692083150320478</v>
      </c>
      <c r="BN268" s="2">
        <f t="shared" si="20"/>
        <v>1.3497719676545261</v>
      </c>
    </row>
    <row r="269" spans="1:66" s="8" customFormat="1" x14ac:dyDescent="0.2">
      <c r="A269" s="8">
        <v>24</v>
      </c>
      <c r="C269" s="8" t="s">
        <v>400</v>
      </c>
      <c r="D269" s="8" t="s">
        <v>401</v>
      </c>
      <c r="E269" s="8">
        <v>41.2</v>
      </c>
      <c r="F269" s="8">
        <v>13.38</v>
      </c>
      <c r="G269" s="8">
        <v>1.48</v>
      </c>
      <c r="H269" s="2">
        <v>16.016120000000001</v>
      </c>
      <c r="I269" s="8">
        <v>0.04</v>
      </c>
      <c r="J269" s="8">
        <v>13.17</v>
      </c>
      <c r="K269" s="8">
        <v>11.12</v>
      </c>
      <c r="L269" s="8">
        <v>1.82</v>
      </c>
      <c r="M269" s="8">
        <v>0.57999999999999996</v>
      </c>
      <c r="P269" s="8">
        <v>100.27</v>
      </c>
      <c r="Q269" s="8" t="s">
        <v>402</v>
      </c>
      <c r="S269" s="8">
        <v>0.87</v>
      </c>
      <c r="T269" s="8" t="s">
        <v>402</v>
      </c>
      <c r="U269"/>
      <c r="V269" s="9">
        <v>33.026352062751613</v>
      </c>
      <c r="W269" s="8" t="s">
        <v>402</v>
      </c>
      <c r="Y269" s="8">
        <v>23</v>
      </c>
      <c r="Z269" s="9">
        <v>5.988231174995045</v>
      </c>
      <c r="AA269" s="9">
        <v>0.16179121075748312</v>
      </c>
      <c r="AB269" s="9">
        <v>2.2918571674479886</v>
      </c>
      <c r="AC269" s="9">
        <v>4.9237962478027681E-3</v>
      </c>
      <c r="AD269" s="9">
        <v>1.9401014857383128</v>
      </c>
      <c r="AE269" s="9">
        <v>2.8537241771947399</v>
      </c>
      <c r="AF269" s="9">
        <v>1.7315221365498874</v>
      </c>
      <c r="AG269" s="9">
        <v>0.51283903887610016</v>
      </c>
      <c r="AH269" s="9">
        <v>0.10753215571926458</v>
      </c>
      <c r="AI269" s="9">
        <v>0</v>
      </c>
      <c r="AJ269" s="9">
        <v>0.84342456858906922</v>
      </c>
      <c r="AK269" s="9">
        <v>0</v>
      </c>
      <c r="AL269" s="9">
        <v>0</v>
      </c>
      <c r="AM269" s="9">
        <v>16.435946912115693</v>
      </c>
      <c r="AN269" s="9">
        <v>5.8794038562775599</v>
      </c>
      <c r="AO269" s="9">
        <v>2.1205961437224401</v>
      </c>
      <c r="AP269" s="9">
        <v>0</v>
      </c>
      <c r="AQ269" s="9">
        <v>8</v>
      </c>
      <c r="AR269" s="9">
        <v>0.1296098811547175</v>
      </c>
      <c r="AS269" s="9">
        <v>0.15885089279976719</v>
      </c>
      <c r="AT269" s="9">
        <v>1.6338368994031798</v>
      </c>
      <c r="AU269" s="9">
        <v>2.8018619258073558</v>
      </c>
      <c r="AV269" s="9">
        <v>0.27100608736229009</v>
      </c>
      <c r="AW269" s="9">
        <v>4.834313472689292E-3</v>
      </c>
      <c r="AX269" s="9">
        <v>4.9999999999999991</v>
      </c>
      <c r="AY269" s="9">
        <v>0</v>
      </c>
      <c r="AZ269" s="9">
        <v>0</v>
      </c>
      <c r="BA269" s="9">
        <v>0</v>
      </c>
      <c r="BB269" s="9">
        <v>1.7000542613269756</v>
      </c>
      <c r="BC269" s="9">
        <v>0.29994573867302443</v>
      </c>
      <c r="BD269" s="9">
        <v>2</v>
      </c>
      <c r="BE269" s="9">
        <v>0.20357320284818625</v>
      </c>
      <c r="BF269" s="9">
        <v>0.10557791650557086</v>
      </c>
      <c r="BG269" s="9">
        <v>0.30915111935375711</v>
      </c>
      <c r="BH269" s="8" t="s">
        <v>89</v>
      </c>
      <c r="BI269" s="8" t="s">
        <v>58</v>
      </c>
      <c r="BJ269" s="8" t="s">
        <v>125</v>
      </c>
      <c r="BL269" s="2">
        <f t="shared" si="18"/>
        <v>1.1565754314109307</v>
      </c>
      <c r="BM269" s="2">
        <f t="shared" si="19"/>
        <v>0.64074474705460993</v>
      </c>
      <c r="BN269" s="2">
        <f t="shared" si="20"/>
        <v>1.2993567386837028</v>
      </c>
    </row>
    <row r="270" spans="1:66" s="8" customFormat="1" x14ac:dyDescent="0.2">
      <c r="A270" s="8">
        <v>9</v>
      </c>
      <c r="C270" s="8" t="s">
        <v>400</v>
      </c>
      <c r="D270" s="8" t="s">
        <v>401</v>
      </c>
      <c r="E270" s="8">
        <v>45.47</v>
      </c>
      <c r="F270" s="8">
        <v>10.43</v>
      </c>
      <c r="G270" s="8">
        <v>1.73</v>
      </c>
      <c r="H270" s="2">
        <v>15.30904</v>
      </c>
      <c r="I270" s="8">
        <v>0.05</v>
      </c>
      <c r="J270" s="8">
        <v>12.15</v>
      </c>
      <c r="K270" s="8">
        <v>11.82</v>
      </c>
      <c r="L270" s="8">
        <v>1.42</v>
      </c>
      <c r="M270" s="8">
        <v>0.34</v>
      </c>
      <c r="P270" s="8">
        <v>99.96</v>
      </c>
      <c r="Q270" s="8" t="s">
        <v>402</v>
      </c>
      <c r="S270" s="8">
        <v>0.74</v>
      </c>
      <c r="T270" s="8" t="s">
        <v>402</v>
      </c>
      <c r="U270"/>
      <c r="V270" s="9">
        <v>29.14677974481355</v>
      </c>
      <c r="W270" s="8" t="s">
        <v>402</v>
      </c>
      <c r="Y270" s="8">
        <v>23</v>
      </c>
      <c r="Z270" s="9">
        <v>6.5517091442618129</v>
      </c>
      <c r="AA270" s="9">
        <v>0.18748547434081128</v>
      </c>
      <c r="AB270" s="9">
        <v>1.7711039688043591</v>
      </c>
      <c r="AC270" s="9">
        <v>6.1015250575443573E-3</v>
      </c>
      <c r="AD270" s="9">
        <v>1.8391304907807051</v>
      </c>
      <c r="AE270" s="9">
        <v>2.6099417266122531</v>
      </c>
      <c r="AF270" s="9">
        <v>1.8246057978678907</v>
      </c>
      <c r="AG270" s="9">
        <v>0.39666725160807953</v>
      </c>
      <c r="AH270" s="9">
        <v>6.2491016466219476E-2</v>
      </c>
      <c r="AI270" s="9">
        <v>0</v>
      </c>
      <c r="AJ270" s="9">
        <v>0.71119227046533562</v>
      </c>
      <c r="AK270" s="9">
        <v>0</v>
      </c>
      <c r="AL270" s="9">
        <v>0</v>
      </c>
      <c r="AM270" s="9">
        <v>15.960428666265013</v>
      </c>
      <c r="AN270" s="9">
        <v>6.5691566576610594</v>
      </c>
      <c r="AO270" s="9">
        <v>1.4308433423389406</v>
      </c>
      <c r="AP270" s="9">
        <v>0</v>
      </c>
      <c r="AQ270" s="9">
        <v>8</v>
      </c>
      <c r="AR270" s="9">
        <v>0.34497716066233663</v>
      </c>
      <c r="AS270" s="9">
        <v>0.18798475708577109</v>
      </c>
      <c r="AT270" s="9">
        <v>0.5921587778235502</v>
      </c>
      <c r="AU270" s="9">
        <v>2.6168921256979942</v>
      </c>
      <c r="AV270" s="9">
        <v>1.251869405021059</v>
      </c>
      <c r="AW270" s="9">
        <v>6.1177737092859537E-3</v>
      </c>
      <c r="AX270" s="9">
        <v>4.9999999999999973</v>
      </c>
      <c r="AY270" s="9">
        <v>0</v>
      </c>
      <c r="AZ270" s="9">
        <v>0</v>
      </c>
      <c r="BA270" s="9">
        <v>0</v>
      </c>
      <c r="BB270" s="9">
        <v>1.8294648099830004</v>
      </c>
      <c r="BC270" s="9">
        <v>0.17053519001699957</v>
      </c>
      <c r="BD270" s="9">
        <v>2</v>
      </c>
      <c r="BE270" s="9">
        <v>0.22718840536872398</v>
      </c>
      <c r="BF270" s="9">
        <v>6.2657433018468572E-2</v>
      </c>
      <c r="BG270" s="9">
        <v>0.28984583838719258</v>
      </c>
      <c r="BH270" s="8" t="s">
        <v>58</v>
      </c>
      <c r="BI270" s="8" t="s">
        <v>58</v>
      </c>
      <c r="BJ270" s="8" t="s">
        <v>135</v>
      </c>
      <c r="BL270" s="2">
        <f t="shared" si="18"/>
        <v>1.2888077295346645</v>
      </c>
      <c r="BM270" s="2">
        <f t="shared" si="19"/>
        <v>0.53604731336756062</v>
      </c>
      <c r="BN270" s="2">
        <f t="shared" si="20"/>
        <v>1.3030831774131446</v>
      </c>
    </row>
    <row r="271" spans="1:66" s="8" customFormat="1" x14ac:dyDescent="0.2">
      <c r="A271" s="8">
        <v>153</v>
      </c>
      <c r="C271" s="8" t="s">
        <v>400</v>
      </c>
      <c r="D271" s="8" t="s">
        <v>401</v>
      </c>
      <c r="E271" s="8">
        <v>43.86</v>
      </c>
      <c r="F271" s="8">
        <v>9.92</v>
      </c>
      <c r="G271" s="8">
        <v>0.32</v>
      </c>
      <c r="H271" s="2">
        <v>7.1424300000000001</v>
      </c>
      <c r="I271" s="8">
        <v>0.04</v>
      </c>
      <c r="J271" s="8">
        <v>24.49</v>
      </c>
      <c r="K271" s="8">
        <v>8.69</v>
      </c>
      <c r="L271" s="8">
        <v>0.78</v>
      </c>
      <c r="M271" s="8">
        <v>0.13</v>
      </c>
      <c r="P271" s="8">
        <v>99.87</v>
      </c>
      <c r="Q271" s="8" t="s">
        <v>402</v>
      </c>
      <c r="S271" s="8">
        <v>4.4400000000000004</v>
      </c>
      <c r="T271" s="8" t="s">
        <v>402</v>
      </c>
      <c r="U271"/>
      <c r="V271" s="9">
        <v>7.1808823308949927</v>
      </c>
      <c r="W271" s="8" t="s">
        <v>402</v>
      </c>
      <c r="Y271" s="8">
        <v>23</v>
      </c>
      <c r="Z271" s="9">
        <v>5.8241688042901743</v>
      </c>
      <c r="AA271" s="9">
        <v>3.1960029580326135E-2</v>
      </c>
      <c r="AB271" s="9">
        <v>1.5524123587518635</v>
      </c>
      <c r="AC271" s="9">
        <v>4.4984620152178799E-3</v>
      </c>
      <c r="AD271" s="9">
        <v>0.79250576424835151</v>
      </c>
      <c r="AE271" s="9">
        <v>4.8481828333471064</v>
      </c>
      <c r="AF271" s="9">
        <v>1.2362520420268122</v>
      </c>
      <c r="AG271" s="9">
        <v>0.20080211227852049</v>
      </c>
      <c r="AH271" s="9">
        <v>2.202001931886536E-2</v>
      </c>
      <c r="AI271" s="9">
        <v>0</v>
      </c>
      <c r="AJ271" s="9">
        <v>3.9325472533900379</v>
      </c>
      <c r="AK271" s="9">
        <v>0</v>
      </c>
      <c r="AL271" s="9">
        <v>0</v>
      </c>
      <c r="AM271" s="9">
        <v>18.445349679247276</v>
      </c>
      <c r="AN271" s="9">
        <v>5.8001969240335765</v>
      </c>
      <c r="AO271" s="9">
        <v>1.5460227357132164</v>
      </c>
      <c r="AP271" s="9">
        <v>3.1828484285565353E-2</v>
      </c>
      <c r="AQ271" s="9">
        <v>7.3780481440323582</v>
      </c>
      <c r="AR271" s="9">
        <v>0</v>
      </c>
      <c r="AS271" s="9">
        <v>0</v>
      </c>
      <c r="AT271" s="9">
        <v>0.78924386475305686</v>
      </c>
      <c r="AU271" s="9">
        <v>4.2107561352469434</v>
      </c>
      <c r="AV271" s="9">
        <v>0</v>
      </c>
      <c r="AW271" s="9">
        <v>0</v>
      </c>
      <c r="AX271" s="9">
        <v>5</v>
      </c>
      <c r="AY271" s="9">
        <v>0.61747190931425422</v>
      </c>
      <c r="AZ271" s="9">
        <v>0</v>
      </c>
      <c r="BA271" s="9">
        <v>4.4799466533883558E-3</v>
      </c>
      <c r="BB271" s="9">
        <v>1.2311637132172812</v>
      </c>
      <c r="BC271" s="9">
        <v>0.14688443081507607</v>
      </c>
      <c r="BD271" s="9">
        <v>2</v>
      </c>
      <c r="BE271" s="9">
        <v>5.3091193709987328E-2</v>
      </c>
      <c r="BF271" s="9">
        <v>2.1929386426156106E-2</v>
      </c>
      <c r="BG271" s="9">
        <v>7.5020580136143433E-2</v>
      </c>
      <c r="BH271" s="8" t="s">
        <v>58</v>
      </c>
      <c r="BI271" s="8" t="s">
        <v>407</v>
      </c>
      <c r="BJ271" s="8" t="s">
        <v>58</v>
      </c>
      <c r="BL271" s="2">
        <f t="shared" si="18"/>
        <v>-1.9325472533900379</v>
      </c>
      <c r="BM271" s="2">
        <f t="shared" si="19"/>
        <v>5.69089063962342E-2</v>
      </c>
      <c r="BN271" s="2">
        <f t="shared" si="20"/>
        <v>0.73559685785211726</v>
      </c>
    </row>
    <row r="272" spans="1:66" s="8" customFormat="1" x14ac:dyDescent="0.2">
      <c r="A272" s="8">
        <v>1</v>
      </c>
      <c r="C272" s="8" t="s">
        <v>400</v>
      </c>
      <c r="D272" s="8" t="s">
        <v>401</v>
      </c>
      <c r="E272" s="8">
        <v>45.9</v>
      </c>
      <c r="F272" s="8">
        <v>6.53</v>
      </c>
      <c r="G272" s="8">
        <v>0.76</v>
      </c>
      <c r="H272" s="2">
        <v>10.441850000000001</v>
      </c>
      <c r="I272" s="8">
        <v>0.04</v>
      </c>
      <c r="J272" s="8">
        <v>21.76</v>
      </c>
      <c r="K272" s="8">
        <v>9.6</v>
      </c>
      <c r="L272" s="8">
        <v>1.5</v>
      </c>
      <c r="M272" s="8">
        <v>0.15</v>
      </c>
      <c r="P272" s="8">
        <v>99.77</v>
      </c>
      <c r="Q272" s="8" t="s">
        <v>402</v>
      </c>
      <c r="S272" s="8">
        <v>2.77</v>
      </c>
      <c r="T272" s="8" t="s">
        <v>402</v>
      </c>
      <c r="U272"/>
      <c r="V272" s="9">
        <v>27.139283692705281</v>
      </c>
      <c r="W272" s="8" t="s">
        <v>402</v>
      </c>
      <c r="Y272" s="8">
        <v>23</v>
      </c>
      <c r="Z272" s="9">
        <v>6.3313858032690362</v>
      </c>
      <c r="AA272" s="9">
        <v>7.8848158099324037E-2</v>
      </c>
      <c r="AB272" s="9">
        <v>1.0615228978959821</v>
      </c>
      <c r="AC272" s="9">
        <v>4.6728821012375207E-3</v>
      </c>
      <c r="AD272" s="9">
        <v>1.20111880222065</v>
      </c>
      <c r="AE272" s="9">
        <v>4.4747611763378075</v>
      </c>
      <c r="AF272" s="9">
        <v>1.4186630082530232</v>
      </c>
      <c r="AG272" s="9">
        <v>0.40113051338551514</v>
      </c>
      <c r="AH272" s="9">
        <v>2.6392854797913194E-2</v>
      </c>
      <c r="AI272" s="9">
        <v>0</v>
      </c>
      <c r="AJ272" s="9">
        <v>2.5485403548297461</v>
      </c>
      <c r="AK272" s="9">
        <v>0</v>
      </c>
      <c r="AL272" s="9">
        <v>0</v>
      </c>
      <c r="AM272" s="9">
        <v>17.547036451190237</v>
      </c>
      <c r="AN272" s="9">
        <v>6.2580654801499644</v>
      </c>
      <c r="AO272" s="9">
        <v>1.0492299806278793</v>
      </c>
      <c r="AP272" s="9">
        <v>7.7935060618168947E-2</v>
      </c>
      <c r="AQ272" s="9">
        <v>7.3852305213960134</v>
      </c>
      <c r="AR272" s="9">
        <v>0</v>
      </c>
      <c r="AS272" s="9">
        <v>0</v>
      </c>
      <c r="AT272" s="9">
        <v>1.1872093009803781</v>
      </c>
      <c r="AU272" s="9">
        <v>3.8127906990196219</v>
      </c>
      <c r="AV272" s="9">
        <v>0</v>
      </c>
      <c r="AW272" s="9">
        <v>0</v>
      </c>
      <c r="AX272" s="9">
        <v>5</v>
      </c>
      <c r="AY272" s="9">
        <v>0.61015071059975812</v>
      </c>
      <c r="AZ272" s="9">
        <v>0</v>
      </c>
      <c r="BA272" s="9">
        <v>4.6187680042284332E-3</v>
      </c>
      <c r="BB272" s="9">
        <v>1.4022342463051287</v>
      </c>
      <c r="BC272" s="9">
        <v>0</v>
      </c>
      <c r="BD272" s="9">
        <v>2.0170037249091153</v>
      </c>
      <c r="BE272" s="9">
        <v>0.39648523985958983</v>
      </c>
      <c r="BF272" s="9">
        <v>2.6087213552544987E-2</v>
      </c>
      <c r="BG272" s="9">
        <v>0.42257245341213484</v>
      </c>
      <c r="BH272" s="8" t="s">
        <v>89</v>
      </c>
      <c r="BI272" s="8" t="s">
        <v>58</v>
      </c>
      <c r="BJ272" s="8" t="s">
        <v>58</v>
      </c>
      <c r="BL272" s="2">
        <f t="shared" si="18"/>
        <v>-0.54854035482974606</v>
      </c>
      <c r="BM272" s="2">
        <f t="shared" si="19"/>
        <v>0.32597503922108584</v>
      </c>
      <c r="BN272" s="2">
        <f t="shared" si="20"/>
        <v>0.8751437629995642</v>
      </c>
    </row>
    <row r="273" spans="1:66" s="8" customFormat="1" x14ac:dyDescent="0.2">
      <c r="A273" s="8" t="s">
        <v>408</v>
      </c>
      <c r="C273" s="8" t="s">
        <v>400</v>
      </c>
      <c r="D273" s="8" t="s">
        <v>401</v>
      </c>
      <c r="E273" s="8">
        <v>43.83</v>
      </c>
      <c r="F273" s="8">
        <v>5.54</v>
      </c>
      <c r="G273" s="8">
        <v>0.79</v>
      </c>
      <c r="H273" s="2">
        <v>13.58581</v>
      </c>
      <c r="I273" s="8">
        <v>0.11</v>
      </c>
      <c r="J273" s="8">
        <v>16.34</v>
      </c>
      <c r="K273" s="8">
        <v>14.99</v>
      </c>
      <c r="L273" s="8">
        <v>2.75</v>
      </c>
      <c r="M273" s="8">
        <v>0.32</v>
      </c>
      <c r="P273" s="8">
        <v>99.26</v>
      </c>
      <c r="Q273" s="8" t="s">
        <v>402</v>
      </c>
      <c r="S273" s="8">
        <v>0.48</v>
      </c>
      <c r="T273" s="8" t="s">
        <v>402</v>
      </c>
      <c r="U273"/>
      <c r="V273" s="9">
        <v>34.365035942144225</v>
      </c>
      <c r="W273" s="8" t="s">
        <v>402</v>
      </c>
      <c r="Y273" s="8">
        <v>23</v>
      </c>
      <c r="Z273" s="9">
        <v>6.5060797850977696</v>
      </c>
      <c r="AA273" s="9">
        <v>8.8199652335008469E-2</v>
      </c>
      <c r="AB273" s="9">
        <v>0.96914279578497997</v>
      </c>
      <c r="AC273" s="9">
        <v>1.382863580806837E-2</v>
      </c>
      <c r="AD273" s="9">
        <v>1.6805090733113395</v>
      </c>
      <c r="AE273" s="9">
        <v>3.6159702124579765</v>
      </c>
      <c r="AF273" s="9">
        <v>2.383809059966818</v>
      </c>
      <c r="AG273" s="9">
        <v>0.79138707988413204</v>
      </c>
      <c r="AH273" s="9">
        <v>6.0590831065778498E-2</v>
      </c>
      <c r="AI273" s="9">
        <v>0</v>
      </c>
      <c r="AJ273" s="9">
        <v>0.47524198887563152</v>
      </c>
      <c r="AK273" s="9">
        <v>0</v>
      </c>
      <c r="AL273" s="9">
        <v>0</v>
      </c>
      <c r="AM273" s="9">
        <v>16.584759114587502</v>
      </c>
      <c r="AN273" s="9">
        <v>6.569893588671146</v>
      </c>
      <c r="AO273" s="9">
        <v>0.97864847202129523</v>
      </c>
      <c r="AP273" s="9">
        <v>8.9064743983936309E-2</v>
      </c>
      <c r="AQ273" s="9">
        <v>7.6376068046763779</v>
      </c>
      <c r="AR273" s="9">
        <v>0</v>
      </c>
      <c r="AS273" s="9">
        <v>0</v>
      </c>
      <c r="AT273" s="9">
        <v>2.9001651890321639E-2</v>
      </c>
      <c r="AU273" s="9">
        <v>3.651436856041645</v>
      </c>
      <c r="AV273" s="9">
        <v>1.3195614920680332</v>
      </c>
      <c r="AW273" s="9">
        <v>0</v>
      </c>
      <c r="AX273" s="9">
        <v>5</v>
      </c>
      <c r="AY273" s="9">
        <v>0</v>
      </c>
      <c r="AZ273" s="9">
        <v>0.34842892363676214</v>
      </c>
      <c r="BA273" s="9">
        <v>1.3964271686860558E-2</v>
      </c>
      <c r="BB273" s="9">
        <v>2.4071902554230418</v>
      </c>
      <c r="BC273" s="9">
        <v>0</v>
      </c>
      <c r="BD273" s="9">
        <v>2.7695834507466643</v>
      </c>
      <c r="BE273" s="9">
        <v>0.79914926868819613</v>
      </c>
      <c r="BF273" s="9">
        <v>6.1185126174306916E-2</v>
      </c>
      <c r="BG273" s="9">
        <v>0.86033439486250307</v>
      </c>
      <c r="BH273" s="8" t="s">
        <v>58</v>
      </c>
      <c r="BI273" s="8" t="s">
        <v>58</v>
      </c>
      <c r="BJ273" s="8" t="s">
        <v>110</v>
      </c>
      <c r="BL273" s="2">
        <f t="shared" si="18"/>
        <v>1.5247580111243684</v>
      </c>
      <c r="BM273" s="2">
        <f t="shared" si="19"/>
        <v>0.57750754705443663</v>
      </c>
      <c r="BN273" s="2">
        <f t="shared" si="20"/>
        <v>1.1030015262569028</v>
      </c>
    </row>
    <row r="274" spans="1:66" customFormat="1" x14ac:dyDescent="0.2"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  <c r="AZ274" s="25"/>
      <c r="BA274" s="25"/>
      <c r="BB274" s="25"/>
      <c r="BC274" s="25"/>
      <c r="BD274" s="25"/>
      <c r="BE274" s="25"/>
      <c r="BF274" s="25"/>
      <c r="BG274" s="25"/>
      <c r="BL274" s="2">
        <f t="shared" si="18"/>
        <v>2</v>
      </c>
      <c r="BM274" s="2">
        <f t="shared" si="19"/>
        <v>0</v>
      </c>
      <c r="BN274" s="2">
        <f t="shared" si="20"/>
        <v>0</v>
      </c>
    </row>
    <row r="275" spans="1:66" s="26" customFormat="1" x14ac:dyDescent="0.2">
      <c r="A275" s="26">
        <v>1</v>
      </c>
      <c r="B275" s="26" t="s">
        <v>307</v>
      </c>
      <c r="C275" s="26" t="s">
        <v>409</v>
      </c>
      <c r="D275" s="26" t="s">
        <v>410</v>
      </c>
      <c r="E275" s="26">
        <v>58.04</v>
      </c>
      <c r="F275" s="26">
        <v>10.31</v>
      </c>
      <c r="G275" s="26">
        <v>0.66</v>
      </c>
      <c r="H275" s="27">
        <v>8.7181099999999994</v>
      </c>
      <c r="I275" s="26">
        <v>7.0000000000000007E-2</v>
      </c>
      <c r="J275" s="26">
        <v>11.71</v>
      </c>
      <c r="K275" s="26">
        <v>1.37</v>
      </c>
      <c r="L275" s="26">
        <v>6.97</v>
      </c>
      <c r="M275" s="26">
        <v>0.02</v>
      </c>
      <c r="P275" s="26">
        <v>100.17</v>
      </c>
      <c r="Q275" s="26" t="s">
        <v>123</v>
      </c>
      <c r="S275" s="26">
        <f>1.98</f>
        <v>1.98</v>
      </c>
      <c r="T275" s="26" t="s">
        <v>123</v>
      </c>
      <c r="U275" s="28"/>
      <c r="V275" s="29">
        <v>32.075471698113212</v>
      </c>
      <c r="W275" s="26" t="s">
        <v>123</v>
      </c>
      <c r="Y275" s="26">
        <v>23</v>
      </c>
      <c r="Z275" s="29">
        <v>7.631453491571536</v>
      </c>
      <c r="AA275" s="29">
        <v>6.5270307902107264E-2</v>
      </c>
      <c r="AB275" s="29">
        <v>1.5976020760583942</v>
      </c>
      <c r="AC275" s="29">
        <v>7.7950093050341927E-3</v>
      </c>
      <c r="AD275" s="29">
        <v>0.95566949537282242</v>
      </c>
      <c r="AE275" s="29">
        <v>2.2954171970084234</v>
      </c>
      <c r="AF275" s="29">
        <v>0.19298446233335087</v>
      </c>
      <c r="AG275" s="29">
        <v>1.7767281528100796</v>
      </c>
      <c r="AH275" s="29">
        <v>3.3544310591393728E-3</v>
      </c>
      <c r="AI275" s="29">
        <v>0</v>
      </c>
      <c r="AJ275" s="29">
        <v>1.7364836620217574</v>
      </c>
      <c r="AK275" s="29">
        <v>0</v>
      </c>
      <c r="AL275" s="29">
        <v>0</v>
      </c>
      <c r="AM275" s="29">
        <v>16.262758285442644</v>
      </c>
      <c r="AN275" s="29">
        <v>7.9030713688249072</v>
      </c>
      <c r="AO275" s="29">
        <v>9.6928631175092761E-2</v>
      </c>
      <c r="AP275" s="29">
        <v>0</v>
      </c>
      <c r="AQ275" s="29">
        <v>8</v>
      </c>
      <c r="AR275" s="29">
        <v>1.5575351272710427</v>
      </c>
      <c r="AS275" s="29">
        <v>6.7593401726845165E-2</v>
      </c>
      <c r="AT275" s="29">
        <v>0.16679379528781804</v>
      </c>
      <c r="AU275" s="29">
        <v>2.3771154406196704</v>
      </c>
      <c r="AV275" s="29">
        <v>0.82288978665129919</v>
      </c>
      <c r="AW275" s="29">
        <v>8.0724484433244356E-3</v>
      </c>
      <c r="AX275" s="29">
        <v>4.9999999999999991</v>
      </c>
      <c r="AY275" s="29">
        <v>0</v>
      </c>
      <c r="AZ275" s="29">
        <v>0</v>
      </c>
      <c r="BA275" s="29">
        <v>0</v>
      </c>
      <c r="BB275" s="29">
        <v>0.1998531446963844</v>
      </c>
      <c r="BC275" s="29">
        <v>1.8001468553036155</v>
      </c>
      <c r="BD275" s="29">
        <v>2</v>
      </c>
      <c r="BE275" s="29">
        <v>3.9818416078380769E-2</v>
      </c>
      <c r="BF275" s="29">
        <v>3.4738216109762533E-3</v>
      </c>
      <c r="BG275" s="29">
        <v>4.329223768935702E-2</v>
      </c>
      <c r="BH275" s="26" t="s">
        <v>58</v>
      </c>
      <c r="BI275" s="26" t="s">
        <v>58</v>
      </c>
      <c r="BJ275" s="26" t="s">
        <v>307</v>
      </c>
      <c r="BL275" s="27">
        <f t="shared" si="18"/>
        <v>0.26351633797824259</v>
      </c>
      <c r="BM275" s="27">
        <f t="shared" si="19"/>
        <v>0.30653549851581102</v>
      </c>
      <c r="BN275" s="27">
        <f t="shared" si="20"/>
        <v>0.64913399685701134</v>
      </c>
    </row>
    <row r="276" spans="1:66" s="26" customFormat="1" x14ac:dyDescent="0.2">
      <c r="A276" s="26">
        <v>2</v>
      </c>
      <c r="B276" s="26" t="s">
        <v>307</v>
      </c>
      <c r="C276" s="26" t="s">
        <v>411</v>
      </c>
      <c r="D276" s="26" t="s">
        <v>410</v>
      </c>
      <c r="E276" s="26">
        <v>56.38</v>
      </c>
      <c r="F276" s="26">
        <v>8.4499999999999993</v>
      </c>
      <c r="G276" s="26">
        <v>0.11</v>
      </c>
      <c r="H276" s="27">
        <v>13.877020000000002</v>
      </c>
      <c r="I276" s="26">
        <v>0.19</v>
      </c>
      <c r="J276" s="26">
        <v>9.89</v>
      </c>
      <c r="K276" s="26">
        <v>1.29</v>
      </c>
      <c r="L276" s="26">
        <v>6.77</v>
      </c>
      <c r="M276" s="26">
        <v>0.08</v>
      </c>
      <c r="P276" s="26">
        <v>99.46</v>
      </c>
      <c r="Q276" s="26" t="s">
        <v>123</v>
      </c>
      <c r="S276" s="26">
        <v>1.9</v>
      </c>
      <c r="T276" s="26" t="s">
        <v>123</v>
      </c>
      <c r="U276" s="28"/>
      <c r="V276" s="29">
        <v>34.631432545201669</v>
      </c>
      <c r="W276" s="26" t="s">
        <v>123</v>
      </c>
      <c r="Y276" s="26">
        <v>23</v>
      </c>
      <c r="Z276" s="29">
        <v>7.6881948209237985</v>
      </c>
      <c r="AA276" s="29">
        <v>1.1281941965031884E-2</v>
      </c>
      <c r="AB276" s="29">
        <v>1.3579572879220034</v>
      </c>
      <c r="AC276" s="29">
        <v>2.1942780017900138E-2</v>
      </c>
      <c r="AD276" s="29">
        <v>1.5772252448382715</v>
      </c>
      <c r="AE276" s="29">
        <v>2.0105759246580486</v>
      </c>
      <c r="AF276" s="29">
        <v>0.18845642040187777</v>
      </c>
      <c r="AG276" s="29">
        <v>1.7897662937043848</v>
      </c>
      <c r="AH276" s="29">
        <v>1.3915483870553901E-2</v>
      </c>
      <c r="AI276" s="29">
        <v>0</v>
      </c>
      <c r="AJ276" s="29">
        <v>1.7281385672715355</v>
      </c>
      <c r="AK276" s="29">
        <v>0</v>
      </c>
      <c r="AL276" s="29">
        <v>0</v>
      </c>
      <c r="AM276" s="29">
        <v>16.387454765573406</v>
      </c>
      <c r="AN276" s="29">
        <v>7.8901972222577621</v>
      </c>
      <c r="AO276" s="29">
        <v>0.1098027777422379</v>
      </c>
      <c r="AP276" s="29">
        <v>0</v>
      </c>
      <c r="AQ276" s="29">
        <v>8</v>
      </c>
      <c r="AR276" s="29">
        <v>1.2838339693322121</v>
      </c>
      <c r="AS276" s="29">
        <v>1.157836777391546E-2</v>
      </c>
      <c r="AT276" s="29">
        <v>0.57976673520577482</v>
      </c>
      <c r="AU276" s="29">
        <v>2.0634025210574851</v>
      </c>
      <c r="AV276" s="29">
        <v>1.038899094102961</v>
      </c>
      <c r="AW276" s="29">
        <v>2.2519312527650735E-2</v>
      </c>
      <c r="AX276" s="29">
        <v>4.9999999999999991</v>
      </c>
      <c r="AY276" s="29">
        <v>0</v>
      </c>
      <c r="AZ276" s="29">
        <v>0</v>
      </c>
      <c r="BA276" s="29">
        <v>0</v>
      </c>
      <c r="BB276" s="29">
        <v>0.19340799230590608</v>
      </c>
      <c r="BC276" s="29">
        <v>1.806592007694094</v>
      </c>
      <c r="BD276" s="29">
        <v>2</v>
      </c>
      <c r="BE276" s="29">
        <v>3.0199250592474858E-2</v>
      </c>
      <c r="BF276" s="29">
        <v>1.4281104308517537E-2</v>
      </c>
      <c r="BG276" s="29">
        <v>4.4480354900992392E-2</v>
      </c>
      <c r="BH276" s="26" t="s">
        <v>58</v>
      </c>
      <c r="BI276" s="26" t="s">
        <v>58</v>
      </c>
      <c r="BJ276" s="26" t="s">
        <v>307</v>
      </c>
      <c r="BL276" s="27">
        <f t="shared" si="18"/>
        <v>0.27186143272846452</v>
      </c>
      <c r="BM276" s="27">
        <f t="shared" si="19"/>
        <v>0.54621569675205783</v>
      </c>
      <c r="BN276" s="27">
        <f t="shared" si="20"/>
        <v>1.0310095480862138</v>
      </c>
    </row>
    <row r="277" spans="1:66" s="26" customFormat="1" x14ac:dyDescent="0.2">
      <c r="A277" s="26">
        <v>3</v>
      </c>
      <c r="B277" s="26" t="s">
        <v>412</v>
      </c>
      <c r="C277" s="26" t="s">
        <v>411</v>
      </c>
      <c r="D277" s="26" t="s">
        <v>410</v>
      </c>
      <c r="E277" s="26">
        <v>55.38</v>
      </c>
      <c r="F277" s="26">
        <v>5.29</v>
      </c>
      <c r="G277" s="26">
        <v>0.36</v>
      </c>
      <c r="H277" s="27">
        <v>21.826260000000001</v>
      </c>
      <c r="I277" s="26">
        <v>0.18</v>
      </c>
      <c r="J277" s="26">
        <v>6.31</v>
      </c>
      <c r="K277" s="26">
        <v>1.1000000000000001</v>
      </c>
      <c r="L277" s="26">
        <v>6.4</v>
      </c>
      <c r="M277" s="26">
        <v>0.05</v>
      </c>
      <c r="P277" s="26">
        <v>99.99</v>
      </c>
      <c r="Q277" s="26" t="s">
        <v>123</v>
      </c>
      <c r="S277" s="26">
        <v>2.08</v>
      </c>
      <c r="T277" s="26" t="s">
        <v>123</v>
      </c>
      <c r="U277" s="28"/>
      <c r="V277" s="29">
        <v>42.700569925471285</v>
      </c>
      <c r="W277" s="26" t="s">
        <v>123</v>
      </c>
      <c r="Y277" s="26">
        <v>23</v>
      </c>
      <c r="Z277" s="29">
        <v>7.8267956514848462</v>
      </c>
      <c r="AA277" s="29">
        <v>3.8267087744933453E-2</v>
      </c>
      <c r="AB277" s="29">
        <v>0.88108297297171845</v>
      </c>
      <c r="AC277" s="29">
        <v>2.1544791154956892E-2</v>
      </c>
      <c r="AD277" s="29">
        <v>2.5690098330829114</v>
      </c>
      <c r="AE277" s="29">
        <v>1.3294906296389537</v>
      </c>
      <c r="AF277" s="29">
        <v>0.16655038763927588</v>
      </c>
      <c r="AG277" s="29">
        <v>1.7535548924400182</v>
      </c>
      <c r="AH277" s="29">
        <v>9.0138445655381094E-3</v>
      </c>
      <c r="AI277" s="29">
        <v>0</v>
      </c>
      <c r="AJ277" s="29">
        <v>1.9607401041279766</v>
      </c>
      <c r="AK277" s="29">
        <v>0</v>
      </c>
      <c r="AL277" s="29">
        <v>0</v>
      </c>
      <c r="AM277" s="29">
        <v>16.556050194851132</v>
      </c>
      <c r="AN277" s="29">
        <v>8.0330656423701541</v>
      </c>
      <c r="AO277" s="29">
        <v>0</v>
      </c>
      <c r="AP277" s="29">
        <v>0</v>
      </c>
      <c r="AQ277" s="29">
        <v>8.0330656423701541</v>
      </c>
      <c r="AR277" s="29">
        <v>0.90430332838876559</v>
      </c>
      <c r="AS277" s="29">
        <v>3.9275591376794247E-2</v>
      </c>
      <c r="AT277" s="29">
        <v>0.8212012073437277</v>
      </c>
      <c r="AU277" s="29">
        <v>1.3645284704449423</v>
      </c>
      <c r="AV277" s="29">
        <v>1.8155131702872134</v>
      </c>
      <c r="AW277" s="29">
        <v>2.211258978840093E-2</v>
      </c>
      <c r="AX277" s="29">
        <v>4.9669343576298441</v>
      </c>
      <c r="AY277" s="29">
        <v>0</v>
      </c>
      <c r="AZ277" s="29">
        <v>0</v>
      </c>
      <c r="BA277" s="29">
        <v>0</v>
      </c>
      <c r="BB277" s="29">
        <v>0.17093971227096991</v>
      </c>
      <c r="BC277" s="29">
        <v>1.7997686646894406</v>
      </c>
      <c r="BD277" s="29">
        <v>1.9707083769604106</v>
      </c>
      <c r="BE277" s="29">
        <v>0</v>
      </c>
      <c r="BF277" s="29">
        <v>9.2513984406060509E-3</v>
      </c>
      <c r="BG277" s="29">
        <v>9.2513984406060509E-3</v>
      </c>
      <c r="BH277" s="26" t="s">
        <v>58</v>
      </c>
      <c r="BI277" s="26" t="s">
        <v>58</v>
      </c>
      <c r="BJ277" s="26" t="s">
        <v>297</v>
      </c>
      <c r="BL277" s="27">
        <f t="shared" si="18"/>
        <v>3.9259895872023387E-2</v>
      </c>
      <c r="BM277" s="27">
        <f t="shared" si="19"/>
        <v>1.0969818401678018</v>
      </c>
      <c r="BN277" s="27">
        <f t="shared" si="20"/>
        <v>1.4720279929151097</v>
      </c>
    </row>
    <row r="278" spans="1:66" s="26" customFormat="1" x14ac:dyDescent="0.2">
      <c r="A278" s="26">
        <v>4</v>
      </c>
      <c r="B278" s="26" t="s">
        <v>412</v>
      </c>
      <c r="C278" s="26" t="s">
        <v>413</v>
      </c>
      <c r="D278" s="26" t="s">
        <v>410</v>
      </c>
      <c r="E278" s="26">
        <v>52.16</v>
      </c>
      <c r="F278" s="26">
        <v>4.51</v>
      </c>
      <c r="G278" s="26">
        <v>0.04</v>
      </c>
      <c r="H278" s="27">
        <v>27.656469999999999</v>
      </c>
      <c r="I278" s="26">
        <v>0.51</v>
      </c>
      <c r="J278" s="26">
        <v>3.93</v>
      </c>
      <c r="K278" s="26">
        <v>1.19</v>
      </c>
      <c r="L278" s="26">
        <v>6.27</v>
      </c>
      <c r="M278" s="26">
        <v>0.09</v>
      </c>
      <c r="P278" s="26">
        <v>99.82</v>
      </c>
      <c r="Q278" s="26" t="s">
        <v>123</v>
      </c>
      <c r="S278" s="26">
        <v>2.2999999999999998</v>
      </c>
      <c r="T278" s="26" t="s">
        <v>123</v>
      </c>
      <c r="U278" s="28"/>
      <c r="V278" s="29">
        <v>36.664345403899723</v>
      </c>
      <c r="W278" s="26" t="s">
        <v>123</v>
      </c>
      <c r="Y278" s="26">
        <v>23</v>
      </c>
      <c r="Z278" s="29">
        <v>7.6524422182633725</v>
      </c>
      <c r="AA278" s="29">
        <v>4.4138171259310698E-3</v>
      </c>
      <c r="AB278" s="29">
        <v>0.77977464751244396</v>
      </c>
      <c r="AC278" s="29">
        <v>6.3368203104694348E-2</v>
      </c>
      <c r="AD278" s="29">
        <v>3.3812059853738261</v>
      </c>
      <c r="AE278" s="29">
        <v>0.85956733761547111</v>
      </c>
      <c r="AF278" s="29">
        <v>0.1870386489403775</v>
      </c>
      <c r="AG278" s="29">
        <v>1.7833573042606274</v>
      </c>
      <c r="AH278" s="29">
        <v>1.6842788790734416E-2</v>
      </c>
      <c r="AI278" s="29">
        <v>0</v>
      </c>
      <c r="AJ278" s="29">
        <v>2.2506914727853444</v>
      </c>
      <c r="AK278" s="29">
        <v>0</v>
      </c>
      <c r="AL278" s="29">
        <v>0</v>
      </c>
      <c r="AM278" s="29">
        <v>16.978702423772823</v>
      </c>
      <c r="AN278" s="29">
        <v>7.808141233949998</v>
      </c>
      <c r="AO278" s="29">
        <v>0.19185876605000196</v>
      </c>
      <c r="AP278" s="29">
        <v>0</v>
      </c>
      <c r="AQ278" s="29">
        <v>8</v>
      </c>
      <c r="AR278" s="29">
        <v>0.60378142367918874</v>
      </c>
      <c r="AS278" s="29">
        <v>4.5036220486377185E-3</v>
      </c>
      <c r="AT278" s="29">
        <v>1.3882364366892765</v>
      </c>
      <c r="AU278" s="29">
        <v>0.87705636720444247</v>
      </c>
      <c r="AV278" s="29">
        <v>2.0617646377216157</v>
      </c>
      <c r="AW278" s="29">
        <v>6.4657512656837571E-2</v>
      </c>
      <c r="AX278" s="29">
        <v>4.9999999999999991</v>
      </c>
      <c r="AY278" s="29">
        <v>0</v>
      </c>
      <c r="AZ278" s="29">
        <v>0</v>
      </c>
      <c r="BA278" s="29">
        <v>0</v>
      </c>
      <c r="BB278" s="29">
        <v>0.19084419659493815</v>
      </c>
      <c r="BC278" s="29">
        <v>1.8091558034050619</v>
      </c>
      <c r="BD278" s="29">
        <v>2</v>
      </c>
      <c r="BE278" s="29">
        <v>1.0486254006428997E-2</v>
      </c>
      <c r="BF278" s="29">
        <v>1.7185477511712462E-2</v>
      </c>
      <c r="BG278" s="29">
        <v>2.7671731518141458E-2</v>
      </c>
      <c r="BH278" s="26" t="s">
        <v>58</v>
      </c>
      <c r="BI278" s="26" t="s">
        <v>58</v>
      </c>
      <c r="BJ278" s="26" t="s">
        <v>293</v>
      </c>
      <c r="BL278" s="27">
        <f t="shared" si="18"/>
        <v>-0.25069147278534443</v>
      </c>
      <c r="BM278" s="27">
        <f t="shared" si="19"/>
        <v>1.2396970412947907</v>
      </c>
      <c r="BN278" s="27">
        <f t="shared" si="20"/>
        <v>2.1415089440790354</v>
      </c>
    </row>
    <row r="279" spans="1:66" s="26" customFormat="1" x14ac:dyDescent="0.2">
      <c r="A279" s="26">
        <v>5</v>
      </c>
      <c r="B279" s="26" t="s">
        <v>293</v>
      </c>
      <c r="C279" s="26" t="s">
        <v>413</v>
      </c>
      <c r="D279" s="26" t="s">
        <v>410</v>
      </c>
      <c r="E279" s="26">
        <v>51.19</v>
      </c>
      <c r="F279" s="26">
        <v>0.17</v>
      </c>
      <c r="G279" s="26">
        <v>0.03</v>
      </c>
      <c r="H279" s="27">
        <v>36.148449999999997</v>
      </c>
      <c r="I279" s="26">
        <v>0.32</v>
      </c>
      <c r="J279" s="26">
        <v>1.3</v>
      </c>
      <c r="K279" s="26">
        <v>0.83</v>
      </c>
      <c r="L279" s="26">
        <v>6.14</v>
      </c>
      <c r="M279" s="26">
        <v>0.05</v>
      </c>
      <c r="P279" s="26">
        <v>100.11</v>
      </c>
      <c r="Q279" s="26" t="s">
        <v>123</v>
      </c>
      <c r="S279" s="26">
        <v>2.2599999999999998</v>
      </c>
      <c r="T279" s="26" t="s">
        <v>123</v>
      </c>
      <c r="U279" s="28"/>
      <c r="V279" s="29">
        <v>43.75991538868324</v>
      </c>
      <c r="W279" s="26" t="s">
        <v>123</v>
      </c>
      <c r="Y279" s="26">
        <v>23</v>
      </c>
      <c r="Z279" s="29">
        <v>7.8781784087693287</v>
      </c>
      <c r="AA279" s="29">
        <v>3.4725923530651119E-3</v>
      </c>
      <c r="AB279" s="29">
        <v>3.0833277832929905E-2</v>
      </c>
      <c r="AC279" s="29">
        <v>4.170896376849411E-2</v>
      </c>
      <c r="AD279" s="29">
        <v>4.6327653363598698</v>
      </c>
      <c r="AE279" s="29">
        <v>0.29826954533638839</v>
      </c>
      <c r="AF279" s="29">
        <v>0.13684870544766889</v>
      </c>
      <c r="AG279" s="29">
        <v>1.8319659651283691</v>
      </c>
      <c r="AH279" s="29">
        <v>9.8156644431295504E-3</v>
      </c>
      <c r="AI279" s="29">
        <v>0</v>
      </c>
      <c r="AJ279" s="29">
        <v>2.3199294306153058</v>
      </c>
      <c r="AK279" s="29">
        <v>0</v>
      </c>
      <c r="AL279" s="29">
        <v>0</v>
      </c>
      <c r="AM279" s="29">
        <v>17.18378789005455</v>
      </c>
      <c r="AN279" s="29">
        <v>7.9483512689932061</v>
      </c>
      <c r="AO279" s="29">
        <v>3.1107917373106576E-2</v>
      </c>
      <c r="AP279" s="29">
        <v>3.5035235817276792E-3</v>
      </c>
      <c r="AQ279" s="29">
        <v>7.9829627099480405</v>
      </c>
      <c r="AR279" s="29">
        <v>0</v>
      </c>
      <c r="AS279" s="29">
        <v>0</v>
      </c>
      <c r="AT279" s="29">
        <v>1.9480590133827489</v>
      </c>
      <c r="AU279" s="29">
        <v>0.30092630506280332</v>
      </c>
      <c r="AV279" s="29">
        <v>2.7259714959054895</v>
      </c>
      <c r="AW279" s="29">
        <v>2.5043185648957689E-2</v>
      </c>
      <c r="AX279" s="29">
        <v>5</v>
      </c>
      <c r="AY279" s="29">
        <v>0</v>
      </c>
      <c r="AZ279" s="29">
        <v>0</v>
      </c>
      <c r="BA279" s="29">
        <v>1.7037290051958691E-2</v>
      </c>
      <c r="BB279" s="29">
        <v>0.13806765030788029</v>
      </c>
      <c r="BC279" s="29">
        <v>1.844895059640161</v>
      </c>
      <c r="BD279" s="29">
        <v>2</v>
      </c>
      <c r="BE279" s="29">
        <v>3.3886740046913388E-3</v>
      </c>
      <c r="BF279" s="29">
        <v>9.9030949649117819E-3</v>
      </c>
      <c r="BG279" s="29">
        <v>1.3291768969603121E-2</v>
      </c>
      <c r="BH279" s="26" t="s">
        <v>58</v>
      </c>
      <c r="BI279" s="26" t="s">
        <v>58</v>
      </c>
      <c r="BJ279" s="26" t="s">
        <v>293</v>
      </c>
      <c r="BL279" s="27">
        <f t="shared" si="18"/>
        <v>-0.31992943061530577</v>
      </c>
      <c r="BM279" s="27">
        <f t="shared" si="19"/>
        <v>2.0272941913473255</v>
      </c>
      <c r="BN279" s="27">
        <f t="shared" si="20"/>
        <v>2.6054711450125443</v>
      </c>
    </row>
    <row r="280" spans="1:66" s="26" customFormat="1" x14ac:dyDescent="0.2">
      <c r="A280" s="26">
        <v>6</v>
      </c>
      <c r="B280" s="26" t="s">
        <v>303</v>
      </c>
      <c r="C280" s="26" t="s">
        <v>380</v>
      </c>
      <c r="D280" s="26" t="s">
        <v>410</v>
      </c>
      <c r="E280" s="26">
        <v>56.1</v>
      </c>
      <c r="F280" s="26">
        <v>0.66</v>
      </c>
      <c r="H280" s="27">
        <v>18.084399999999999</v>
      </c>
      <c r="I280" s="26">
        <v>0</v>
      </c>
      <c r="J280" s="26">
        <v>14.5</v>
      </c>
      <c r="K280" s="26">
        <v>0.11</v>
      </c>
      <c r="L280" s="26">
        <v>5.45</v>
      </c>
      <c r="M280" s="26">
        <v>0.71</v>
      </c>
      <c r="Q280" s="26" t="s">
        <v>123</v>
      </c>
      <c r="T280" s="26" t="s">
        <v>123</v>
      </c>
      <c r="U280" s="28"/>
      <c r="V280" s="29">
        <v>79.348931841302146</v>
      </c>
      <c r="W280" s="26" t="s">
        <v>123</v>
      </c>
      <c r="Y280" s="26">
        <v>23</v>
      </c>
      <c r="Z280" s="29">
        <v>8.2795539556270317</v>
      </c>
      <c r="AA280" s="29">
        <v>0</v>
      </c>
      <c r="AB280" s="29">
        <v>0.1147937141795103</v>
      </c>
      <c r="AC280" s="29">
        <v>0</v>
      </c>
      <c r="AD280" s="29">
        <v>2.2144531241633252</v>
      </c>
      <c r="AE280" s="29">
        <v>3.190339930018641</v>
      </c>
      <c r="AF280" s="29">
        <v>1.7392366704919861E-2</v>
      </c>
      <c r="AG280" s="29">
        <v>1.5593691191366386</v>
      </c>
      <c r="AH280" s="29">
        <v>0.13366307404293634</v>
      </c>
      <c r="AI280" s="29">
        <v>0</v>
      </c>
      <c r="AJ280" s="29">
        <v>0</v>
      </c>
      <c r="AK280" s="29">
        <v>0</v>
      </c>
      <c r="AL280" s="29">
        <v>0</v>
      </c>
      <c r="AM280" s="29">
        <v>15.509565283873004</v>
      </c>
      <c r="AN280" s="29">
        <v>7.800065495095609</v>
      </c>
      <c r="AO280" s="29">
        <v>0.10814573995461751</v>
      </c>
      <c r="AP280" s="29">
        <v>0</v>
      </c>
      <c r="AQ280" s="29">
        <v>7.9082112350502261</v>
      </c>
      <c r="AR280" s="29">
        <v>0</v>
      </c>
      <c r="AS280" s="29">
        <v>0</v>
      </c>
      <c r="AT280" s="29">
        <v>2.0862089306820519</v>
      </c>
      <c r="AU280" s="29">
        <v>2.9137910693179481</v>
      </c>
      <c r="AV280" s="29">
        <v>0</v>
      </c>
      <c r="AW280" s="29">
        <v>0</v>
      </c>
      <c r="AX280" s="29">
        <v>5</v>
      </c>
      <c r="AY280" s="29">
        <v>9.1788764949772172E-2</v>
      </c>
      <c r="AZ280" s="29">
        <v>0</v>
      </c>
      <c r="BA280" s="29">
        <v>0</v>
      </c>
      <c r="BB280" s="29">
        <v>1.6385133805534954E-2</v>
      </c>
      <c r="BC280" s="29">
        <v>1.4690623825247093</v>
      </c>
      <c r="BD280" s="29">
        <v>1.5772362812800165</v>
      </c>
      <c r="BE280" s="29">
        <v>0</v>
      </c>
      <c r="BF280" s="29">
        <v>0.1259223307678487</v>
      </c>
      <c r="BG280" s="29">
        <v>0.1259223307678487</v>
      </c>
      <c r="BH280" s="26" t="s">
        <v>89</v>
      </c>
      <c r="BI280" s="26" t="s">
        <v>58</v>
      </c>
      <c r="BJ280" s="26" t="s">
        <v>364</v>
      </c>
      <c r="BL280" s="27">
        <f t="shared" si="18"/>
        <v>2</v>
      </c>
      <c r="BM280" s="27">
        <f t="shared" si="19"/>
        <v>1.7571449001499431</v>
      </c>
      <c r="BN280" s="27">
        <f t="shared" si="20"/>
        <v>0.45730822401338211</v>
      </c>
    </row>
    <row r="281" spans="1:66" s="26" customFormat="1" x14ac:dyDescent="0.2">
      <c r="A281" s="26">
        <v>7</v>
      </c>
      <c r="B281" s="26" t="s">
        <v>303</v>
      </c>
      <c r="C281" s="26" t="s">
        <v>382</v>
      </c>
      <c r="D281" s="26" t="s">
        <v>410</v>
      </c>
      <c r="E281" s="26">
        <v>53.5</v>
      </c>
      <c r="F281" s="26">
        <v>1.3</v>
      </c>
      <c r="G281" s="26">
        <v>0.25</v>
      </c>
      <c r="H281" s="27">
        <v>20.025500000000001</v>
      </c>
      <c r="I281" s="26">
        <v>0.13</v>
      </c>
      <c r="J281" s="26">
        <v>12.5</v>
      </c>
      <c r="K281" s="26">
        <v>2.25</v>
      </c>
      <c r="L281" s="26">
        <v>6.42</v>
      </c>
      <c r="M281" s="26">
        <v>0.08</v>
      </c>
      <c r="P281" s="26">
        <v>100.49</v>
      </c>
      <c r="Q281" s="26" t="s">
        <v>123</v>
      </c>
      <c r="S281" s="26">
        <v>2.57</v>
      </c>
      <c r="T281" s="26" t="s">
        <v>123</v>
      </c>
      <c r="U281" s="28"/>
      <c r="V281" s="29">
        <v>58.362779740871616</v>
      </c>
      <c r="W281" s="26" t="s">
        <v>123</v>
      </c>
      <c r="Y281" s="26">
        <v>23</v>
      </c>
      <c r="Z281" s="29">
        <v>7.5811225093307222</v>
      </c>
      <c r="AA281" s="29">
        <v>2.6644747516168518E-2</v>
      </c>
      <c r="AB281" s="29">
        <v>0.21709667799678331</v>
      </c>
      <c r="AC281" s="29">
        <v>1.5601337248767992E-2</v>
      </c>
      <c r="AD281" s="29">
        <v>2.3573649812951265</v>
      </c>
      <c r="AE281" s="29">
        <v>2.6406729920490584</v>
      </c>
      <c r="AF281" s="29">
        <v>0.3415735000771018</v>
      </c>
      <c r="AG281" s="29">
        <v>1.7636934767108994</v>
      </c>
      <c r="AH281" s="29">
        <v>1.4460347730558239E-2</v>
      </c>
      <c r="AI281" s="29">
        <v>0</v>
      </c>
      <c r="AJ281" s="29">
        <v>2.4290614928405256</v>
      </c>
      <c r="AK281" s="29">
        <v>0</v>
      </c>
      <c r="AL281" s="29">
        <v>0</v>
      </c>
      <c r="AM281" s="29">
        <v>17.387292062795712</v>
      </c>
      <c r="AN281" s="29">
        <v>7.6764861711064389</v>
      </c>
      <c r="AO281" s="29">
        <v>0.21982755777713719</v>
      </c>
      <c r="AP281" s="29">
        <v>2.6979914331782422E-2</v>
      </c>
      <c r="AQ281" s="29">
        <v>7.9232936432153585</v>
      </c>
      <c r="AR281" s="29">
        <v>0</v>
      </c>
      <c r="AS281" s="29">
        <v>0</v>
      </c>
      <c r="AT281" s="29">
        <v>1.9046395171001136</v>
      </c>
      <c r="AU281" s="29">
        <v>2.6738902690108928</v>
      </c>
      <c r="AV281" s="29">
        <v>0.42147021388899386</v>
      </c>
      <c r="AW281" s="29">
        <v>0</v>
      </c>
      <c r="AX281" s="29">
        <v>5</v>
      </c>
      <c r="AY281" s="29">
        <v>0</v>
      </c>
      <c r="AZ281" s="29">
        <v>6.0908768829358917E-2</v>
      </c>
      <c r="BA281" s="29">
        <v>1.5797587955283979E-2</v>
      </c>
      <c r="BB281" s="29">
        <v>0.34587018565272853</v>
      </c>
      <c r="BC281" s="29">
        <v>1.5774234575626287</v>
      </c>
      <c r="BD281" s="29">
        <v>2</v>
      </c>
      <c r="BE281" s="29">
        <v>0.20845568729729314</v>
      </c>
      <c r="BF281" s="29">
        <v>1.4642245821301261E-2</v>
      </c>
      <c r="BG281" s="29">
        <v>0.22309793311859438</v>
      </c>
      <c r="BH281" s="26" t="s">
        <v>58</v>
      </c>
      <c r="BI281" s="26" t="s">
        <v>58</v>
      </c>
      <c r="BJ281" s="26" t="s">
        <v>303</v>
      </c>
      <c r="BL281" s="27">
        <f t="shared" si="18"/>
        <v>-0.42906149284052564</v>
      </c>
      <c r="BM281" s="27">
        <f t="shared" si="19"/>
        <v>1.3758237317217141</v>
      </c>
      <c r="BN281" s="27">
        <f t="shared" si="20"/>
        <v>0.98154124957341238</v>
      </c>
    </row>
    <row r="282" spans="1:66" customFormat="1" x14ac:dyDescent="0.2"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  <c r="AZ282" s="25"/>
      <c r="BA282" s="25"/>
      <c r="BB282" s="25"/>
      <c r="BC282" s="25"/>
      <c r="BD282" s="25"/>
      <c r="BE282" s="25"/>
      <c r="BF282" s="25"/>
      <c r="BG282" s="25"/>
      <c r="BL282" s="2">
        <f t="shared" si="18"/>
        <v>2</v>
      </c>
      <c r="BM282" s="2">
        <f t="shared" si="19"/>
        <v>0</v>
      </c>
      <c r="BN282" s="2">
        <f t="shared" si="20"/>
        <v>0</v>
      </c>
    </row>
    <row r="283" spans="1:66" s="8" customFormat="1" x14ac:dyDescent="0.2">
      <c r="A283" s="8" t="s">
        <v>414</v>
      </c>
      <c r="B283" s="8" t="s">
        <v>204</v>
      </c>
      <c r="C283" s="8" t="s">
        <v>415</v>
      </c>
      <c r="D283" s="8" t="s">
        <v>416</v>
      </c>
      <c r="E283" s="8">
        <v>44.75</v>
      </c>
      <c r="F283" s="8">
        <v>9.76</v>
      </c>
      <c r="G283" s="8">
        <v>1.77</v>
      </c>
      <c r="H283" s="2">
        <v>18.800419999999999</v>
      </c>
      <c r="I283" s="8">
        <v>0.32</v>
      </c>
      <c r="J283" s="8">
        <v>9.42</v>
      </c>
      <c r="K283" s="8">
        <v>11.16</v>
      </c>
      <c r="L283" s="8">
        <v>1.44</v>
      </c>
      <c r="M283" s="8">
        <v>0.42</v>
      </c>
      <c r="P283" s="8">
        <v>99.63</v>
      </c>
      <c r="Q283" s="8" t="s">
        <v>123</v>
      </c>
      <c r="S283" s="8">
        <v>1.61</v>
      </c>
      <c r="T283" s="8" t="s">
        <v>123</v>
      </c>
      <c r="U283"/>
      <c r="V283" s="9">
        <v>7.5620036941729945</v>
      </c>
      <c r="W283" s="8" t="s">
        <v>123</v>
      </c>
      <c r="Y283" s="8">
        <v>23</v>
      </c>
      <c r="Z283" s="9">
        <v>6.4966350650856466</v>
      </c>
      <c r="AA283" s="9">
        <v>0.19326827320234877</v>
      </c>
      <c r="AB283" s="9">
        <v>1.6698418557273964</v>
      </c>
      <c r="AC283" s="9">
        <v>3.9344510856545896E-2</v>
      </c>
      <c r="AD283" s="9">
        <v>2.280539113978298</v>
      </c>
      <c r="AE283" s="9">
        <v>2.0387839821292575</v>
      </c>
      <c r="AF283" s="9">
        <v>1.735727506342678</v>
      </c>
      <c r="AG283" s="9">
        <v>0.40529035820378012</v>
      </c>
      <c r="AH283" s="9">
        <v>7.7777457010921813E-2</v>
      </c>
      <c r="AI283" s="9">
        <v>0</v>
      </c>
      <c r="AJ283" s="9">
        <v>1.5590030378375723</v>
      </c>
      <c r="AK283" s="9">
        <v>0</v>
      </c>
      <c r="AL283" s="9">
        <v>0</v>
      </c>
      <c r="AM283" s="9">
        <v>16.496211160374447</v>
      </c>
      <c r="AN283" s="9">
        <v>6.6404713518662577</v>
      </c>
      <c r="AO283" s="9">
        <v>1.3595286481337423</v>
      </c>
      <c r="AP283" s="9">
        <v>0</v>
      </c>
      <c r="AQ283" s="9">
        <v>8</v>
      </c>
      <c r="AR283" s="9">
        <v>0.34728370841945466</v>
      </c>
      <c r="AS283" s="9">
        <v>0.19754725616682595</v>
      </c>
      <c r="AT283" s="9">
        <v>0.58780619301309622</v>
      </c>
      <c r="AU283" s="9">
        <v>2.0839229062952858</v>
      </c>
      <c r="AV283" s="9">
        <v>1.7432243330156427</v>
      </c>
      <c r="AW283" s="9">
        <v>4.0215603089695406E-2</v>
      </c>
      <c r="AX283" s="9">
        <v>5</v>
      </c>
      <c r="AY283" s="9">
        <v>0</v>
      </c>
      <c r="AZ283" s="9">
        <v>0</v>
      </c>
      <c r="BA283" s="9">
        <v>3.2612801348363973E-16</v>
      </c>
      <c r="BB283" s="9">
        <v>1.7741567234487814</v>
      </c>
      <c r="BC283" s="9">
        <v>0.22584327655121839</v>
      </c>
      <c r="BD283" s="9">
        <v>2</v>
      </c>
      <c r="BE283" s="9">
        <v>0.18842025924496003</v>
      </c>
      <c r="BF283" s="9">
        <v>7.9499459324367458E-2</v>
      </c>
      <c r="BG283" s="9">
        <v>0.2679197185693275</v>
      </c>
      <c r="BH283" s="8" t="s">
        <v>58</v>
      </c>
      <c r="BI283" s="8" t="s">
        <v>58</v>
      </c>
      <c r="BJ283" s="8" t="s">
        <v>135</v>
      </c>
      <c r="BL283" s="2">
        <f t="shared" si="18"/>
        <v>0.44099696216242767</v>
      </c>
      <c r="BM283" s="2">
        <f t="shared" si="19"/>
        <v>0.17245445204609897</v>
      </c>
      <c r="BN283" s="2">
        <f t="shared" si="20"/>
        <v>2.1080846619321991</v>
      </c>
    </row>
    <row r="284" spans="1:66" s="8" customFormat="1" x14ac:dyDescent="0.2">
      <c r="A284" s="8" t="s">
        <v>417</v>
      </c>
      <c r="B284" s="8" t="s">
        <v>204</v>
      </c>
      <c r="C284" s="8" t="s">
        <v>415</v>
      </c>
      <c r="D284" s="8" t="s">
        <v>416</v>
      </c>
      <c r="E284" s="8">
        <v>44.76</v>
      </c>
      <c r="F284" s="8">
        <v>9.84</v>
      </c>
      <c r="G284" s="8">
        <v>1.51</v>
      </c>
      <c r="H284" s="2">
        <v>20.53547</v>
      </c>
      <c r="I284" s="8">
        <v>0.25</v>
      </c>
      <c r="J284" s="8">
        <v>8.9499999999999993</v>
      </c>
      <c r="K284" s="8">
        <v>11</v>
      </c>
      <c r="L284" s="8">
        <v>1.37</v>
      </c>
      <c r="M284" s="8">
        <v>0.21</v>
      </c>
      <c r="P284" s="8">
        <v>100.2</v>
      </c>
      <c r="Q284" s="8" t="s">
        <v>123</v>
      </c>
      <c r="S284" s="8">
        <v>1.6</v>
      </c>
      <c r="T284" s="8" t="s">
        <v>123</v>
      </c>
      <c r="U284"/>
      <c r="V284" s="9">
        <v>6.7040574883883988</v>
      </c>
      <c r="W284" s="8" t="s">
        <v>123</v>
      </c>
      <c r="Y284" s="8">
        <v>23</v>
      </c>
      <c r="Z284" s="9">
        <v>6.4958319891205383</v>
      </c>
      <c r="AA284" s="9">
        <v>0.16482137043775186</v>
      </c>
      <c r="AB284" s="9">
        <v>1.682944898978503</v>
      </c>
      <c r="AC284" s="9">
        <v>3.0727233046879507E-2</v>
      </c>
      <c r="AD284" s="9">
        <v>2.4903546078877308</v>
      </c>
      <c r="AE284" s="9">
        <v>1.9363890536469883</v>
      </c>
      <c r="AF284" s="9">
        <v>1.7102488613268154</v>
      </c>
      <c r="AG284" s="9">
        <v>0.38545494416437776</v>
      </c>
      <c r="AH284" s="9">
        <v>3.8875234105527193E-2</v>
      </c>
      <c r="AI284" s="9">
        <v>0</v>
      </c>
      <c r="AJ284" s="9">
        <v>1.5487821747446069</v>
      </c>
      <c r="AK284" s="9">
        <v>0</v>
      </c>
      <c r="AL284" s="9">
        <v>0</v>
      </c>
      <c r="AM284" s="9">
        <v>16.484430367459719</v>
      </c>
      <c r="AN284" s="9">
        <v>6.596778350970447</v>
      </c>
      <c r="AO284" s="9">
        <v>1.403221649029553</v>
      </c>
      <c r="AP284" s="9">
        <v>0</v>
      </c>
      <c r="AQ284" s="9">
        <v>8</v>
      </c>
      <c r="AR284" s="9">
        <v>0.30587650714991743</v>
      </c>
      <c r="AS284" s="9">
        <v>0.16738272327579837</v>
      </c>
      <c r="AT284" s="9">
        <v>0.87133600680807122</v>
      </c>
      <c r="AU284" s="9">
        <v>1.9664808772069318</v>
      </c>
      <c r="AV284" s="9">
        <v>1.6577191459526586</v>
      </c>
      <c r="AW284" s="9">
        <v>3.1204739606621956E-2</v>
      </c>
      <c r="AX284" s="9">
        <v>5</v>
      </c>
      <c r="AY284" s="9">
        <v>0</v>
      </c>
      <c r="AZ284" s="9">
        <v>0</v>
      </c>
      <c r="BA284" s="9">
        <v>1.0581813203458523E-15</v>
      </c>
      <c r="BB284" s="9">
        <v>1.7368264268639231</v>
      </c>
      <c r="BC284" s="9">
        <v>0.26317357313607581</v>
      </c>
      <c r="BD284" s="9">
        <v>2</v>
      </c>
      <c r="BE284" s="9">
        <v>0.1282714080759999</v>
      </c>
      <c r="BF284" s="9">
        <v>3.9479362022565231E-2</v>
      </c>
      <c r="BG284" s="9">
        <v>0.16775077009856515</v>
      </c>
      <c r="BH284" s="8" t="s">
        <v>58</v>
      </c>
      <c r="BI284" s="8" t="s">
        <v>70</v>
      </c>
      <c r="BJ284" s="8" t="s">
        <v>135</v>
      </c>
      <c r="BL284" s="2">
        <f t="shared" si="18"/>
        <v>0.45121782525539311</v>
      </c>
      <c r="BM284" s="2">
        <f t="shared" si="19"/>
        <v>0.16695480457752296</v>
      </c>
      <c r="BN284" s="2">
        <f t="shared" si="20"/>
        <v>2.3233998033102079</v>
      </c>
    </row>
    <row r="285" spans="1:66" s="8" customFormat="1" x14ac:dyDescent="0.2">
      <c r="A285" s="8" t="s">
        <v>418</v>
      </c>
      <c r="B285" s="8" t="s">
        <v>204</v>
      </c>
      <c r="C285" s="8" t="s">
        <v>415</v>
      </c>
      <c r="D285" s="8" t="s">
        <v>416</v>
      </c>
      <c r="E285" s="8">
        <v>40.79</v>
      </c>
      <c r="F285" s="8">
        <v>10.97</v>
      </c>
      <c r="G285" s="8">
        <v>2.0299999999999998</v>
      </c>
      <c r="H285" s="2">
        <v>25.658619999999999</v>
      </c>
      <c r="I285" s="8">
        <v>0.46</v>
      </c>
      <c r="J285" s="8">
        <v>5.13</v>
      </c>
      <c r="K285" s="8">
        <v>10.46</v>
      </c>
      <c r="L285" s="8">
        <v>1.91</v>
      </c>
      <c r="M285" s="8">
        <v>0.77</v>
      </c>
      <c r="P285" s="8">
        <v>99.82</v>
      </c>
      <c r="Q285" s="8" t="s">
        <v>123</v>
      </c>
      <c r="S285" s="8">
        <v>1.3</v>
      </c>
      <c r="T285" s="8" t="s">
        <v>123</v>
      </c>
      <c r="U285"/>
      <c r="V285" s="9">
        <v>11.852576560183181</v>
      </c>
      <c r="W285" s="8" t="s">
        <v>123</v>
      </c>
      <c r="Y285" s="8">
        <v>23</v>
      </c>
      <c r="Z285" s="9">
        <v>6.1975549350476431</v>
      </c>
      <c r="AA285" s="9">
        <v>0.23198215870332059</v>
      </c>
      <c r="AB285" s="9">
        <v>1.9642800244693381</v>
      </c>
      <c r="AC285" s="9">
        <v>5.9192032294839977E-2</v>
      </c>
      <c r="AD285" s="9">
        <v>3.2560265369168366</v>
      </c>
      <c r="AE285" s="9">
        <v>1.1620074773551199</v>
      </c>
      <c r="AF285" s="9">
        <v>1.702630007776841</v>
      </c>
      <c r="AG285" s="9">
        <v>0.56261122750692794</v>
      </c>
      <c r="AH285" s="9">
        <v>0.14923353335488226</v>
      </c>
      <c r="AI285" s="9">
        <v>0</v>
      </c>
      <c r="AJ285" s="9">
        <v>1.3174546820390574</v>
      </c>
      <c r="AK285" s="9">
        <v>0</v>
      </c>
      <c r="AL285" s="9">
        <v>0</v>
      </c>
      <c r="AM285" s="9">
        <v>16.602972615464807</v>
      </c>
      <c r="AN285" s="9">
        <v>6.2596491305413204</v>
      </c>
      <c r="AO285" s="9">
        <v>1.7403508694586796</v>
      </c>
      <c r="AP285" s="9">
        <v>0</v>
      </c>
      <c r="AQ285" s="9">
        <v>8</v>
      </c>
      <c r="AR285" s="9">
        <v>0.24360955948016505</v>
      </c>
      <c r="AS285" s="9">
        <v>0.23430642136247176</v>
      </c>
      <c r="AT285" s="9">
        <v>0.8784882143419841</v>
      </c>
      <c r="AU285" s="9">
        <v>1.1736497976282276</v>
      </c>
      <c r="AV285" s="9">
        <v>2.4101609213956503</v>
      </c>
      <c r="AW285" s="9">
        <v>5.9785085791501658E-2</v>
      </c>
      <c r="AX285" s="9">
        <v>5</v>
      </c>
      <c r="AY285" s="9">
        <v>0</v>
      </c>
      <c r="AZ285" s="9">
        <v>0</v>
      </c>
      <c r="BA285" s="9">
        <v>1.5959455978986625E-16</v>
      </c>
      <c r="BB285" s="9">
        <v>1.7196889030451059</v>
      </c>
      <c r="BC285" s="9">
        <v>0.28031109695489387</v>
      </c>
      <c r="BD285" s="9">
        <v>2</v>
      </c>
      <c r="BE285" s="9">
        <v>0.28793701347019807</v>
      </c>
      <c r="BF285" s="9">
        <v>0.15072872561884224</v>
      </c>
      <c r="BG285" s="9">
        <v>0.43866573908904027</v>
      </c>
      <c r="BH285" s="8" t="s">
        <v>58</v>
      </c>
      <c r="BI285" s="8" t="s">
        <v>70</v>
      </c>
      <c r="BJ285" s="8" t="s">
        <v>247</v>
      </c>
      <c r="BL285" s="2">
        <f t="shared" si="18"/>
        <v>0.68254531796094264</v>
      </c>
      <c r="BM285" s="2">
        <f t="shared" si="19"/>
        <v>0.38592303810794915</v>
      </c>
      <c r="BN285" s="2">
        <f t="shared" si="20"/>
        <v>2.8701034988088874</v>
      </c>
    </row>
    <row r="286" spans="1:66" s="8" customFormat="1" x14ac:dyDescent="0.2">
      <c r="A286" s="8" t="s">
        <v>419</v>
      </c>
      <c r="B286" s="8" t="s">
        <v>204</v>
      </c>
      <c r="C286" s="8" t="s">
        <v>415</v>
      </c>
      <c r="D286" s="8" t="s">
        <v>416</v>
      </c>
      <c r="E286" s="8">
        <v>44.73</v>
      </c>
      <c r="F286" s="8">
        <v>10.67</v>
      </c>
      <c r="G286" s="8">
        <v>2.16</v>
      </c>
      <c r="H286" s="2">
        <v>15.660629999999999</v>
      </c>
      <c r="I286" s="8">
        <v>0.26</v>
      </c>
      <c r="J286" s="8">
        <v>11.74</v>
      </c>
      <c r="K286" s="8">
        <v>10.92</v>
      </c>
      <c r="L286" s="8">
        <v>1.86</v>
      </c>
      <c r="M286" s="8">
        <v>0.14000000000000001</v>
      </c>
      <c r="P286" s="8">
        <v>99.89</v>
      </c>
      <c r="Q286" s="8" t="s">
        <v>123</v>
      </c>
      <c r="S286" s="8">
        <v>1.49</v>
      </c>
      <c r="T286" s="8" t="s">
        <v>123</v>
      </c>
      <c r="U286"/>
      <c r="V286" s="9">
        <v>13.616361943849824</v>
      </c>
      <c r="W286" s="8" t="s">
        <v>123</v>
      </c>
      <c r="Y286" s="8">
        <v>23</v>
      </c>
      <c r="Z286" s="9">
        <v>6.3927318702786602</v>
      </c>
      <c r="AA286" s="9">
        <v>0.2321844924930708</v>
      </c>
      <c r="AB286" s="9">
        <v>1.7971407974795588</v>
      </c>
      <c r="AC286" s="9">
        <v>3.1470212749494152E-2</v>
      </c>
      <c r="AD286" s="9">
        <v>1.868994628236146</v>
      </c>
      <c r="AE286" s="9">
        <v>2.5013851419500486</v>
      </c>
      <c r="AF286" s="9">
        <v>1.6719841205931318</v>
      </c>
      <c r="AG286" s="9">
        <v>0.51535783502809274</v>
      </c>
      <c r="AH286" s="9">
        <v>2.5522584104432148E-2</v>
      </c>
      <c r="AI286" s="9">
        <v>0</v>
      </c>
      <c r="AJ286" s="9">
        <v>1.4203635302842421</v>
      </c>
      <c r="AK286" s="9">
        <v>0</v>
      </c>
      <c r="AL286" s="9">
        <v>0</v>
      </c>
      <c r="AM286" s="9">
        <v>16.457135213196882</v>
      </c>
      <c r="AN286" s="9">
        <v>6.4805143538312704</v>
      </c>
      <c r="AO286" s="9">
        <v>1.5194856461687296</v>
      </c>
      <c r="AP286" s="9">
        <v>0</v>
      </c>
      <c r="AQ286" s="9">
        <v>8</v>
      </c>
      <c r="AR286" s="9">
        <v>0.30233278298656496</v>
      </c>
      <c r="AS286" s="9">
        <v>0.23537275876280184</v>
      </c>
      <c r="AT286" s="9">
        <v>0.81931153911825583</v>
      </c>
      <c r="AU286" s="9">
        <v>2.535733180400221</v>
      </c>
      <c r="AV286" s="9">
        <v>1.075347389379854</v>
      </c>
      <c r="AW286" s="9">
        <v>3.1902349352301365E-2</v>
      </c>
      <c r="AX286" s="9">
        <v>4.9999999999999991</v>
      </c>
      <c r="AY286" s="9">
        <v>0</v>
      </c>
      <c r="AZ286" s="9">
        <v>0</v>
      </c>
      <c r="BA286" s="9">
        <v>0</v>
      </c>
      <c r="BB286" s="9">
        <v>1.6949431499321481</v>
      </c>
      <c r="BC286" s="9">
        <v>0.30505685006785188</v>
      </c>
      <c r="BD286" s="9">
        <v>2</v>
      </c>
      <c r="BE286" s="9">
        <v>0.21737767636464511</v>
      </c>
      <c r="BF286" s="9">
        <v>2.5873050206378916E-2</v>
      </c>
      <c r="BG286" s="9">
        <v>0.24325072657102403</v>
      </c>
      <c r="BH286" s="8" t="s">
        <v>58</v>
      </c>
      <c r="BI286" s="8" t="s">
        <v>70</v>
      </c>
      <c r="BJ286" s="8" t="s">
        <v>125</v>
      </c>
      <c r="BL286" s="2">
        <f t="shared" si="18"/>
        <v>0.57963646971575788</v>
      </c>
      <c r="BM286" s="2">
        <f t="shared" si="19"/>
        <v>0.25448907329174408</v>
      </c>
      <c r="BN286" s="2">
        <f t="shared" si="20"/>
        <v>1.6145055549444018</v>
      </c>
    </row>
    <row r="287" spans="1:66" s="8" customFormat="1" x14ac:dyDescent="0.2">
      <c r="A287" s="8" t="s">
        <v>420</v>
      </c>
      <c r="B287" s="8" t="s">
        <v>204</v>
      </c>
      <c r="C287" s="8" t="s">
        <v>415</v>
      </c>
      <c r="D287" s="8" t="s">
        <v>416</v>
      </c>
      <c r="E287" s="8">
        <v>43.16</v>
      </c>
      <c r="F287" s="8">
        <v>11.25</v>
      </c>
      <c r="G287" s="8">
        <v>1.9</v>
      </c>
      <c r="H287" s="2">
        <v>17.56992</v>
      </c>
      <c r="I287" s="8">
        <v>0.15</v>
      </c>
      <c r="J287" s="8">
        <v>10.24</v>
      </c>
      <c r="K287" s="8">
        <v>11.27</v>
      </c>
      <c r="L287" s="8">
        <v>1.47</v>
      </c>
      <c r="M287" s="8">
        <v>0.72</v>
      </c>
      <c r="P287" s="8">
        <v>99.64</v>
      </c>
      <c r="Q287" s="8" t="s">
        <v>123</v>
      </c>
      <c r="S287" s="8">
        <v>1.7</v>
      </c>
      <c r="T287" s="8" t="s">
        <v>123</v>
      </c>
      <c r="U287"/>
      <c r="V287" s="9">
        <v>10.651921273800093</v>
      </c>
      <c r="W287" s="8" t="s">
        <v>123</v>
      </c>
      <c r="Y287" s="8">
        <v>23</v>
      </c>
      <c r="Z287" s="9">
        <v>6.2526339409655218</v>
      </c>
      <c r="AA287" s="9">
        <v>0.20702702270188658</v>
      </c>
      <c r="AB287" s="9">
        <v>1.9207205503814742</v>
      </c>
      <c r="AC287" s="9">
        <v>1.8403972118869946E-2</v>
      </c>
      <c r="AD287" s="9">
        <v>2.1261384151626315</v>
      </c>
      <c r="AE287" s="9">
        <v>2.2115990883099048</v>
      </c>
      <c r="AF287" s="9">
        <v>1.7491514032821429</v>
      </c>
      <c r="AG287" s="9">
        <v>0.41286422280425344</v>
      </c>
      <c r="AH287" s="9">
        <v>0.13305251282676525</v>
      </c>
      <c r="AI287" s="9">
        <v>0</v>
      </c>
      <c r="AJ287" s="9">
        <v>1.6426920008078287</v>
      </c>
      <c r="AK287" s="9">
        <v>0</v>
      </c>
      <c r="AL287" s="9">
        <v>0</v>
      </c>
      <c r="AM287" s="9">
        <v>16.674283129361282</v>
      </c>
      <c r="AN287" s="9">
        <v>6.3819804901751631</v>
      </c>
      <c r="AO287" s="9">
        <v>1.6180195098248369</v>
      </c>
      <c r="AP287" s="9">
        <v>0</v>
      </c>
      <c r="AQ287" s="9">
        <v>8</v>
      </c>
      <c r="AR287" s="9">
        <v>0.34243446770646391</v>
      </c>
      <c r="AS287" s="9">
        <v>0.211309734792897</v>
      </c>
      <c r="AT287" s="9">
        <v>0.74008397733524545</v>
      </c>
      <c r="AU287" s="9">
        <v>2.2573498411940411</v>
      </c>
      <c r="AV287" s="9">
        <v>1.4300372888530253</v>
      </c>
      <c r="AW287" s="9">
        <v>1.8784690118324541E-2</v>
      </c>
      <c r="AX287" s="9">
        <v>4.9999999999999973</v>
      </c>
      <c r="AY287" s="9">
        <v>0</v>
      </c>
      <c r="AZ287" s="9">
        <v>0</v>
      </c>
      <c r="BA287" s="9">
        <v>0</v>
      </c>
      <c r="BB287" s="9">
        <v>1.7853356258347286</v>
      </c>
      <c r="BC287" s="9">
        <v>0.2146643741652714</v>
      </c>
      <c r="BD287" s="9">
        <v>2</v>
      </c>
      <c r="BE287" s="9">
        <v>0.206740659282313</v>
      </c>
      <c r="BF287" s="9">
        <v>0.13580493421594322</v>
      </c>
      <c r="BG287" s="9">
        <v>0.3425455934982562</v>
      </c>
      <c r="BH287" s="8" t="s">
        <v>58</v>
      </c>
      <c r="BI287" s="8" t="s">
        <v>58</v>
      </c>
      <c r="BJ287" s="8" t="s">
        <v>125</v>
      </c>
      <c r="BL287" s="2">
        <f t="shared" si="18"/>
        <v>0.35730799919217127</v>
      </c>
      <c r="BM287" s="2">
        <f t="shared" si="19"/>
        <v>0.22647459015514451</v>
      </c>
      <c r="BN287" s="2">
        <f t="shared" si="20"/>
        <v>1.8996638250074869</v>
      </c>
    </row>
    <row r="288" spans="1:66" s="8" customFormat="1" x14ac:dyDescent="0.2">
      <c r="A288" s="8" t="s">
        <v>421</v>
      </c>
      <c r="B288" s="8" t="s">
        <v>204</v>
      </c>
      <c r="C288" s="8" t="s">
        <v>415</v>
      </c>
      <c r="D288" s="8" t="s">
        <v>416</v>
      </c>
      <c r="E288" s="8">
        <v>40.85</v>
      </c>
      <c r="F288" s="8">
        <v>11.81</v>
      </c>
      <c r="G288" s="8">
        <v>1.95</v>
      </c>
      <c r="H288" s="2">
        <v>24.805389999999999</v>
      </c>
      <c r="I288" s="8">
        <v>0.18</v>
      </c>
      <c r="J288" s="8">
        <v>5.12</v>
      </c>
      <c r="K288" s="8">
        <v>10.9</v>
      </c>
      <c r="L288" s="8">
        <v>1.64</v>
      </c>
      <c r="M288" s="8">
        <v>0.47</v>
      </c>
      <c r="P288" s="8">
        <v>99.81</v>
      </c>
      <c r="Q288" s="8" t="s">
        <v>123</v>
      </c>
      <c r="S288" s="8">
        <v>1.72</v>
      </c>
      <c r="T288" s="8" t="s">
        <v>123</v>
      </c>
      <c r="U288"/>
      <c r="V288" s="9">
        <v>13.094390870282242</v>
      </c>
      <c r="W288" s="8" t="s">
        <v>123</v>
      </c>
      <c r="Y288" s="8">
        <v>23</v>
      </c>
      <c r="Z288" s="9">
        <v>6.1282807098226613</v>
      </c>
      <c r="AA288" s="9">
        <v>0.22002552630659075</v>
      </c>
      <c r="AB288" s="9">
        <v>2.0879811799356731</v>
      </c>
      <c r="AC288" s="9">
        <v>2.286956132988285E-2</v>
      </c>
      <c r="AD288" s="9">
        <v>3.1076105733666401</v>
      </c>
      <c r="AE288" s="9">
        <v>1.1450947622550971</v>
      </c>
      <c r="AF288" s="9">
        <v>1.7518422907836617</v>
      </c>
      <c r="AG288" s="9">
        <v>0.4769784798710513</v>
      </c>
      <c r="AH288" s="9">
        <v>8.994012030534182E-2</v>
      </c>
      <c r="AI288" s="9">
        <v>0</v>
      </c>
      <c r="AJ288" s="9">
        <v>1.7210785400290189</v>
      </c>
      <c r="AK288" s="9">
        <v>0</v>
      </c>
      <c r="AL288" s="9">
        <v>0</v>
      </c>
      <c r="AM288" s="9">
        <v>16.751701744005619</v>
      </c>
      <c r="AN288" s="9">
        <v>6.2671894381767688</v>
      </c>
      <c r="AO288" s="9">
        <v>1.7328105618232312</v>
      </c>
      <c r="AP288" s="9">
        <v>0</v>
      </c>
      <c r="AQ288" s="9">
        <v>8</v>
      </c>
      <c r="AR288" s="9">
        <v>0.40249854322972434</v>
      </c>
      <c r="AS288" s="9">
        <v>0.225012808631257</v>
      </c>
      <c r="AT288" s="9">
        <v>0.73367706795941368</v>
      </c>
      <c r="AU288" s="9">
        <v>1.1710504364158534</v>
      </c>
      <c r="AV288" s="9">
        <v>2.4443732018581796</v>
      </c>
      <c r="AW288" s="9">
        <v>2.3387941905571807E-2</v>
      </c>
      <c r="AX288" s="9">
        <v>5</v>
      </c>
      <c r="AY288" s="9">
        <v>0</v>
      </c>
      <c r="AZ288" s="9">
        <v>0</v>
      </c>
      <c r="BA288" s="9">
        <v>1.4502288259166107E-15</v>
      </c>
      <c r="BB288" s="9">
        <v>1.7915510111266544</v>
      </c>
      <c r="BC288" s="9">
        <v>0.20844898887334407</v>
      </c>
      <c r="BD288" s="9">
        <v>2</v>
      </c>
      <c r="BE288" s="9">
        <v>0.27934108355171089</v>
      </c>
      <c r="BF288" s="9">
        <v>9.197877818202907E-2</v>
      </c>
      <c r="BG288" s="9">
        <v>0.37131986173373999</v>
      </c>
      <c r="BH288" s="8" t="s">
        <v>58</v>
      </c>
      <c r="BI288" s="8" t="s">
        <v>58</v>
      </c>
      <c r="BJ288" s="8" t="s">
        <v>247</v>
      </c>
      <c r="BL288" s="2">
        <f t="shared" si="18"/>
        <v>0.27892145997098106</v>
      </c>
      <c r="BM288" s="2">
        <f t="shared" si="19"/>
        <v>0.40692267520284692</v>
      </c>
      <c r="BN288" s="2">
        <f t="shared" si="20"/>
        <v>2.7006878981637934</v>
      </c>
    </row>
    <row r="289" spans="1:66" s="8" customFormat="1" x14ac:dyDescent="0.2">
      <c r="A289" s="8" t="s">
        <v>422</v>
      </c>
      <c r="B289" s="8" t="s">
        <v>204</v>
      </c>
      <c r="C289" s="8" t="s">
        <v>415</v>
      </c>
      <c r="D289" s="8" t="s">
        <v>416</v>
      </c>
      <c r="E289" s="8">
        <v>44.38</v>
      </c>
      <c r="F289" s="8">
        <v>9.9600000000000009</v>
      </c>
      <c r="G289" s="8">
        <v>1.82</v>
      </c>
      <c r="H289" s="2">
        <v>18.563760000000002</v>
      </c>
      <c r="I289" s="8">
        <v>0.28999999999999998</v>
      </c>
      <c r="J289" s="8">
        <v>10.130000000000001</v>
      </c>
      <c r="K289" s="8">
        <v>10.93</v>
      </c>
      <c r="L289" s="8">
        <v>1.58</v>
      </c>
      <c r="M289" s="8">
        <v>0.21</v>
      </c>
      <c r="P289" s="8">
        <v>99.7</v>
      </c>
      <c r="Q289" s="8" t="s">
        <v>123</v>
      </c>
      <c r="S289" s="8">
        <v>1.59</v>
      </c>
      <c r="T289" s="8" t="s">
        <v>123</v>
      </c>
      <c r="U289"/>
      <c r="V289" s="9">
        <v>10.85714430269592</v>
      </c>
      <c r="W289" s="8" t="s">
        <v>123</v>
      </c>
      <c r="Y289" s="8">
        <v>23</v>
      </c>
      <c r="Z289" s="9">
        <v>6.434486454057855</v>
      </c>
      <c r="AA289" s="9">
        <v>0.19846770550452442</v>
      </c>
      <c r="AB289" s="9">
        <v>1.7018294089083204</v>
      </c>
      <c r="AC289" s="9">
        <v>3.5609291333903961E-2</v>
      </c>
      <c r="AD289" s="9">
        <v>2.2481422898303141</v>
      </c>
      <c r="AE289" s="9">
        <v>2.1895804978874822</v>
      </c>
      <c r="AF289" s="9">
        <v>1.6977301995051846</v>
      </c>
      <c r="AG289" s="9">
        <v>0.44411150883142431</v>
      </c>
      <c r="AH289" s="9">
        <v>3.8837825369185217E-2</v>
      </c>
      <c r="AI289" s="9">
        <v>0</v>
      </c>
      <c r="AJ289" s="9">
        <v>1.5376212437111465</v>
      </c>
      <c r="AK289" s="9">
        <v>0</v>
      </c>
      <c r="AL289" s="9">
        <v>0</v>
      </c>
      <c r="AM289" s="9">
        <v>16.526416424939338</v>
      </c>
      <c r="AN289" s="9">
        <v>6.5308844957949015</v>
      </c>
      <c r="AO289" s="9">
        <v>1.4691155042050985</v>
      </c>
      <c r="AP289" s="9">
        <v>0</v>
      </c>
      <c r="AQ289" s="9">
        <v>8</v>
      </c>
      <c r="AR289" s="9">
        <v>0.25820980457970988</v>
      </c>
      <c r="AS289" s="9">
        <v>0.20144104273901586</v>
      </c>
      <c r="AT289" s="9">
        <v>0.88456610827684123</v>
      </c>
      <c r="AU289" s="9">
        <v>2.2223836242486965</v>
      </c>
      <c r="AV289" s="9">
        <v>1.3972566494250327</v>
      </c>
      <c r="AW289" s="9">
        <v>3.6142770730704044E-2</v>
      </c>
      <c r="AX289" s="9">
        <v>5</v>
      </c>
      <c r="AY289" s="9">
        <v>0</v>
      </c>
      <c r="AZ289" s="9">
        <v>0</v>
      </c>
      <c r="BA289" s="9">
        <v>5.0653925498522767E-16</v>
      </c>
      <c r="BB289" s="9">
        <v>1.7231646872142909</v>
      </c>
      <c r="BC289" s="9">
        <v>0.27683531278570861</v>
      </c>
      <c r="BD289" s="9">
        <v>2</v>
      </c>
      <c r="BE289" s="9">
        <v>0.17392963763268737</v>
      </c>
      <c r="BF289" s="9">
        <v>3.9419672939717251E-2</v>
      </c>
      <c r="BG289" s="9">
        <v>0.21334931057240464</v>
      </c>
      <c r="BH289" s="8" t="s">
        <v>58</v>
      </c>
      <c r="BI289" s="8" t="s">
        <v>70</v>
      </c>
      <c r="BJ289" s="8" t="s">
        <v>135</v>
      </c>
      <c r="BL289" s="2">
        <f t="shared" si="18"/>
        <v>0.4623787562888535</v>
      </c>
      <c r="BM289" s="2">
        <f t="shared" si="19"/>
        <v>0.24408405253680954</v>
      </c>
      <c r="BN289" s="2">
        <f t="shared" si="20"/>
        <v>2.0040582372935045</v>
      </c>
    </row>
    <row r="290" spans="1:66" s="8" customFormat="1" x14ac:dyDescent="0.2">
      <c r="A290" s="8" t="s">
        <v>423</v>
      </c>
      <c r="B290" s="8" t="s">
        <v>204</v>
      </c>
      <c r="C290" s="8" t="s">
        <v>415</v>
      </c>
      <c r="D290" s="8" t="s">
        <v>416</v>
      </c>
      <c r="E290" s="8">
        <v>42.21</v>
      </c>
      <c r="F290" s="8">
        <v>10.75</v>
      </c>
      <c r="G290" s="8">
        <v>2.2000000000000002</v>
      </c>
      <c r="H290" s="2">
        <v>21.665990000000001</v>
      </c>
      <c r="I290" s="8">
        <v>0.35</v>
      </c>
      <c r="J290" s="8">
        <v>7.64</v>
      </c>
      <c r="K290" s="8">
        <v>10.7</v>
      </c>
      <c r="L290" s="8">
        <v>1.69</v>
      </c>
      <c r="M290" s="8">
        <v>0.9</v>
      </c>
      <c r="P290" s="8">
        <v>99.94</v>
      </c>
      <c r="Q290" s="8" t="s">
        <v>123</v>
      </c>
      <c r="S290" s="8">
        <v>1.53</v>
      </c>
      <c r="T290" s="8" t="s">
        <v>123</v>
      </c>
      <c r="U290"/>
      <c r="V290" s="9">
        <v>12.500132215521182</v>
      </c>
      <c r="W290" s="8" t="s">
        <v>123</v>
      </c>
      <c r="Y290" s="8">
        <v>23</v>
      </c>
      <c r="Z290" s="9">
        <v>6.2516791314057798</v>
      </c>
      <c r="AA290" s="9">
        <v>0.24507323081064694</v>
      </c>
      <c r="AB290" s="9">
        <v>1.8763760657424533</v>
      </c>
      <c r="AC290" s="9">
        <v>4.3902384774611482E-2</v>
      </c>
      <c r="AD290" s="9">
        <v>2.6799066041562472</v>
      </c>
      <c r="AE290" s="9">
        <v>1.6869397195292148</v>
      </c>
      <c r="AF290" s="9">
        <v>1.6978019351053111</v>
      </c>
      <c r="AG290" s="9">
        <v>0.48526210734241343</v>
      </c>
      <c r="AH290" s="9">
        <v>0.17003285764754897</v>
      </c>
      <c r="AI290" s="9">
        <v>0</v>
      </c>
      <c r="AJ290" s="9">
        <v>1.5114661017862057</v>
      </c>
      <c r="AK290" s="9">
        <v>0</v>
      </c>
      <c r="AL290" s="9">
        <v>0</v>
      </c>
      <c r="AM290" s="9">
        <v>16.648440138300433</v>
      </c>
      <c r="AN290" s="9">
        <v>6.3573693521151249</v>
      </c>
      <c r="AO290" s="9">
        <v>1.6426306478848751</v>
      </c>
      <c r="AP290" s="9">
        <v>0</v>
      </c>
      <c r="AQ290" s="9">
        <v>8</v>
      </c>
      <c r="AR290" s="9">
        <v>0.26546723152613394</v>
      </c>
      <c r="AS290" s="9">
        <v>0.24921641271584258</v>
      </c>
      <c r="AT290" s="9">
        <v>0.7721851431144886</v>
      </c>
      <c r="AU290" s="9">
        <v>1.7154589425303979</v>
      </c>
      <c r="AV290" s="9">
        <v>1.9530276763033239</v>
      </c>
      <c r="AW290" s="9">
        <v>4.4644593809810625E-2</v>
      </c>
      <c r="AX290" s="9">
        <v>4.9999999999999982</v>
      </c>
      <c r="AY290" s="9">
        <v>0</v>
      </c>
      <c r="AZ290" s="9">
        <v>0</v>
      </c>
      <c r="BA290" s="9">
        <v>0</v>
      </c>
      <c r="BB290" s="9">
        <v>1.7265047935646645</v>
      </c>
      <c r="BC290" s="9">
        <v>0.27349520643533554</v>
      </c>
      <c r="BD290" s="9">
        <v>2</v>
      </c>
      <c r="BE290" s="9">
        <v>0.21997069034490352</v>
      </c>
      <c r="BF290" s="9">
        <v>0.17290741500644036</v>
      </c>
      <c r="BG290" s="9">
        <v>0.39287810535134388</v>
      </c>
      <c r="BH290" s="8" t="s">
        <v>58</v>
      </c>
      <c r="BI290" s="8" t="s">
        <v>70</v>
      </c>
      <c r="BJ290" s="8" t="s">
        <v>247</v>
      </c>
      <c r="BL290" s="2">
        <f t="shared" si="18"/>
        <v>0.48853389821379434</v>
      </c>
      <c r="BM290" s="2">
        <f t="shared" si="19"/>
        <v>0.33499186877201476</v>
      </c>
      <c r="BN290" s="2">
        <f t="shared" si="20"/>
        <v>2.3449147353842323</v>
      </c>
    </row>
    <row r="291" spans="1:66" s="8" customFormat="1" x14ac:dyDescent="0.2">
      <c r="A291" s="8" t="s">
        <v>424</v>
      </c>
      <c r="B291" s="8" t="s">
        <v>204</v>
      </c>
      <c r="C291" s="8" t="s">
        <v>415</v>
      </c>
      <c r="D291" s="8" t="s">
        <v>416</v>
      </c>
      <c r="E291" s="8">
        <v>40.880000000000003</v>
      </c>
      <c r="F291" s="8">
        <v>11.69</v>
      </c>
      <c r="G291" s="8">
        <v>1.84</v>
      </c>
      <c r="H291" s="2">
        <v>22.790649999999999</v>
      </c>
      <c r="I291" s="8">
        <v>0.33</v>
      </c>
      <c r="J291" s="8">
        <v>6.45</v>
      </c>
      <c r="K291" s="8">
        <v>11.79</v>
      </c>
      <c r="L291" s="8">
        <v>0.95</v>
      </c>
      <c r="M291" s="8">
        <v>1.49</v>
      </c>
      <c r="P291" s="8">
        <v>100.26</v>
      </c>
      <c r="Q291" s="8" t="s">
        <v>123</v>
      </c>
      <c r="S291" s="8">
        <v>1.61</v>
      </c>
      <c r="T291" s="8" t="s">
        <v>123</v>
      </c>
      <c r="U291"/>
      <c r="V291" s="9">
        <v>17.172740469876967</v>
      </c>
      <c r="W291" s="8" t="s">
        <v>123</v>
      </c>
      <c r="Y291" s="8">
        <v>23</v>
      </c>
      <c r="Z291" s="9">
        <v>6.1060853627483134</v>
      </c>
      <c r="AA291" s="9">
        <v>0.20671008953891035</v>
      </c>
      <c r="AB291" s="9">
        <v>2.0577688482182248</v>
      </c>
      <c r="AC291" s="9">
        <v>4.1745019093611654E-2</v>
      </c>
      <c r="AD291" s="9">
        <v>2.8416145685403174</v>
      </c>
      <c r="AE291" s="9">
        <v>1.436271612266353</v>
      </c>
      <c r="AF291" s="9">
        <v>1.8866342241907965</v>
      </c>
      <c r="AG291" s="9">
        <v>0.27509578571540871</v>
      </c>
      <c r="AH291" s="9">
        <v>0.28388815320119715</v>
      </c>
      <c r="AI291" s="9">
        <v>0</v>
      </c>
      <c r="AJ291" s="9">
        <v>1.6039968590976559</v>
      </c>
      <c r="AK291" s="9">
        <v>0</v>
      </c>
      <c r="AL291" s="9">
        <v>0</v>
      </c>
      <c r="AM291" s="9">
        <v>16.739810522610789</v>
      </c>
      <c r="AN291" s="9">
        <v>6.255152626544656</v>
      </c>
      <c r="AO291" s="9">
        <v>1.744847373455344</v>
      </c>
      <c r="AP291" s="9">
        <v>0</v>
      </c>
      <c r="AQ291" s="9">
        <v>8</v>
      </c>
      <c r="AR291" s="9">
        <v>0.36315758407124754</v>
      </c>
      <c r="AS291" s="9">
        <v>0.21175648270508665</v>
      </c>
      <c r="AT291" s="9">
        <v>0.53286023732369459</v>
      </c>
      <c r="AU291" s="9">
        <v>1.4713351704365487</v>
      </c>
      <c r="AV291" s="9">
        <v>2.3781263893081057</v>
      </c>
      <c r="AW291" s="9">
        <v>4.2764136155316379E-2</v>
      </c>
      <c r="AX291" s="9">
        <v>5</v>
      </c>
      <c r="AY291" s="9">
        <v>0</v>
      </c>
      <c r="AZ291" s="9">
        <v>0</v>
      </c>
      <c r="BA291" s="9">
        <v>1.3877787807814457E-15</v>
      </c>
      <c r="BB291" s="9">
        <v>1.9326924406874744</v>
      </c>
      <c r="BC291" s="9">
        <v>6.7307559312524301E-2</v>
      </c>
      <c r="BD291" s="9">
        <v>2</v>
      </c>
      <c r="BE291" s="9">
        <v>0.21450411287061694</v>
      </c>
      <c r="BF291" s="9">
        <v>0.29081868687504214</v>
      </c>
      <c r="BG291" s="9">
        <v>0.50532279974565908</v>
      </c>
      <c r="BH291" s="8" t="s">
        <v>58</v>
      </c>
      <c r="BI291" s="8" t="s">
        <v>59</v>
      </c>
      <c r="BJ291" s="8" t="s">
        <v>275</v>
      </c>
      <c r="BL291" s="2">
        <f t="shared" si="18"/>
        <v>0.39600314090234412</v>
      </c>
      <c r="BM291" s="2">
        <f t="shared" si="19"/>
        <v>0.48798309500964288</v>
      </c>
      <c r="BN291" s="2">
        <f t="shared" si="20"/>
        <v>2.3536314735306743</v>
      </c>
    </row>
    <row r="292" spans="1:66" s="8" customFormat="1" x14ac:dyDescent="0.2">
      <c r="A292" s="8" t="s">
        <v>425</v>
      </c>
      <c r="B292" s="8" t="s">
        <v>204</v>
      </c>
      <c r="C292" s="8" t="s">
        <v>415</v>
      </c>
      <c r="D292" s="8" t="s">
        <v>416</v>
      </c>
      <c r="E292" s="8">
        <v>42.62</v>
      </c>
      <c r="F292" s="8">
        <v>11.32</v>
      </c>
      <c r="G292" s="8">
        <v>2.04</v>
      </c>
      <c r="H292" s="2">
        <v>17.70457</v>
      </c>
      <c r="I292" s="8">
        <v>0.2</v>
      </c>
      <c r="J292" s="8">
        <v>10.17</v>
      </c>
      <c r="K292" s="8">
        <v>11.42</v>
      </c>
      <c r="L292" s="8">
        <v>1.55</v>
      </c>
      <c r="M292" s="8">
        <v>1.69</v>
      </c>
      <c r="P292" s="8">
        <v>100.16</v>
      </c>
      <c r="Q292" s="8" t="s">
        <v>123</v>
      </c>
      <c r="S292" s="8">
        <v>1.1599999999999999</v>
      </c>
      <c r="T292" s="8" t="s">
        <v>123</v>
      </c>
      <c r="U292"/>
      <c r="V292" s="9">
        <v>12.349465786960282</v>
      </c>
      <c r="W292" s="8" t="s">
        <v>123</v>
      </c>
      <c r="Y292" s="8">
        <v>23</v>
      </c>
      <c r="Z292" s="9">
        <v>6.2389183637787138</v>
      </c>
      <c r="AA292" s="9">
        <v>0.22460421016422669</v>
      </c>
      <c r="AB292" s="9">
        <v>1.9528656986364952</v>
      </c>
      <c r="AC292" s="9">
        <v>2.4795027429861227E-2</v>
      </c>
      <c r="AD292" s="9">
        <v>2.1644501501059481</v>
      </c>
      <c r="AE292" s="9">
        <v>2.2194312072633</v>
      </c>
      <c r="AF292" s="9">
        <v>1.7909517285917564</v>
      </c>
      <c r="AG292" s="9">
        <v>0.43988170879400629</v>
      </c>
      <c r="AH292" s="9">
        <v>0.31556699846365827</v>
      </c>
      <c r="AI292" s="9">
        <v>0</v>
      </c>
      <c r="AJ292" s="9">
        <v>1.1326076742793518</v>
      </c>
      <c r="AK292" s="9">
        <v>0</v>
      </c>
      <c r="AL292" s="9">
        <v>0</v>
      </c>
      <c r="AM292" s="9">
        <v>16.504072767507317</v>
      </c>
      <c r="AN292" s="9">
        <v>6.324017920834514</v>
      </c>
      <c r="AO292" s="9">
        <v>1.675982079165486</v>
      </c>
      <c r="AP292" s="9">
        <v>0</v>
      </c>
      <c r="AQ292" s="9">
        <v>8</v>
      </c>
      <c r="AR292" s="9">
        <v>0.30352093001962444</v>
      </c>
      <c r="AS292" s="9">
        <v>0.22766783717188432</v>
      </c>
      <c r="AT292" s="9">
        <v>0.52771253071492896</v>
      </c>
      <c r="AU292" s="9">
        <v>2.2497045017097324</v>
      </c>
      <c r="AV292" s="9">
        <v>1.6662609659558261</v>
      </c>
      <c r="AW292" s="9">
        <v>2.5133234428003526E-2</v>
      </c>
      <c r="AX292" s="9">
        <v>5</v>
      </c>
      <c r="AY292" s="9">
        <v>0</v>
      </c>
      <c r="AZ292" s="9">
        <v>0</v>
      </c>
      <c r="BA292" s="9">
        <v>0</v>
      </c>
      <c r="BB292" s="9">
        <v>1.8153805141479709</v>
      </c>
      <c r="BC292" s="9">
        <v>0.18461948585202914</v>
      </c>
      <c r="BD292" s="9">
        <v>2</v>
      </c>
      <c r="BE292" s="9">
        <v>0.26126225954970833</v>
      </c>
      <c r="BF292" s="9">
        <v>0.31987136826381396</v>
      </c>
      <c r="BG292" s="9">
        <v>0.58113362781352229</v>
      </c>
      <c r="BH292" s="8" t="s">
        <v>58</v>
      </c>
      <c r="BI292" s="8" t="s">
        <v>59</v>
      </c>
      <c r="BJ292" s="8" t="s">
        <v>62</v>
      </c>
      <c r="BL292" s="2">
        <f t="shared" si="18"/>
        <v>0.86739232572064817</v>
      </c>
      <c r="BM292" s="2">
        <f t="shared" si="19"/>
        <v>0.26729803076314457</v>
      </c>
      <c r="BN292" s="2">
        <f t="shared" si="20"/>
        <v>1.8971521193428036</v>
      </c>
    </row>
    <row r="293" spans="1:66" s="8" customFormat="1" x14ac:dyDescent="0.2">
      <c r="A293" s="8" t="s">
        <v>426</v>
      </c>
      <c r="B293" s="8" t="s">
        <v>204</v>
      </c>
      <c r="C293" s="8" t="s">
        <v>415</v>
      </c>
      <c r="D293" s="8" t="s">
        <v>416</v>
      </c>
      <c r="E293" s="8">
        <v>44.27</v>
      </c>
      <c r="F293" s="8">
        <v>9.56</v>
      </c>
      <c r="G293" s="8">
        <v>2.36</v>
      </c>
      <c r="H293" s="2">
        <v>17.508890000000001</v>
      </c>
      <c r="J293" s="8">
        <v>10.83</v>
      </c>
      <c r="K293" s="8">
        <v>11.3</v>
      </c>
      <c r="L293" s="8">
        <v>1.19</v>
      </c>
      <c r="M293" s="8">
        <v>0.75</v>
      </c>
      <c r="P293" s="8">
        <v>100.01</v>
      </c>
      <c r="Q293" s="8" t="s">
        <v>123</v>
      </c>
      <c r="S293" s="8">
        <v>2.23</v>
      </c>
      <c r="T293" s="8" t="s">
        <v>123</v>
      </c>
      <c r="U293"/>
      <c r="V293" s="9">
        <v>0.56534134589437612</v>
      </c>
      <c r="W293" s="8" t="s">
        <v>123</v>
      </c>
      <c r="Y293" s="8">
        <v>23</v>
      </c>
      <c r="Z293" s="9">
        <v>6.3262466386050473</v>
      </c>
      <c r="AA293" s="9">
        <v>0.25365327169426022</v>
      </c>
      <c r="AB293" s="9">
        <v>1.6099952054850568</v>
      </c>
      <c r="AC293" s="9">
        <v>0</v>
      </c>
      <c r="AD293" s="9">
        <v>2.0920584132775173</v>
      </c>
      <c r="AE293" s="9">
        <v>2.3072249106701137</v>
      </c>
      <c r="AF293" s="9">
        <v>1.7299635793841259</v>
      </c>
      <c r="AG293" s="9">
        <v>0.32967947257583952</v>
      </c>
      <c r="AH293" s="9">
        <v>0.13671207588617013</v>
      </c>
      <c r="AI293" s="9">
        <v>0</v>
      </c>
      <c r="AJ293" s="9">
        <v>2.1255293872220715</v>
      </c>
      <c r="AK293" s="9">
        <v>0</v>
      </c>
      <c r="AL293" s="9">
        <v>0</v>
      </c>
      <c r="AM293" s="9">
        <v>16.911062954800201</v>
      </c>
      <c r="AN293" s="9">
        <v>6.5326904925192579</v>
      </c>
      <c r="AO293" s="9">
        <v>1.4673095074807421</v>
      </c>
      <c r="AP293" s="9">
        <v>0</v>
      </c>
      <c r="AQ293" s="9">
        <v>8</v>
      </c>
      <c r="AR293" s="9">
        <v>0.19522453090018566</v>
      </c>
      <c r="AS293" s="9">
        <v>0.26193071675101159</v>
      </c>
      <c r="AT293" s="9">
        <v>0.71641760494976858</v>
      </c>
      <c r="AU293" s="9">
        <v>2.3825163796272322</v>
      </c>
      <c r="AV293" s="9">
        <v>1.4439107677718019</v>
      </c>
      <c r="AW293" s="9">
        <v>0</v>
      </c>
      <c r="AX293" s="9">
        <v>5</v>
      </c>
      <c r="AY293" s="9">
        <v>0</v>
      </c>
      <c r="AZ293" s="9">
        <v>2.2204460492503131E-15</v>
      </c>
      <c r="BA293" s="9">
        <v>0</v>
      </c>
      <c r="BB293" s="9">
        <v>1.7864173297453403</v>
      </c>
      <c r="BC293" s="9">
        <v>0.21358267025465749</v>
      </c>
      <c r="BD293" s="9">
        <v>2</v>
      </c>
      <c r="BE293" s="9">
        <v>0.12685520374986359</v>
      </c>
      <c r="BF293" s="9">
        <v>0.14117338911577515</v>
      </c>
      <c r="BG293" s="9">
        <v>0.26802859286563874</v>
      </c>
      <c r="BH293" s="8" t="s">
        <v>58</v>
      </c>
      <c r="BI293" s="8" t="s">
        <v>86</v>
      </c>
      <c r="BJ293" s="8" t="s">
        <v>135</v>
      </c>
      <c r="BL293" s="2">
        <f t="shared" si="18"/>
        <v>-0.12552938722207152</v>
      </c>
      <c r="BM293" s="2">
        <f t="shared" si="19"/>
        <v>1.1827271190519646E-2</v>
      </c>
      <c r="BN293" s="2">
        <f t="shared" si="20"/>
        <v>2.0802311420869977</v>
      </c>
    </row>
    <row r="294" spans="1:66" s="8" customFormat="1" x14ac:dyDescent="0.2">
      <c r="A294" s="8" t="s">
        <v>427</v>
      </c>
      <c r="B294" s="8" t="s">
        <v>204</v>
      </c>
      <c r="C294" s="8" t="s">
        <v>415</v>
      </c>
      <c r="D294" s="8" t="s">
        <v>416</v>
      </c>
      <c r="E294" s="8">
        <v>42.25</v>
      </c>
      <c r="F294" s="8">
        <v>11.47</v>
      </c>
      <c r="G294" s="8">
        <v>1.79</v>
      </c>
      <c r="H294" s="2">
        <v>22.12396</v>
      </c>
      <c r="I294" s="8">
        <v>0.66</v>
      </c>
      <c r="J294" s="8">
        <v>6.08</v>
      </c>
      <c r="K294" s="8">
        <v>11.73</v>
      </c>
      <c r="L294" s="8">
        <v>1.29</v>
      </c>
      <c r="M294" s="8">
        <v>1</v>
      </c>
      <c r="P294" s="8">
        <v>100.13</v>
      </c>
      <c r="Q294" s="8" t="s">
        <v>123</v>
      </c>
      <c r="S294" s="8">
        <v>1.53</v>
      </c>
      <c r="T294" s="8" t="s">
        <v>123</v>
      </c>
      <c r="U294"/>
      <c r="V294" s="9">
        <v>8.2968181690434673</v>
      </c>
      <c r="W294" s="8" t="s">
        <v>123</v>
      </c>
      <c r="Y294" s="8">
        <v>23</v>
      </c>
      <c r="Z294" s="9">
        <v>6.2639501728364673</v>
      </c>
      <c r="AA294" s="9">
        <v>0.19960273138328405</v>
      </c>
      <c r="AB294" s="9">
        <v>2.0040801751352322</v>
      </c>
      <c r="AC294" s="9">
        <v>8.2871320013228916E-2</v>
      </c>
      <c r="AD294" s="9">
        <v>2.7404825426392043</v>
      </c>
      <c r="AE294" s="9">
        <v>1.3438476564316804</v>
      </c>
      <c r="AF294" s="9">
        <v>1.8631229361624124</v>
      </c>
      <c r="AG294" s="9">
        <v>0.37078285076528167</v>
      </c>
      <c r="AH294" s="9">
        <v>0.18911701221573887</v>
      </c>
      <c r="AI294" s="9">
        <v>0</v>
      </c>
      <c r="AJ294" s="9">
        <v>1.5129990842412204</v>
      </c>
      <c r="AK294" s="9">
        <v>0</v>
      </c>
      <c r="AL294" s="9">
        <v>0</v>
      </c>
      <c r="AM294" s="9">
        <v>16.570856481823753</v>
      </c>
      <c r="AN294" s="9">
        <v>6.4449875946088024</v>
      </c>
      <c r="AO294" s="9">
        <v>1.5550124053911976</v>
      </c>
      <c r="AP294" s="9">
        <v>0</v>
      </c>
      <c r="AQ294" s="9">
        <v>8</v>
      </c>
      <c r="AR294" s="9">
        <v>0.50698865000659898</v>
      </c>
      <c r="AS294" s="9">
        <v>0.2053715454496933</v>
      </c>
      <c r="AT294" s="9">
        <v>0.23382710054551342</v>
      </c>
      <c r="AU294" s="9">
        <v>1.3826868406943833</v>
      </c>
      <c r="AV294" s="9">
        <v>2.5858594396099792</v>
      </c>
      <c r="AW294" s="9">
        <v>8.5266423693830418E-2</v>
      </c>
      <c r="AX294" s="9">
        <v>4.9999999999999982</v>
      </c>
      <c r="AY294" s="9">
        <v>0</v>
      </c>
      <c r="AZ294" s="9">
        <v>0</v>
      </c>
      <c r="BA294" s="9">
        <v>0</v>
      </c>
      <c r="BB294" s="9">
        <v>1.9169699438015249</v>
      </c>
      <c r="BC294" s="9">
        <v>8.3030056198475144E-2</v>
      </c>
      <c r="BD294" s="9">
        <v>2</v>
      </c>
      <c r="BE294" s="9">
        <v>0.2984689671875646</v>
      </c>
      <c r="BF294" s="9">
        <v>0.19458277349418804</v>
      </c>
      <c r="BG294" s="9">
        <v>0.49305174068175261</v>
      </c>
      <c r="BH294" s="8" t="s">
        <v>58</v>
      </c>
      <c r="BI294" s="8" t="s">
        <v>58</v>
      </c>
      <c r="BJ294" s="8" t="s">
        <v>247</v>
      </c>
      <c r="BL294" s="2">
        <f t="shared" si="18"/>
        <v>0.48700091575877957</v>
      </c>
      <c r="BM294" s="2">
        <f t="shared" si="19"/>
        <v>0.22737285351715389</v>
      </c>
      <c r="BN294" s="2">
        <f t="shared" si="20"/>
        <v>2.5131096891220506</v>
      </c>
    </row>
    <row r="295" spans="1:66" s="8" customFormat="1" x14ac:dyDescent="0.2">
      <c r="A295" s="8" t="s">
        <v>428</v>
      </c>
      <c r="B295" s="8" t="s">
        <v>204</v>
      </c>
      <c r="C295" s="8" t="s">
        <v>415</v>
      </c>
      <c r="D295" s="8" t="s">
        <v>416</v>
      </c>
      <c r="E295" s="8">
        <v>44.55</v>
      </c>
      <c r="F295" s="8">
        <v>10.52</v>
      </c>
      <c r="G295" s="8">
        <v>1.39</v>
      </c>
      <c r="H295" s="2">
        <v>20.251329999999999</v>
      </c>
      <c r="I295" s="8">
        <v>0.33</v>
      </c>
      <c r="J295" s="8">
        <v>8.73</v>
      </c>
      <c r="K295" s="8">
        <v>10.6</v>
      </c>
      <c r="L295" s="8">
        <v>1.05</v>
      </c>
      <c r="M295" s="8">
        <v>0.39</v>
      </c>
      <c r="P295" s="8">
        <v>100.07</v>
      </c>
      <c r="Q295" s="8" t="s">
        <v>123</v>
      </c>
      <c r="S295" s="8">
        <v>2.0699999999999998</v>
      </c>
      <c r="T295" s="8" t="s">
        <v>123</v>
      </c>
      <c r="U295"/>
      <c r="V295" s="9">
        <v>7.4201189085348567</v>
      </c>
      <c r="W295" s="8" t="s">
        <v>123</v>
      </c>
      <c r="Y295" s="8">
        <v>23</v>
      </c>
      <c r="Z295" s="9">
        <v>6.4229548292928875</v>
      </c>
      <c r="AA295" s="9">
        <v>0.15072796212839018</v>
      </c>
      <c r="AB295" s="9">
        <v>1.7874462541081462</v>
      </c>
      <c r="AC295" s="9">
        <v>4.0293949622938183E-2</v>
      </c>
      <c r="AD295" s="9">
        <v>2.4396157026809164</v>
      </c>
      <c r="AE295" s="9">
        <v>1.8764037013289179</v>
      </c>
      <c r="AF295" s="9">
        <v>1.6372497911135113</v>
      </c>
      <c r="AG295" s="9">
        <v>0.29348425450671251</v>
      </c>
      <c r="AH295" s="9">
        <v>7.1723385873897025E-2</v>
      </c>
      <c r="AI295" s="9">
        <v>0</v>
      </c>
      <c r="AJ295" s="9">
        <v>1.9905961421172775</v>
      </c>
      <c r="AK295" s="9">
        <v>0</v>
      </c>
      <c r="AL295" s="9">
        <v>0</v>
      </c>
      <c r="AM295" s="9">
        <v>16.710495972773593</v>
      </c>
      <c r="AN295" s="9">
        <v>6.5656607798992876</v>
      </c>
      <c r="AO295" s="9">
        <v>1.4343392201007124</v>
      </c>
      <c r="AP295" s="9">
        <v>0</v>
      </c>
      <c r="AQ295" s="9">
        <v>8</v>
      </c>
      <c r="AR295" s="9">
        <v>0.39282072087426712</v>
      </c>
      <c r="AS295" s="9">
        <v>0.15407685336150281</v>
      </c>
      <c r="AT295" s="9">
        <v>1.0352924233142102</v>
      </c>
      <c r="AU295" s="9">
        <v>1.9180938550099442</v>
      </c>
      <c r="AV295" s="9">
        <v>1.4585269422007652</v>
      </c>
      <c r="AW295" s="9">
        <v>4.1189205239310134E-2</v>
      </c>
      <c r="AX295" s="9">
        <v>5</v>
      </c>
      <c r="AY295" s="9">
        <v>0</v>
      </c>
      <c r="AZ295" s="9">
        <v>0</v>
      </c>
      <c r="BA295" s="9">
        <v>0</v>
      </c>
      <c r="BB295" s="9">
        <v>1.6736263956562381</v>
      </c>
      <c r="BC295" s="9">
        <v>0.30000492149574098</v>
      </c>
      <c r="BD295" s="9">
        <v>1.973631317151979</v>
      </c>
      <c r="BE295" s="9">
        <v>0</v>
      </c>
      <c r="BF295" s="9">
        <v>7.3316944326957317E-2</v>
      </c>
      <c r="BG295" s="9">
        <v>7.3316944326957317E-2</v>
      </c>
      <c r="BH295" s="8" t="s">
        <v>89</v>
      </c>
      <c r="BI295" s="8" t="s">
        <v>58</v>
      </c>
      <c r="BJ295" s="8" t="s">
        <v>135</v>
      </c>
      <c r="BL295" s="2">
        <f t="shared" si="18"/>
        <v>9.4038578827224661E-3</v>
      </c>
      <c r="BM295" s="2">
        <f t="shared" si="19"/>
        <v>0.18102238605021218</v>
      </c>
      <c r="BN295" s="2">
        <f t="shared" si="20"/>
        <v>2.2585933166307042</v>
      </c>
    </row>
    <row r="296" spans="1:66" s="8" customFormat="1" x14ac:dyDescent="0.2">
      <c r="A296" s="8" t="s">
        <v>429</v>
      </c>
      <c r="B296" s="8" t="s">
        <v>204</v>
      </c>
      <c r="C296" s="8" t="s">
        <v>415</v>
      </c>
      <c r="D296" s="8" t="s">
        <v>416</v>
      </c>
      <c r="E296" s="8">
        <v>42.97</v>
      </c>
      <c r="F296" s="8">
        <v>11.43</v>
      </c>
      <c r="G296" s="8">
        <v>1.7</v>
      </c>
      <c r="H296" s="2">
        <v>21.234260000000003</v>
      </c>
      <c r="I296" s="8">
        <v>0.46</v>
      </c>
      <c r="J296" s="8">
        <v>7.2</v>
      </c>
      <c r="K296" s="8">
        <v>11.17</v>
      </c>
      <c r="L296" s="8">
        <v>1.24</v>
      </c>
      <c r="M296" s="8">
        <v>0.59</v>
      </c>
      <c r="P296" s="8">
        <v>99.93</v>
      </c>
      <c r="Q296" s="8" t="s">
        <v>123</v>
      </c>
      <c r="S296" s="8">
        <v>1.76</v>
      </c>
      <c r="T296" s="8" t="s">
        <v>123</v>
      </c>
      <c r="U296"/>
      <c r="V296" s="9">
        <v>7.3732720524715525</v>
      </c>
      <c r="W296" s="8" t="s">
        <v>123</v>
      </c>
      <c r="Y296" s="8">
        <v>23</v>
      </c>
      <c r="Z296" s="9">
        <v>6.2956327642269656</v>
      </c>
      <c r="AA296" s="9">
        <v>0.18733323047378994</v>
      </c>
      <c r="AB296" s="9">
        <v>1.9735601006890326</v>
      </c>
      <c r="AC296" s="9">
        <v>5.707824414263353E-2</v>
      </c>
      <c r="AD296" s="9">
        <v>2.5995244738990304</v>
      </c>
      <c r="AE296" s="9">
        <v>1.5726475673883182</v>
      </c>
      <c r="AF296" s="9">
        <v>1.7532713066339227</v>
      </c>
      <c r="AG296" s="9">
        <v>0.35221193322903904</v>
      </c>
      <c r="AH296" s="9">
        <v>0.11026433477763634</v>
      </c>
      <c r="AI296" s="9">
        <v>0</v>
      </c>
      <c r="AJ296" s="9">
        <v>1.7199362669953837</v>
      </c>
      <c r="AK296" s="9">
        <v>0</v>
      </c>
      <c r="AL296" s="9">
        <v>0</v>
      </c>
      <c r="AM296" s="9">
        <v>16.621460222455752</v>
      </c>
      <c r="AN296" s="9">
        <v>6.4515740683158516</v>
      </c>
      <c r="AO296" s="9">
        <v>1.5484259316841484</v>
      </c>
      <c r="AP296" s="9">
        <v>0</v>
      </c>
      <c r="AQ296" s="9">
        <v>8</v>
      </c>
      <c r="AR296" s="9">
        <v>0.47401877637080148</v>
      </c>
      <c r="AS296" s="9">
        <v>0.19197342937885642</v>
      </c>
      <c r="AT296" s="9">
        <v>0.63856454967820597</v>
      </c>
      <c r="AU296" s="9">
        <v>1.6116016680665304</v>
      </c>
      <c r="AV296" s="9">
        <v>2.0253495180316645</v>
      </c>
      <c r="AW296" s="9">
        <v>5.8492058473939915E-2</v>
      </c>
      <c r="AX296" s="9">
        <v>4.9999999999999982</v>
      </c>
      <c r="AY296" s="9">
        <v>0</v>
      </c>
      <c r="AZ296" s="9">
        <v>0</v>
      </c>
      <c r="BA296" s="9">
        <v>0</v>
      </c>
      <c r="BB296" s="9">
        <v>1.796699413738847</v>
      </c>
      <c r="BC296" s="9">
        <v>0.20330058626115299</v>
      </c>
      <c r="BD296" s="9">
        <v>2</v>
      </c>
      <c r="BE296" s="9">
        <v>0.15763555154593822</v>
      </c>
      <c r="BF296" s="9">
        <v>0.11299555573725491</v>
      </c>
      <c r="BG296" s="9">
        <v>0.27063110728319312</v>
      </c>
      <c r="BH296" s="8" t="s">
        <v>58</v>
      </c>
      <c r="BI296" s="8" t="s">
        <v>58</v>
      </c>
      <c r="BJ296" s="8" t="s">
        <v>247</v>
      </c>
      <c r="BL296" s="2">
        <f t="shared" si="18"/>
        <v>0.28006373300461629</v>
      </c>
      <c r="BM296" s="2">
        <f t="shared" si="19"/>
        <v>0.19167001153115537</v>
      </c>
      <c r="BN296" s="2">
        <f t="shared" si="20"/>
        <v>2.407854462367875</v>
      </c>
    </row>
    <row r="297" spans="1:66" s="8" customFormat="1" x14ac:dyDescent="0.2">
      <c r="A297" s="8" t="s">
        <v>430</v>
      </c>
      <c r="B297" s="8" t="s">
        <v>204</v>
      </c>
      <c r="C297" s="8" t="s">
        <v>415</v>
      </c>
      <c r="D297" s="8" t="s">
        <v>416</v>
      </c>
      <c r="E297" s="8">
        <v>45.24</v>
      </c>
      <c r="F297" s="8">
        <v>10.77</v>
      </c>
      <c r="G297" s="8">
        <v>1.26</v>
      </c>
      <c r="H297" s="2">
        <v>19.698589999999999</v>
      </c>
      <c r="I297" s="8">
        <v>0.75</v>
      </c>
      <c r="J297" s="8">
        <v>8.9</v>
      </c>
      <c r="K297" s="8">
        <v>10.210000000000001</v>
      </c>
      <c r="L297" s="8">
        <v>1.34</v>
      </c>
      <c r="M297" s="8">
        <v>0.42</v>
      </c>
      <c r="P297" s="8">
        <v>100.13</v>
      </c>
      <c r="Q297" s="8" t="s">
        <v>123</v>
      </c>
      <c r="S297" s="8">
        <v>1.5</v>
      </c>
      <c r="T297" s="8" t="s">
        <v>123</v>
      </c>
      <c r="U297"/>
      <c r="V297" s="9">
        <v>1.8729229547646047</v>
      </c>
      <c r="W297" s="8" t="s">
        <v>123</v>
      </c>
      <c r="Y297" s="8">
        <v>23</v>
      </c>
      <c r="Z297" s="9">
        <v>6.5320861863850652</v>
      </c>
      <c r="AA297" s="9">
        <v>0.1368332754376643</v>
      </c>
      <c r="AB297" s="9">
        <v>1.8326313274411361</v>
      </c>
      <c r="AC297" s="9">
        <v>9.1712664978122208E-2</v>
      </c>
      <c r="AD297" s="9">
        <v>2.377859782750773</v>
      </c>
      <c r="AE297" s="9">
        <v>1.9157736455443213</v>
      </c>
      <c r="AF297" s="9">
        <v>1.5793448595036845</v>
      </c>
      <c r="AG297" s="9">
        <v>0.37509602012495669</v>
      </c>
      <c r="AH297" s="9">
        <v>7.7354862292714932E-2</v>
      </c>
      <c r="AI297" s="9">
        <v>0</v>
      </c>
      <c r="AJ297" s="9">
        <v>1.4445953824142079</v>
      </c>
      <c r="AK297" s="9">
        <v>0</v>
      </c>
      <c r="AL297" s="9">
        <v>0</v>
      </c>
      <c r="AM297" s="9">
        <v>16.363288006872647</v>
      </c>
      <c r="AN297" s="9">
        <v>6.5894156830009463</v>
      </c>
      <c r="AO297" s="9">
        <v>1.4105843169990537</v>
      </c>
      <c r="AP297" s="9">
        <v>0</v>
      </c>
      <c r="AQ297" s="9">
        <v>8</v>
      </c>
      <c r="AR297" s="9">
        <v>0.43813127946224317</v>
      </c>
      <c r="AS297" s="9">
        <v>0.13803420613228587</v>
      </c>
      <c r="AT297" s="9">
        <v>1.0627970828144198</v>
      </c>
      <c r="AU297" s="9">
        <v>1.9325876212934392</v>
      </c>
      <c r="AV297" s="9">
        <v>1.3359322200985928</v>
      </c>
      <c r="AW297" s="9">
        <v>9.2517590199019395E-2</v>
      </c>
      <c r="AX297" s="9">
        <v>5</v>
      </c>
      <c r="AY297" s="9">
        <v>0</v>
      </c>
      <c r="AZ297" s="9">
        <v>0</v>
      </c>
      <c r="BA297" s="9">
        <v>1.8041124150158794E-16</v>
      </c>
      <c r="BB297" s="9">
        <v>1.5932061349361712</v>
      </c>
      <c r="BC297" s="9">
        <v>0.37838808722309225</v>
      </c>
      <c r="BD297" s="9">
        <v>1.9715942221592637</v>
      </c>
      <c r="BE297" s="9">
        <v>0</v>
      </c>
      <c r="BF297" s="9">
        <v>7.8033774846758608E-2</v>
      </c>
      <c r="BG297" s="9">
        <v>7.8033774846758608E-2</v>
      </c>
      <c r="BH297" s="8" t="s">
        <v>89</v>
      </c>
      <c r="BI297" s="8" t="s">
        <v>58</v>
      </c>
      <c r="BJ297" s="8" t="s">
        <v>135</v>
      </c>
      <c r="BL297" s="2">
        <f t="shared" si="18"/>
        <v>0.55540461758579207</v>
      </c>
      <c r="BM297" s="2">
        <f t="shared" si="19"/>
        <v>4.4535481703254991E-2</v>
      </c>
      <c r="BN297" s="2">
        <f t="shared" si="20"/>
        <v>2.3333243010475182</v>
      </c>
    </row>
    <row r="298" spans="1:66" s="8" customFormat="1" x14ac:dyDescent="0.2">
      <c r="A298" s="8" t="s">
        <v>431</v>
      </c>
      <c r="B298" s="8" t="s">
        <v>204</v>
      </c>
      <c r="C298" s="8" t="s">
        <v>415</v>
      </c>
      <c r="D298" s="8" t="s">
        <v>416</v>
      </c>
      <c r="E298" s="8">
        <v>44.28</v>
      </c>
      <c r="F298" s="8">
        <v>10.24</v>
      </c>
      <c r="G298" s="8">
        <v>1.53</v>
      </c>
      <c r="H298" s="2">
        <v>21.525780000000001</v>
      </c>
      <c r="I298" s="8">
        <v>0.37</v>
      </c>
      <c r="J298" s="8">
        <v>8.18</v>
      </c>
      <c r="K298" s="8">
        <v>10.4</v>
      </c>
      <c r="L298" s="8">
        <v>1.37</v>
      </c>
      <c r="M298" s="8">
        <v>0.24</v>
      </c>
      <c r="P298" s="8">
        <v>99.81</v>
      </c>
      <c r="Q298" s="8" t="s">
        <v>123</v>
      </c>
      <c r="S298" s="8">
        <v>1.45</v>
      </c>
      <c r="T298" s="8" t="s">
        <v>123</v>
      </c>
      <c r="U298"/>
      <c r="V298" s="9">
        <v>9.2797061993600067</v>
      </c>
      <c r="W298" s="8" t="s">
        <v>123</v>
      </c>
      <c r="Y298" s="8">
        <v>23</v>
      </c>
      <c r="Z298" s="9">
        <v>6.4904744938090042</v>
      </c>
      <c r="AA298" s="9">
        <v>0.16867554963025747</v>
      </c>
      <c r="AB298" s="9">
        <v>1.7688820906535339</v>
      </c>
      <c r="AC298" s="9">
        <v>4.5931359416795541E-2</v>
      </c>
      <c r="AD298" s="9">
        <v>2.6358918635214317</v>
      </c>
      <c r="AE298" s="9">
        <v>1.7875039776597645</v>
      </c>
      <c r="AF298" s="9">
        <v>1.6331425485351885</v>
      </c>
      <c r="AG298" s="9">
        <v>0.38931196399253837</v>
      </c>
      <c r="AH298" s="9">
        <v>4.4873412112618014E-2</v>
      </c>
      <c r="AI298" s="9">
        <v>0</v>
      </c>
      <c r="AJ298" s="9">
        <v>1.4176286799108369</v>
      </c>
      <c r="AK298" s="9">
        <v>0</v>
      </c>
      <c r="AL298" s="9">
        <v>0</v>
      </c>
      <c r="AM298" s="9">
        <v>16.38231593924197</v>
      </c>
      <c r="AN298" s="9">
        <v>6.5421274409689048</v>
      </c>
      <c r="AO298" s="9">
        <v>1.4578725590310952</v>
      </c>
      <c r="AP298" s="9">
        <v>0</v>
      </c>
      <c r="AQ298" s="9">
        <v>8</v>
      </c>
      <c r="AR298" s="9">
        <v>0.32508677254646856</v>
      </c>
      <c r="AS298" s="9">
        <v>0.17001791516309014</v>
      </c>
      <c r="AT298" s="9">
        <v>1.0712884295773371</v>
      </c>
      <c r="AU298" s="9">
        <v>1.8017294165847986</v>
      </c>
      <c r="AV298" s="9">
        <v>1.5855805725609329</v>
      </c>
      <c r="AW298" s="9">
        <v>4.6296893567372877E-2</v>
      </c>
      <c r="AX298" s="9">
        <v>5</v>
      </c>
      <c r="AY298" s="9">
        <v>0</v>
      </c>
      <c r="AZ298" s="9">
        <v>0</v>
      </c>
      <c r="BA298" s="9">
        <v>0</v>
      </c>
      <c r="BB298" s="9">
        <v>1.6461395375603418</v>
      </c>
      <c r="BC298" s="9">
        <v>0.35386046243965819</v>
      </c>
      <c r="BD298" s="9">
        <v>2</v>
      </c>
      <c r="BE298" s="9">
        <v>3.8549751199189519E-2</v>
      </c>
      <c r="BF298" s="9">
        <v>4.5230526833113162E-2</v>
      </c>
      <c r="BG298" s="9">
        <v>8.3780278032302674E-2</v>
      </c>
      <c r="BH298" s="8" t="s">
        <v>89</v>
      </c>
      <c r="BI298" s="8" t="s">
        <v>58</v>
      </c>
      <c r="BJ298" s="8" t="s">
        <v>135</v>
      </c>
      <c r="BL298" s="2">
        <f t="shared" si="18"/>
        <v>0.58237132008916315</v>
      </c>
      <c r="BM298" s="2">
        <f t="shared" si="19"/>
        <v>0.24460302066762429</v>
      </c>
      <c r="BN298" s="2">
        <f t="shared" si="20"/>
        <v>2.3912888428538075</v>
      </c>
    </row>
    <row r="299" spans="1:66" s="8" customFormat="1" x14ac:dyDescent="0.2">
      <c r="A299" s="8" t="s">
        <v>432</v>
      </c>
      <c r="B299" s="8" t="s">
        <v>204</v>
      </c>
      <c r="C299" s="8" t="s">
        <v>415</v>
      </c>
      <c r="D299" s="8" t="s">
        <v>416</v>
      </c>
      <c r="E299" s="8">
        <v>45.53</v>
      </c>
      <c r="F299" s="8">
        <v>11.06</v>
      </c>
      <c r="G299" s="8">
        <v>0.9</v>
      </c>
      <c r="H299" s="2">
        <v>18.324370000000002</v>
      </c>
      <c r="I299" s="8">
        <v>0.34</v>
      </c>
      <c r="J299" s="8">
        <v>9.52</v>
      </c>
      <c r="K299" s="8">
        <v>10.98</v>
      </c>
      <c r="L299" s="8">
        <v>0.92</v>
      </c>
      <c r="M299" s="8">
        <v>0.39</v>
      </c>
      <c r="P299" s="8">
        <v>100.05</v>
      </c>
      <c r="Q299" s="8" t="s">
        <v>123</v>
      </c>
      <c r="S299" s="8">
        <v>1.82</v>
      </c>
      <c r="T299" s="8" t="s">
        <v>123</v>
      </c>
      <c r="U299"/>
      <c r="V299" s="9">
        <v>12.913727317663318</v>
      </c>
      <c r="W299" s="8" t="s">
        <v>123</v>
      </c>
      <c r="Y299" s="8">
        <v>23</v>
      </c>
      <c r="Z299" s="9">
        <v>6.5155396578951823</v>
      </c>
      <c r="AA299" s="9">
        <v>9.6869513687868822E-2</v>
      </c>
      <c r="AB299" s="9">
        <v>1.8652539229427616</v>
      </c>
      <c r="AC299" s="9">
        <v>4.120694320946601E-2</v>
      </c>
      <c r="AD299" s="9">
        <v>2.189896530467931</v>
      </c>
      <c r="AE299" s="9">
        <v>2.0310217229733629</v>
      </c>
      <c r="AF299" s="9">
        <v>1.6833599927125704</v>
      </c>
      <c r="AG299" s="9">
        <v>0.25524010659768404</v>
      </c>
      <c r="AH299" s="9">
        <v>7.1191208629887107E-2</v>
      </c>
      <c r="AI299" s="9">
        <v>0</v>
      </c>
      <c r="AJ299" s="9">
        <v>1.7371998508852833</v>
      </c>
      <c r="AK299" s="9">
        <v>0</v>
      </c>
      <c r="AL299" s="9">
        <v>0</v>
      </c>
      <c r="AM299" s="9">
        <v>16.486779450002</v>
      </c>
      <c r="AN299" s="9">
        <v>6.6486203394212584</v>
      </c>
      <c r="AO299" s="9">
        <v>1.3513796605787416</v>
      </c>
      <c r="AP299" s="9">
        <v>0</v>
      </c>
      <c r="AQ299" s="9">
        <v>8</v>
      </c>
      <c r="AR299" s="9">
        <v>0.55197229818575244</v>
      </c>
      <c r="AS299" s="9">
        <v>9.8848085161232502E-2</v>
      </c>
      <c r="AT299" s="9">
        <v>0.85014354749341492</v>
      </c>
      <c r="AU299" s="9">
        <v>2.0725055860575261</v>
      </c>
      <c r="AV299" s="9">
        <v>1.3844818831191295</v>
      </c>
      <c r="AW299" s="9">
        <v>4.2048599982942483E-2</v>
      </c>
      <c r="AX299" s="9">
        <v>4.9999999999999982</v>
      </c>
      <c r="AY299" s="9">
        <v>0</v>
      </c>
      <c r="AZ299" s="9">
        <v>0</v>
      </c>
      <c r="BA299" s="9">
        <v>0</v>
      </c>
      <c r="BB299" s="9">
        <v>1.7177428231220915</v>
      </c>
      <c r="BC299" s="9">
        <v>0.26045341648793202</v>
      </c>
      <c r="BD299" s="9">
        <v>1.9781962396100234</v>
      </c>
      <c r="BE299" s="9">
        <v>0</v>
      </c>
      <c r="BF299" s="9">
        <v>7.2645297632576267E-2</v>
      </c>
      <c r="BG299" s="9">
        <v>7.2645297632576267E-2</v>
      </c>
      <c r="BH299" s="8" t="s">
        <v>58</v>
      </c>
      <c r="BI299" s="8" t="s">
        <v>70</v>
      </c>
      <c r="BJ299" s="8" t="s">
        <v>135</v>
      </c>
      <c r="BL299" s="2">
        <f t="shared" si="18"/>
        <v>0.26280014911471672</v>
      </c>
      <c r="BM299" s="2">
        <f t="shared" si="19"/>
        <v>0.28279726648359838</v>
      </c>
      <c r="BN299" s="2">
        <f t="shared" si="20"/>
        <v>1.9070992639843327</v>
      </c>
    </row>
    <row r="300" spans="1:66" s="8" customFormat="1" x14ac:dyDescent="0.2">
      <c r="A300" s="8" t="s">
        <v>433</v>
      </c>
      <c r="B300" s="8" t="s">
        <v>204</v>
      </c>
      <c r="C300" s="8" t="s">
        <v>415</v>
      </c>
      <c r="D300" s="8" t="s">
        <v>416</v>
      </c>
      <c r="E300" s="8">
        <v>41.78</v>
      </c>
      <c r="F300" s="8">
        <v>12.5</v>
      </c>
      <c r="G300" s="8">
        <v>1.26</v>
      </c>
      <c r="H300" s="2">
        <v>24.057699999999997</v>
      </c>
      <c r="I300" s="8">
        <v>0.7</v>
      </c>
      <c r="J300" s="8">
        <v>4.51</v>
      </c>
      <c r="K300" s="8">
        <v>11.33</v>
      </c>
      <c r="L300" s="8">
        <v>1.17</v>
      </c>
      <c r="M300" s="8">
        <v>0.97</v>
      </c>
      <c r="P300" s="8">
        <v>100.41</v>
      </c>
      <c r="Q300" s="8" t="s">
        <v>123</v>
      </c>
      <c r="S300" s="8">
        <v>1.57</v>
      </c>
      <c r="T300" s="8" t="s">
        <v>123</v>
      </c>
      <c r="U300"/>
      <c r="V300" s="9">
        <v>8.6023423013877505</v>
      </c>
      <c r="W300" s="8" t="s">
        <v>123</v>
      </c>
      <c r="Y300" s="8">
        <v>23</v>
      </c>
      <c r="Z300" s="9">
        <v>6.2360239778138942</v>
      </c>
      <c r="AA300" s="9">
        <v>0.14144960977239379</v>
      </c>
      <c r="AB300" s="9">
        <v>2.1987681966431776</v>
      </c>
      <c r="AC300" s="9">
        <v>8.84863172995866E-2</v>
      </c>
      <c r="AD300" s="9">
        <v>3.0000103687743476</v>
      </c>
      <c r="AE300" s="9">
        <v>1.003554032791186</v>
      </c>
      <c r="AF300" s="9">
        <v>1.8117203797331922</v>
      </c>
      <c r="AG300" s="9">
        <v>0.33855836622884011</v>
      </c>
      <c r="AH300" s="9">
        <v>0.18468009611027278</v>
      </c>
      <c r="AI300" s="9">
        <v>0</v>
      </c>
      <c r="AJ300" s="9">
        <v>1.563020400189572</v>
      </c>
      <c r="AK300" s="9">
        <v>0</v>
      </c>
      <c r="AL300" s="9">
        <v>0</v>
      </c>
      <c r="AM300" s="9">
        <v>16.566271745356463</v>
      </c>
      <c r="AN300" s="9">
        <v>6.399308485478798</v>
      </c>
      <c r="AO300" s="9">
        <v>1.600691514521202</v>
      </c>
      <c r="AP300" s="9">
        <v>0</v>
      </c>
      <c r="AQ300" s="9">
        <v>8</v>
      </c>
      <c r="AR300" s="9">
        <v>0.65564938930454009</v>
      </c>
      <c r="AS300" s="9">
        <v>0.14515333669410693</v>
      </c>
      <c r="AT300" s="9">
        <v>0.40993927279269116</v>
      </c>
      <c r="AU300" s="9">
        <v>1.0298311649418039</v>
      </c>
      <c r="AV300" s="9">
        <v>2.6686235867670831</v>
      </c>
      <c r="AW300" s="9">
        <v>9.0803249499774807E-2</v>
      </c>
      <c r="AX300" s="9">
        <v>5</v>
      </c>
      <c r="AY300" s="9">
        <v>0</v>
      </c>
      <c r="AZ300" s="9">
        <v>0</v>
      </c>
      <c r="BA300" s="9">
        <v>1.1102230246251565E-16</v>
      </c>
      <c r="BB300" s="9">
        <v>1.8591585985860504</v>
      </c>
      <c r="BC300" s="9">
        <v>0.14084140141394963</v>
      </c>
      <c r="BD300" s="9">
        <v>2</v>
      </c>
      <c r="BE300" s="9">
        <v>0.20658180182356567</v>
      </c>
      <c r="BF300" s="9">
        <v>0.18951577324624239</v>
      </c>
      <c r="BG300" s="9">
        <v>0.39609757506980803</v>
      </c>
      <c r="BH300" s="8" t="s">
        <v>58</v>
      </c>
      <c r="BI300" s="8" t="s">
        <v>58</v>
      </c>
      <c r="BJ300" s="8" t="s">
        <v>247</v>
      </c>
      <c r="BL300" s="2">
        <f t="shared" si="18"/>
        <v>0.436979599810428</v>
      </c>
      <c r="BM300" s="2">
        <f t="shared" si="19"/>
        <v>0.25807116099909433</v>
      </c>
      <c r="BN300" s="2">
        <f t="shared" si="20"/>
        <v>2.7419392077752534</v>
      </c>
    </row>
    <row r="301" spans="1:66" s="8" customFormat="1" x14ac:dyDescent="0.2">
      <c r="A301" s="8" t="s">
        <v>434</v>
      </c>
      <c r="B301" s="8" t="s">
        <v>204</v>
      </c>
      <c r="C301" s="8" t="s">
        <v>415</v>
      </c>
      <c r="D301" s="8" t="s">
        <v>416</v>
      </c>
      <c r="E301" s="8">
        <v>40.43</v>
      </c>
      <c r="F301" s="8">
        <v>12.62</v>
      </c>
      <c r="G301" s="8">
        <v>1.25</v>
      </c>
      <c r="H301" s="2">
        <v>25.961759999999998</v>
      </c>
      <c r="I301" s="8">
        <v>0.28000000000000003</v>
      </c>
      <c r="J301" s="8">
        <v>3.8</v>
      </c>
      <c r="K301" s="8">
        <v>11.6</v>
      </c>
      <c r="L301" s="8">
        <v>0.89</v>
      </c>
      <c r="M301" s="8">
        <v>1.01</v>
      </c>
      <c r="P301" s="8">
        <v>100.08</v>
      </c>
      <c r="Q301" s="8" t="s">
        <v>123</v>
      </c>
      <c r="S301" s="8">
        <v>1.76</v>
      </c>
      <c r="T301" s="8" t="s">
        <v>123</v>
      </c>
      <c r="U301"/>
      <c r="V301" s="9">
        <v>14.694309297788466</v>
      </c>
      <c r="W301" s="8" t="s">
        <v>123</v>
      </c>
      <c r="Y301" s="8">
        <v>23</v>
      </c>
      <c r="Z301" s="9">
        <v>6.100342018035052</v>
      </c>
      <c r="AA301" s="9">
        <v>0.14185750724603863</v>
      </c>
      <c r="AB301" s="9">
        <v>2.2440880393350673</v>
      </c>
      <c r="AC301" s="9">
        <v>3.578056667682885E-2</v>
      </c>
      <c r="AD301" s="9">
        <v>3.2707617215253038</v>
      </c>
      <c r="AE301" s="9">
        <v>0.85478898619338062</v>
      </c>
      <c r="AF301" s="9">
        <v>1.8751255502744271</v>
      </c>
      <c r="AG301" s="9">
        <v>0.26034473402114416</v>
      </c>
      <c r="AH301" s="9">
        <v>0.19439309478729</v>
      </c>
      <c r="AI301" s="9">
        <v>0</v>
      </c>
      <c r="AJ301" s="9">
        <v>1.7712863027221202</v>
      </c>
      <c r="AK301" s="9">
        <v>0</v>
      </c>
      <c r="AL301" s="9">
        <v>0</v>
      </c>
      <c r="AM301" s="9">
        <v>16.748768520816654</v>
      </c>
      <c r="AN301" s="9">
        <v>6.2703064698503201</v>
      </c>
      <c r="AO301" s="9">
        <v>1.7296935301496799</v>
      </c>
      <c r="AP301" s="9">
        <v>0</v>
      </c>
      <c r="AQ301" s="9">
        <v>8</v>
      </c>
      <c r="AR301" s="9">
        <v>0.57691808447070203</v>
      </c>
      <c r="AS301" s="9">
        <v>0.14580986489806411</v>
      </c>
      <c r="AT301" s="9">
        <v>0.55402724127840186</v>
      </c>
      <c r="AU301" s="9">
        <v>0.87860465767976115</v>
      </c>
      <c r="AV301" s="9">
        <v>2.8078626860710849</v>
      </c>
      <c r="AW301" s="9">
        <v>3.6777465601985464E-2</v>
      </c>
      <c r="AX301" s="9">
        <v>4.9999999999999991</v>
      </c>
      <c r="AY301" s="9">
        <v>0</v>
      </c>
      <c r="AZ301" s="9">
        <v>0</v>
      </c>
      <c r="BA301" s="9">
        <v>0</v>
      </c>
      <c r="BB301" s="9">
        <v>1.9273692909196198</v>
      </c>
      <c r="BC301" s="9">
        <v>7.2630709080380162E-2</v>
      </c>
      <c r="BD301" s="9">
        <v>2</v>
      </c>
      <c r="BE301" s="9">
        <v>0.19496761004633295</v>
      </c>
      <c r="BF301" s="9">
        <v>0.19980917075393514</v>
      </c>
      <c r="BG301" s="9">
        <v>0.39477678080026812</v>
      </c>
      <c r="BH301" s="8" t="s">
        <v>58</v>
      </c>
      <c r="BI301" s="8" t="s">
        <v>58</v>
      </c>
      <c r="BJ301" s="8" t="s">
        <v>247</v>
      </c>
      <c r="BL301" s="2">
        <f t="shared" si="18"/>
        <v>0.22871369727787982</v>
      </c>
      <c r="BM301" s="2">
        <f t="shared" si="19"/>
        <v>0.48061584375459881</v>
      </c>
      <c r="BN301" s="2">
        <f t="shared" si="20"/>
        <v>2.7901458777707049</v>
      </c>
    </row>
    <row r="302" spans="1:66" s="8" customFormat="1" x14ac:dyDescent="0.2">
      <c r="A302" s="8" t="s">
        <v>435</v>
      </c>
      <c r="B302" s="8" t="s">
        <v>204</v>
      </c>
      <c r="C302" s="8" t="s">
        <v>415</v>
      </c>
      <c r="D302" s="8" t="s">
        <v>416</v>
      </c>
      <c r="E302" s="8">
        <v>42.6</v>
      </c>
      <c r="F302" s="8">
        <v>11.84</v>
      </c>
      <c r="G302" s="8">
        <v>1.24</v>
      </c>
      <c r="H302" s="2">
        <v>21.426110000000001</v>
      </c>
      <c r="I302" s="8">
        <v>0.64</v>
      </c>
      <c r="J302" s="8">
        <v>6.65</v>
      </c>
      <c r="K302" s="8">
        <v>1130</v>
      </c>
      <c r="L302" s="8">
        <v>0.93</v>
      </c>
      <c r="M302" s="8">
        <v>0.56999999999999995</v>
      </c>
      <c r="P302" s="8">
        <v>99.52</v>
      </c>
      <c r="Q302" s="8" t="s">
        <v>123</v>
      </c>
      <c r="S302" s="8">
        <v>1.78</v>
      </c>
      <c r="T302" s="8" t="s">
        <v>123</v>
      </c>
      <c r="U302"/>
      <c r="V302" s="9">
        <v>20.533288146207816</v>
      </c>
      <c r="W302" s="8" t="s">
        <v>123</v>
      </c>
      <c r="Y302" s="8">
        <v>23</v>
      </c>
      <c r="Z302" s="9">
        <v>0.7235634970736291</v>
      </c>
      <c r="AA302" s="9">
        <v>1.5840927377329995E-2</v>
      </c>
      <c r="AB302" s="9">
        <v>0.23700027243747165</v>
      </c>
      <c r="AC302" s="9">
        <v>9.2063135873195513E-3</v>
      </c>
      <c r="AD302" s="9">
        <v>0.30368305370498172</v>
      </c>
      <c r="AE302" s="9">
        <v>0.16838894390243436</v>
      </c>
      <c r="AF302" s="9">
        <v>20.562097423586486</v>
      </c>
      <c r="AG302" s="9">
        <v>3.0623748279310747E-2</v>
      </c>
      <c r="AH302" s="9">
        <v>1.2349544020506101E-2</v>
      </c>
      <c r="AI302" s="9">
        <v>0</v>
      </c>
      <c r="AJ302" s="9">
        <v>0.20165672302149582</v>
      </c>
      <c r="AK302" s="9">
        <v>0</v>
      </c>
      <c r="AL302" s="9">
        <v>0</v>
      </c>
      <c r="AM302" s="9">
        <v>22.264410446990965</v>
      </c>
      <c r="AN302" s="9">
        <v>6.4529293473252292</v>
      </c>
      <c r="AO302" s="9">
        <v>1.5470706526747708</v>
      </c>
      <c r="AP302" s="9">
        <v>0</v>
      </c>
      <c r="AQ302" s="9">
        <v>8</v>
      </c>
      <c r="AR302" s="9">
        <v>0.56656003698978896</v>
      </c>
      <c r="AS302" s="9">
        <v>0.14127355176904199</v>
      </c>
      <c r="AT302" s="9">
        <v>0</v>
      </c>
      <c r="AU302" s="9">
        <v>1.5017368375654099</v>
      </c>
      <c r="AV302" s="9">
        <v>2.708325250601757</v>
      </c>
      <c r="AW302" s="9">
        <v>8.2104323074002394E-2</v>
      </c>
      <c r="AX302" s="9">
        <v>5</v>
      </c>
      <c r="AY302" s="9">
        <v>0</v>
      </c>
      <c r="AZ302" s="9">
        <v>0</v>
      </c>
      <c r="BA302" s="9">
        <v>7.0637939941775585E-15</v>
      </c>
      <c r="BB302" s="9">
        <v>183.3781864948333</v>
      </c>
      <c r="BC302" s="9">
        <v>0</v>
      </c>
      <c r="BD302" s="9">
        <v>183.3781864948333</v>
      </c>
      <c r="BE302" s="9">
        <v>0.27311063202592145</v>
      </c>
      <c r="BF302" s="9">
        <v>0.11013647780507005</v>
      </c>
      <c r="BG302" s="9">
        <v>0.38324710983099153</v>
      </c>
      <c r="BH302" s="8" t="s">
        <v>58</v>
      </c>
      <c r="BI302" s="8" t="s">
        <v>58</v>
      </c>
      <c r="BJ302" s="8" t="s">
        <v>247</v>
      </c>
      <c r="BL302" s="2">
        <f t="shared" si="18"/>
        <v>1.7983432769785042</v>
      </c>
      <c r="BM302" s="2">
        <f t="shared" si="19"/>
        <v>6.235611646844693E-2</v>
      </c>
      <c r="BN302" s="2">
        <f t="shared" si="20"/>
        <v>0.24132693723653478</v>
      </c>
    </row>
    <row r="303" spans="1:66" s="8" customFormat="1" x14ac:dyDescent="0.2">
      <c r="A303" s="8" t="s">
        <v>436</v>
      </c>
      <c r="B303" s="8" t="s">
        <v>204</v>
      </c>
      <c r="C303" s="8" t="s">
        <v>415</v>
      </c>
      <c r="D303" s="8" t="s">
        <v>416</v>
      </c>
      <c r="E303" s="8">
        <v>40.85</v>
      </c>
      <c r="F303" s="8">
        <v>14.45</v>
      </c>
      <c r="G303" s="8">
        <v>0.65</v>
      </c>
      <c r="H303" s="2">
        <v>23.555410000000002</v>
      </c>
      <c r="I303" s="8">
        <v>0.35</v>
      </c>
      <c r="J303" s="8">
        <v>5.1100000000000003</v>
      </c>
      <c r="K303" s="8">
        <v>10.86</v>
      </c>
      <c r="L303" s="8">
        <v>1.48</v>
      </c>
      <c r="M303" s="8">
        <v>0.61</v>
      </c>
      <c r="P303" s="8">
        <v>100.1</v>
      </c>
      <c r="Q303" s="8" t="s">
        <v>123</v>
      </c>
      <c r="S303" s="8">
        <v>1.6</v>
      </c>
      <c r="T303" s="8" t="s">
        <v>123</v>
      </c>
      <c r="U303"/>
      <c r="V303" s="9">
        <v>21.35062959642628</v>
      </c>
      <c r="W303" s="8" t="s">
        <v>123</v>
      </c>
      <c r="Y303" s="8">
        <v>23</v>
      </c>
      <c r="Z303" s="9">
        <v>6.077877138984265</v>
      </c>
      <c r="AA303" s="9">
        <v>7.273862385733236E-2</v>
      </c>
      <c r="AB303" s="9">
        <v>2.5337151946557497</v>
      </c>
      <c r="AC303" s="9">
        <v>4.4102848470067832E-2</v>
      </c>
      <c r="AD303" s="9">
        <v>2.9243214554896029</v>
      </c>
      <c r="AE303" s="9">
        <v>1.1334585267695421</v>
      </c>
      <c r="AF303" s="9">
        <v>1.7310579236431327</v>
      </c>
      <c r="AG303" s="9">
        <v>0.42690370020657237</v>
      </c>
      <c r="AH303" s="9">
        <v>0.11577071295023558</v>
      </c>
      <c r="AI303" s="9">
        <v>0</v>
      </c>
      <c r="AJ303" s="9">
        <v>1.5878354427648642</v>
      </c>
      <c r="AK303" s="9">
        <v>0</v>
      </c>
      <c r="AL303" s="9">
        <v>0</v>
      </c>
      <c r="AM303" s="9">
        <v>16.647781567791366</v>
      </c>
      <c r="AN303" s="9">
        <v>6.1794995856826214</v>
      </c>
      <c r="AO303" s="9">
        <v>1.8205004143173786</v>
      </c>
      <c r="AP303" s="9">
        <v>0</v>
      </c>
      <c r="AQ303" s="9">
        <v>8</v>
      </c>
      <c r="AR303" s="9">
        <v>0.75557864052011059</v>
      </c>
      <c r="AS303" s="9">
        <v>7.3954817728452457E-2</v>
      </c>
      <c r="AT303" s="9">
        <v>0.85939438079579744</v>
      </c>
      <c r="AU303" s="9">
        <v>1.1524100169177429</v>
      </c>
      <c r="AV303" s="9">
        <v>2.1138218934674895</v>
      </c>
      <c r="AW303" s="9">
        <v>4.4840250570407747E-2</v>
      </c>
      <c r="AX303" s="9">
        <v>5</v>
      </c>
      <c r="AY303" s="9">
        <v>0</v>
      </c>
      <c r="AZ303" s="9">
        <v>0</v>
      </c>
      <c r="BA303" s="9">
        <v>3.4694469519536142E-17</v>
      </c>
      <c r="BB303" s="9">
        <v>1.760001309229007</v>
      </c>
      <c r="BC303" s="9">
        <v>0.23999869077099301</v>
      </c>
      <c r="BD303" s="9">
        <v>2</v>
      </c>
      <c r="BE303" s="9">
        <v>0.19404286324991687</v>
      </c>
      <c r="BF303" s="9">
        <v>0.11770640576484588</v>
      </c>
      <c r="BG303" s="9">
        <v>0.31174926901476274</v>
      </c>
      <c r="BH303" s="8" t="s">
        <v>58</v>
      </c>
      <c r="BI303" s="8" t="s">
        <v>70</v>
      </c>
      <c r="BJ303" s="8" t="s">
        <v>247</v>
      </c>
      <c r="BL303" s="2">
        <f t="shared" si="18"/>
        <v>0.41216455723513579</v>
      </c>
      <c r="BM303" s="2">
        <f t="shared" si="19"/>
        <v>0.62436104217040689</v>
      </c>
      <c r="BN303" s="2">
        <f t="shared" si="20"/>
        <v>2.2999604133191962</v>
      </c>
    </row>
    <row r="304" spans="1:66" s="8" customFormat="1" x14ac:dyDescent="0.2">
      <c r="A304" s="8" t="s">
        <v>437</v>
      </c>
      <c r="B304" s="8" t="s">
        <v>204</v>
      </c>
      <c r="C304" s="8" t="s">
        <v>415</v>
      </c>
      <c r="D304" s="8" t="s">
        <v>416</v>
      </c>
      <c r="E304" s="8">
        <v>44.06</v>
      </c>
      <c r="F304" s="8">
        <v>11.03</v>
      </c>
      <c r="G304" s="8">
        <v>1.44</v>
      </c>
      <c r="H304" s="2">
        <v>18.78032</v>
      </c>
      <c r="I304" s="8">
        <v>0.18</v>
      </c>
      <c r="J304" s="8">
        <v>9.0299999999999994</v>
      </c>
      <c r="K304" s="8">
        <v>11.02</v>
      </c>
      <c r="L304" s="8">
        <v>1.68</v>
      </c>
      <c r="M304" s="8">
        <v>0.44</v>
      </c>
      <c r="P304" s="8">
        <v>100.17</v>
      </c>
      <c r="Q304" s="8" t="s">
        <v>123</v>
      </c>
      <c r="S304" s="8">
        <v>2.34</v>
      </c>
      <c r="T304" s="8" t="s">
        <v>123</v>
      </c>
      <c r="U304"/>
      <c r="V304" s="9">
        <v>8.0491792931881943</v>
      </c>
      <c r="W304" s="8" t="s">
        <v>123</v>
      </c>
      <c r="Y304" s="8">
        <v>23</v>
      </c>
      <c r="Z304" s="9">
        <v>6.3096002263668671</v>
      </c>
      <c r="AA304" s="9">
        <v>0.15509996880936894</v>
      </c>
      <c r="AB304" s="9">
        <v>1.8614996370944901</v>
      </c>
      <c r="AC304" s="9">
        <v>2.1830746948992792E-2</v>
      </c>
      <c r="AD304" s="9">
        <v>2.2470549847672761</v>
      </c>
      <c r="AE304" s="9">
        <v>1.9278355242226062</v>
      </c>
      <c r="AF304" s="9">
        <v>1.6906778548450894</v>
      </c>
      <c r="AG304" s="9">
        <v>0.46641765386386325</v>
      </c>
      <c r="AH304" s="9">
        <v>8.03746405953151E-2</v>
      </c>
      <c r="AI304" s="9">
        <v>0</v>
      </c>
      <c r="AJ304" s="9">
        <v>2.2351097919844722</v>
      </c>
      <c r="AK304" s="9">
        <v>0</v>
      </c>
      <c r="AL304" s="9">
        <v>0</v>
      </c>
      <c r="AM304" s="9">
        <v>16.995501029498342</v>
      </c>
      <c r="AN304" s="9">
        <v>6.5499736335475331</v>
      </c>
      <c r="AO304" s="9">
        <v>1.4500263664524669</v>
      </c>
      <c r="AP304" s="9">
        <v>0</v>
      </c>
      <c r="AQ304" s="9">
        <v>8</v>
      </c>
      <c r="AR304" s="9">
        <v>0.48238980959549438</v>
      </c>
      <c r="AS304" s="9">
        <v>0.16100872794129106</v>
      </c>
      <c r="AT304" s="9">
        <v>0.58945460725143739</v>
      </c>
      <c r="AU304" s="9">
        <v>2.001279225378954</v>
      </c>
      <c r="AV304" s="9">
        <v>1.7432052087940042</v>
      </c>
      <c r="AW304" s="9">
        <v>2.2662421038818593E-2</v>
      </c>
      <c r="AX304" s="9">
        <v>4.9999999999999991</v>
      </c>
      <c r="AY304" s="9">
        <v>0</v>
      </c>
      <c r="AZ304" s="9">
        <v>0</v>
      </c>
      <c r="BA304" s="9">
        <v>0</v>
      </c>
      <c r="BB304" s="9">
        <v>1.75508668929323</v>
      </c>
      <c r="BC304" s="9">
        <v>0.24491331070677003</v>
      </c>
      <c r="BD304" s="9">
        <v>2</v>
      </c>
      <c r="BE304" s="9">
        <v>0.23927320276882585</v>
      </c>
      <c r="BF304" s="9">
        <v>8.3436629551458835E-2</v>
      </c>
      <c r="BG304" s="9">
        <v>0.32270983232028472</v>
      </c>
      <c r="BH304" s="8" t="s">
        <v>58</v>
      </c>
      <c r="BI304" s="8" t="s">
        <v>58</v>
      </c>
      <c r="BJ304" s="8" t="s">
        <v>135</v>
      </c>
      <c r="BL304" s="2">
        <f t="shared" si="18"/>
        <v>-0.23510979198447224</v>
      </c>
      <c r="BM304" s="2">
        <f t="shared" si="19"/>
        <v>0.18086948454044072</v>
      </c>
      <c r="BN304" s="2">
        <f t="shared" si="20"/>
        <v>2.0661855002268354</v>
      </c>
    </row>
    <row r="305" spans="1:66" s="8" customFormat="1" x14ac:dyDescent="0.2">
      <c r="A305" s="8" t="s">
        <v>438</v>
      </c>
      <c r="B305" s="8" t="s">
        <v>204</v>
      </c>
      <c r="C305" s="8" t="s">
        <v>415</v>
      </c>
      <c r="D305" s="8" t="s">
        <v>416</v>
      </c>
      <c r="E305" s="8">
        <v>39.619999999999997</v>
      </c>
      <c r="F305" s="8">
        <v>14.64</v>
      </c>
      <c r="G305" s="8">
        <v>1.08</v>
      </c>
      <c r="H305" s="2">
        <v>22.622669999999999</v>
      </c>
      <c r="I305" s="8">
        <v>0.32</v>
      </c>
      <c r="J305" s="8">
        <v>5.08</v>
      </c>
      <c r="K305" s="8">
        <v>11.26</v>
      </c>
      <c r="L305" s="8">
        <v>1.53</v>
      </c>
      <c r="M305" s="8">
        <v>1.1000000000000001</v>
      </c>
      <c r="P305" s="8">
        <v>99.9</v>
      </c>
      <c r="Q305" s="8" t="s">
        <v>123</v>
      </c>
      <c r="S305" s="8">
        <v>2.31</v>
      </c>
      <c r="T305" s="8" t="s">
        <v>123</v>
      </c>
      <c r="U305"/>
      <c r="V305" s="9">
        <v>17.220703768309146</v>
      </c>
      <c r="W305" s="8" t="s">
        <v>123</v>
      </c>
      <c r="Y305" s="8">
        <v>23</v>
      </c>
      <c r="Z305" s="9">
        <v>5.8630321383150559</v>
      </c>
      <c r="AA305" s="9">
        <v>0.12020524746596363</v>
      </c>
      <c r="AB305" s="9">
        <v>2.5531655342942834</v>
      </c>
      <c r="AC305" s="9">
        <v>4.010481541033601E-2</v>
      </c>
      <c r="AD305" s="9">
        <v>2.7945124650906328</v>
      </c>
      <c r="AE305" s="9">
        <v>1.1207181199180305</v>
      </c>
      <c r="AF305" s="9">
        <v>1.7851228665888019</v>
      </c>
      <c r="AG305" s="9">
        <v>0.43894244877078614</v>
      </c>
      <c r="AH305" s="9">
        <v>0.2076392758578928</v>
      </c>
      <c r="AI305" s="9">
        <v>0</v>
      </c>
      <c r="AJ305" s="9">
        <v>2.2800555953487844</v>
      </c>
      <c r="AK305" s="9">
        <v>0</v>
      </c>
      <c r="AL305" s="9">
        <v>0</v>
      </c>
      <c r="AM305" s="9">
        <v>17.203498507060569</v>
      </c>
      <c r="AN305" s="9">
        <v>6.1015861718018831</v>
      </c>
      <c r="AO305" s="9">
        <v>1.8984138281981169</v>
      </c>
      <c r="AP305" s="9">
        <v>0</v>
      </c>
      <c r="AQ305" s="9">
        <v>8</v>
      </c>
      <c r="AR305" s="9">
        <v>0.75863446198030671</v>
      </c>
      <c r="AS305" s="9">
        <v>0.12509613770036865</v>
      </c>
      <c r="AT305" s="9">
        <v>0.52157826227222792</v>
      </c>
      <c r="AU305" s="9">
        <v>1.1663177041606392</v>
      </c>
      <c r="AV305" s="9">
        <v>2.386636840711188</v>
      </c>
      <c r="AW305" s="9">
        <v>4.1736593175267345E-2</v>
      </c>
      <c r="AX305" s="9">
        <v>4.9999999999999982</v>
      </c>
      <c r="AY305" s="9">
        <v>0</v>
      </c>
      <c r="AZ305" s="9">
        <v>0</v>
      </c>
      <c r="BA305" s="9">
        <v>0</v>
      </c>
      <c r="BB305" s="9">
        <v>1.8577556357853748</v>
      </c>
      <c r="BC305" s="9">
        <v>0.14224436421462516</v>
      </c>
      <c r="BD305" s="9">
        <v>2</v>
      </c>
      <c r="BE305" s="9">
        <v>0.31455769868629069</v>
      </c>
      <c r="BF305" s="9">
        <v>0.21608766665597215</v>
      </c>
      <c r="BG305" s="9">
        <v>0.53064536534226281</v>
      </c>
      <c r="BH305" s="8" t="s">
        <v>58</v>
      </c>
      <c r="BI305" s="8" t="s">
        <v>58</v>
      </c>
      <c r="BJ305" s="8" t="s">
        <v>248</v>
      </c>
      <c r="BL305" s="2">
        <f t="shared" si="18"/>
        <v>-0.28005559534878444</v>
      </c>
      <c r="BM305" s="2">
        <f t="shared" si="19"/>
        <v>0.4812347133817314</v>
      </c>
      <c r="BN305" s="2">
        <f t="shared" si="20"/>
        <v>2.3132777517089016</v>
      </c>
    </row>
    <row r="306" spans="1:66" customFormat="1" x14ac:dyDescent="0.2"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  <c r="AZ306" s="25"/>
      <c r="BA306" s="25"/>
      <c r="BB306" s="25"/>
      <c r="BC306" s="25"/>
      <c r="BD306" s="25"/>
      <c r="BE306" s="25"/>
      <c r="BF306" s="25"/>
      <c r="BG306" s="25"/>
      <c r="BL306" s="2">
        <f t="shared" si="18"/>
        <v>2</v>
      </c>
      <c r="BM306" s="2">
        <f t="shared" si="19"/>
        <v>0</v>
      </c>
      <c r="BN306" s="2">
        <f t="shared" si="20"/>
        <v>0</v>
      </c>
    </row>
    <row r="307" spans="1:66" s="8" customFormat="1" x14ac:dyDescent="0.2">
      <c r="A307" s="8">
        <v>1</v>
      </c>
      <c r="B307" s="8" t="s">
        <v>204</v>
      </c>
      <c r="C307" s="8" t="s">
        <v>269</v>
      </c>
      <c r="D307" s="8" t="s">
        <v>270</v>
      </c>
      <c r="E307" s="8">
        <v>46.61</v>
      </c>
      <c r="F307" s="8">
        <v>12.04</v>
      </c>
      <c r="G307" s="8">
        <v>0.85</v>
      </c>
      <c r="H307" s="2">
        <v>13.302560000000001</v>
      </c>
      <c r="I307" s="8">
        <v>0.15</v>
      </c>
      <c r="J307" s="8">
        <v>10.54</v>
      </c>
      <c r="K307" s="8">
        <v>11.32</v>
      </c>
      <c r="L307" s="8">
        <v>1.83</v>
      </c>
      <c r="M307" s="8">
        <v>0.85</v>
      </c>
      <c r="P307" s="8">
        <v>99.98</v>
      </c>
      <c r="Q307" s="8" t="s">
        <v>123</v>
      </c>
      <c r="S307" s="8">
        <v>2.14</v>
      </c>
      <c r="T307" s="8" t="s">
        <v>123</v>
      </c>
      <c r="U307"/>
      <c r="V307" s="9">
        <v>23.265089954272071</v>
      </c>
      <c r="W307" s="8" t="s">
        <v>123</v>
      </c>
      <c r="Y307" s="8">
        <v>23</v>
      </c>
      <c r="Z307" s="9">
        <v>6.5248130614881532</v>
      </c>
      <c r="AA307" s="9">
        <v>8.9495204355577812E-2</v>
      </c>
      <c r="AB307" s="9">
        <v>1.9863032368873519</v>
      </c>
      <c r="AC307" s="9">
        <v>1.7783570848414292E-2</v>
      </c>
      <c r="AD307" s="9">
        <v>1.5535148386515025</v>
      </c>
      <c r="AE307" s="9">
        <v>2.1996544381303251</v>
      </c>
      <c r="AF307" s="9">
        <v>1.6976858013513187</v>
      </c>
      <c r="AG307" s="9">
        <v>0.49664767650969421</v>
      </c>
      <c r="AH307" s="9">
        <v>0.15178082641026658</v>
      </c>
      <c r="AI307" s="9">
        <v>0</v>
      </c>
      <c r="AJ307" s="9">
        <v>1.9981514250799381</v>
      </c>
      <c r="AK307" s="9">
        <v>0</v>
      </c>
      <c r="AL307" s="9">
        <v>0</v>
      </c>
      <c r="AM307" s="9">
        <v>16.715830079712543</v>
      </c>
      <c r="AN307" s="9">
        <v>6.8562525641204513</v>
      </c>
      <c r="AO307" s="9">
        <v>1.1437474358795487</v>
      </c>
      <c r="AP307" s="9">
        <v>0</v>
      </c>
      <c r="AQ307" s="9">
        <v>8</v>
      </c>
      <c r="AR307" s="9">
        <v>0.94345361228712221</v>
      </c>
      <c r="AS307" s="9">
        <v>9.4041272685821034E-2</v>
      </c>
      <c r="AT307" s="9">
        <v>0</v>
      </c>
      <c r="AU307" s="9">
        <v>2.311389803736426</v>
      </c>
      <c r="AV307" s="9">
        <v>1.6324283922816678</v>
      </c>
      <c r="AW307" s="9">
        <v>1.868691900896291E-2</v>
      </c>
      <c r="AX307" s="9">
        <v>5</v>
      </c>
      <c r="AY307" s="9">
        <v>0</v>
      </c>
      <c r="AZ307" s="9">
        <v>0</v>
      </c>
      <c r="BA307" s="9">
        <v>8.81239525796218E-16</v>
      </c>
      <c r="BB307" s="9">
        <v>1.7839227758551464</v>
      </c>
      <c r="BC307" s="9">
        <v>0.21607722414485275</v>
      </c>
      <c r="BD307" s="9">
        <v>2</v>
      </c>
      <c r="BE307" s="9">
        <v>0.30579855581158089</v>
      </c>
      <c r="BF307" s="9">
        <v>0.15949080386716313</v>
      </c>
      <c r="BG307" s="9">
        <v>0.46528935967874402</v>
      </c>
      <c r="BH307" s="8" t="s">
        <v>58</v>
      </c>
      <c r="BI307" s="8" t="s">
        <v>58</v>
      </c>
      <c r="BJ307" s="8" t="s">
        <v>135</v>
      </c>
      <c r="BL307" s="2">
        <f t="shared" si="18"/>
        <v>1.8485749200618518E-3</v>
      </c>
      <c r="BM307" s="2">
        <f t="shared" si="19"/>
        <v>0.36142662466523667</v>
      </c>
      <c r="BN307" s="2">
        <f t="shared" si="20"/>
        <v>1.1920882139862659</v>
      </c>
    </row>
    <row r="308" spans="1:66" s="8" customFormat="1" x14ac:dyDescent="0.2">
      <c r="A308" s="8">
        <v>2</v>
      </c>
      <c r="B308" s="8" t="s">
        <v>204</v>
      </c>
      <c r="C308" s="8" t="s">
        <v>269</v>
      </c>
      <c r="D308" s="8" t="s">
        <v>270</v>
      </c>
      <c r="E308" s="8">
        <v>46.37</v>
      </c>
      <c r="F308" s="8">
        <v>11.55</v>
      </c>
      <c r="G308" s="8">
        <v>0.62</v>
      </c>
      <c r="H308" s="2">
        <v>13.570130000000001</v>
      </c>
      <c r="I308" s="8">
        <v>0.32</v>
      </c>
      <c r="J308" s="8">
        <v>10.79</v>
      </c>
      <c r="K308" s="8">
        <v>11.76</v>
      </c>
      <c r="L308" s="8">
        <v>1.56</v>
      </c>
      <c r="M308" s="8">
        <v>1.56</v>
      </c>
      <c r="P308" s="8">
        <v>99.62</v>
      </c>
      <c r="Q308" s="8" t="s">
        <v>123</v>
      </c>
      <c r="S308" s="8">
        <v>2.04</v>
      </c>
      <c r="T308" s="8" t="s">
        <v>123</v>
      </c>
      <c r="U308"/>
      <c r="V308" s="9">
        <v>19.028176505981488</v>
      </c>
      <c r="W308" s="8" t="s">
        <v>123</v>
      </c>
      <c r="Y308" s="8">
        <v>23</v>
      </c>
      <c r="Z308" s="9">
        <v>6.5157433024980245</v>
      </c>
      <c r="AA308" s="9">
        <v>6.5525512692353835E-2</v>
      </c>
      <c r="AB308" s="9">
        <v>1.9126651617694272</v>
      </c>
      <c r="AC308" s="9">
        <v>3.8081635212784806E-2</v>
      </c>
      <c r="AD308" s="9">
        <v>1.5914265037047781</v>
      </c>
      <c r="AE308" s="9">
        <v>2.2603369936046493</v>
      </c>
      <c r="AF308" s="9">
        <v>1.7703376724913438</v>
      </c>
      <c r="AG308" s="9">
        <v>0.4249715104783931</v>
      </c>
      <c r="AH308" s="9">
        <v>0.27961501294533758</v>
      </c>
      <c r="AI308" s="9">
        <v>0</v>
      </c>
      <c r="AJ308" s="9">
        <v>1.9119771204793596</v>
      </c>
      <c r="AK308" s="9">
        <v>0</v>
      </c>
      <c r="AL308" s="9">
        <v>0</v>
      </c>
      <c r="AM308" s="9">
        <v>16.770680425876453</v>
      </c>
      <c r="AN308" s="9">
        <v>6.8399688159503427</v>
      </c>
      <c r="AO308" s="9">
        <v>1.1600311840496573</v>
      </c>
      <c r="AP308" s="9">
        <v>0</v>
      </c>
      <c r="AQ308" s="9">
        <v>8</v>
      </c>
      <c r="AR308" s="9">
        <v>0.84780882045786621</v>
      </c>
      <c r="AS308" s="9">
        <v>6.8786083591265687E-2</v>
      </c>
      <c r="AT308" s="9">
        <v>0</v>
      </c>
      <c r="AU308" s="9">
        <v>2.3728121001739599</v>
      </c>
      <c r="AV308" s="9">
        <v>1.6706164059661963</v>
      </c>
      <c r="AW308" s="9">
        <v>3.997658981071002E-2</v>
      </c>
      <c r="AX308" s="9">
        <v>4.9999999999999982</v>
      </c>
      <c r="AY308" s="9">
        <v>0</v>
      </c>
      <c r="AZ308" s="9">
        <v>0</v>
      </c>
      <c r="BA308" s="9">
        <v>0</v>
      </c>
      <c r="BB308" s="9">
        <v>1.8584302529076764</v>
      </c>
      <c r="BC308" s="9">
        <v>0.14156974709232362</v>
      </c>
      <c r="BD308" s="9">
        <v>2</v>
      </c>
      <c r="BE308" s="9">
        <v>0.30454848445696237</v>
      </c>
      <c r="BF308" s="9">
        <v>0.29352874725503975</v>
      </c>
      <c r="BG308" s="9">
        <v>0.59807723171200211</v>
      </c>
      <c r="BH308" s="8" t="s">
        <v>58</v>
      </c>
      <c r="BI308" s="8" t="s">
        <v>59</v>
      </c>
      <c r="BJ308" s="8" t="s">
        <v>110</v>
      </c>
      <c r="BL308" s="2">
        <f t="shared" si="18"/>
        <v>8.8022879520640362E-2</v>
      </c>
      <c r="BM308" s="2">
        <f t="shared" si="19"/>
        <v>0.30281944408791517</v>
      </c>
      <c r="BN308" s="2">
        <f t="shared" si="20"/>
        <v>1.2886070596168628</v>
      </c>
    </row>
    <row r="309" spans="1:66" customFormat="1" x14ac:dyDescent="0.2"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  <c r="AZ309" s="25"/>
      <c r="BA309" s="25"/>
      <c r="BB309" s="25"/>
      <c r="BC309" s="25"/>
      <c r="BD309" s="25"/>
      <c r="BE309" s="25"/>
      <c r="BF309" s="25"/>
      <c r="BG309" s="25"/>
      <c r="BL309" s="2">
        <f t="shared" si="18"/>
        <v>2</v>
      </c>
      <c r="BM309" s="2">
        <f t="shared" si="19"/>
        <v>0</v>
      </c>
      <c r="BN309" s="2">
        <f t="shared" si="20"/>
        <v>0</v>
      </c>
    </row>
    <row r="310" spans="1:66" customFormat="1" x14ac:dyDescent="0.2">
      <c r="A310" s="8">
        <v>1</v>
      </c>
      <c r="B310" s="8" t="s">
        <v>204</v>
      </c>
      <c r="C310" s="8" t="s">
        <v>439</v>
      </c>
      <c r="D310" s="8" t="s">
        <v>440</v>
      </c>
      <c r="E310" s="8">
        <v>47.1</v>
      </c>
      <c r="F310" s="8">
        <v>10.09</v>
      </c>
      <c r="G310" s="8">
        <v>1.5</v>
      </c>
      <c r="H310" s="2">
        <v>9.8280999999999992</v>
      </c>
      <c r="I310" s="8">
        <v>0.14000000000000001</v>
      </c>
      <c r="J310" s="8">
        <v>16.05</v>
      </c>
      <c r="K310" s="8">
        <v>11.55</v>
      </c>
      <c r="L310" s="8">
        <v>1.64</v>
      </c>
      <c r="M310" s="8">
        <v>0.18</v>
      </c>
      <c r="P310" s="8">
        <v>99.97</v>
      </c>
      <c r="Q310" s="8" t="s">
        <v>123</v>
      </c>
      <c r="S310" s="8">
        <v>1.7</v>
      </c>
      <c r="T310" s="8" t="s">
        <v>123</v>
      </c>
      <c r="V310" s="9">
        <v>17.393627675075336</v>
      </c>
      <c r="W310" s="8" t="s">
        <v>123</v>
      </c>
      <c r="Y310">
        <v>23</v>
      </c>
      <c r="Z310" s="25">
        <v>6.514488029582048</v>
      </c>
      <c r="AA310" s="25">
        <v>0.15604236004376368</v>
      </c>
      <c r="AB310" s="25">
        <v>1.6446770882409447</v>
      </c>
      <c r="AC310" s="25">
        <v>1.6399332025574833E-2</v>
      </c>
      <c r="AD310" s="25">
        <v>1.134686297933867</v>
      </c>
      <c r="AE310" s="25">
        <v>3.3094764716418239</v>
      </c>
      <c r="AF310" s="25">
        <v>1.7114463382003922</v>
      </c>
      <c r="AG310" s="25">
        <v>0.43975580297483446</v>
      </c>
      <c r="AH310" s="25">
        <v>3.1757105019862016E-2</v>
      </c>
      <c r="AI310" s="25">
        <v>0</v>
      </c>
      <c r="AJ310" s="25">
        <v>1.5683173891759037</v>
      </c>
      <c r="AK310" s="25">
        <v>0</v>
      </c>
      <c r="AL310" s="25">
        <v>0</v>
      </c>
      <c r="AM310" s="25">
        <v>16.527046214839014</v>
      </c>
      <c r="AN310" s="25">
        <v>6.6288252819360105</v>
      </c>
      <c r="AO310" s="25">
        <v>1.3711747180639895</v>
      </c>
      <c r="AP310" s="25">
        <v>0</v>
      </c>
      <c r="AQ310" s="25">
        <v>8</v>
      </c>
      <c r="AR310" s="25">
        <v>0.30236846961946973</v>
      </c>
      <c r="AS310" s="25">
        <v>0.15878109478657298</v>
      </c>
      <c r="AT310" s="25">
        <v>0.80232579306359531</v>
      </c>
      <c r="AU310" s="25">
        <v>3.3675618414789206</v>
      </c>
      <c r="AV310" s="25">
        <v>0.35227564064154299</v>
      </c>
      <c r="AW310" s="25">
        <v>1.6687160409897595E-2</v>
      </c>
      <c r="AX310" s="25">
        <v>4.9999999999999991</v>
      </c>
      <c r="AY310" s="25">
        <v>0</v>
      </c>
      <c r="AZ310" s="25">
        <v>0</v>
      </c>
      <c r="BA310" s="25">
        <v>0</v>
      </c>
      <c r="BB310" s="25">
        <v>1.7414843198456877</v>
      </c>
      <c r="BC310" s="25">
        <v>0.25851568015431226</v>
      </c>
      <c r="BD310" s="25">
        <v>2</v>
      </c>
      <c r="BE310" s="25">
        <v>0.1889583763487398</v>
      </c>
      <c r="BF310" s="25">
        <v>3.2314481150449548E-2</v>
      </c>
      <c r="BG310" s="25">
        <v>0.22127285749918935</v>
      </c>
      <c r="BH310" t="s">
        <v>58</v>
      </c>
      <c r="BI310" t="s">
        <v>70</v>
      </c>
      <c r="BJ310" t="s">
        <v>135</v>
      </c>
      <c r="BL310" s="2">
        <f t="shared" si="18"/>
        <v>0.43168261082409631</v>
      </c>
      <c r="BM310" s="2">
        <f t="shared" si="19"/>
        <v>0.19736310994271289</v>
      </c>
      <c r="BN310" s="2">
        <f t="shared" si="20"/>
        <v>0.93732318799115411</v>
      </c>
    </row>
    <row r="311" spans="1:66" customFormat="1" x14ac:dyDescent="0.2">
      <c r="A311" s="8">
        <v>2</v>
      </c>
      <c r="B311" s="8" t="s">
        <v>204</v>
      </c>
      <c r="C311" s="8" t="s">
        <v>439</v>
      </c>
      <c r="D311" s="8" t="s">
        <v>440</v>
      </c>
      <c r="E311" s="8">
        <v>45.7</v>
      </c>
      <c r="F311" s="8">
        <v>10.36</v>
      </c>
      <c r="G311" s="8">
        <v>1.56</v>
      </c>
      <c r="H311" s="2">
        <v>11.96921</v>
      </c>
      <c r="I311" s="8">
        <v>0.14000000000000001</v>
      </c>
      <c r="J311" s="8">
        <v>14.23</v>
      </c>
      <c r="K311" s="8">
        <v>12.01</v>
      </c>
      <c r="L311" s="8">
        <v>1.95</v>
      </c>
      <c r="M311" s="8">
        <v>0.38</v>
      </c>
      <c r="P311" s="8">
        <v>100.42</v>
      </c>
      <c r="Q311" s="8" t="s">
        <v>123</v>
      </c>
      <c r="S311" s="8">
        <v>1.87</v>
      </c>
      <c r="T311" s="8" t="s">
        <v>123</v>
      </c>
      <c r="V311" s="9">
        <v>13.455820571063764</v>
      </c>
      <c r="W311" s="8" t="s">
        <v>123</v>
      </c>
      <c r="Y311">
        <v>23</v>
      </c>
      <c r="Z311" s="25">
        <v>6.3848466786155571</v>
      </c>
      <c r="AA311" s="25">
        <v>0.16392709359003149</v>
      </c>
      <c r="AB311" s="25">
        <v>1.7057843322754391</v>
      </c>
      <c r="AC311" s="25">
        <v>1.656536648012441E-2</v>
      </c>
      <c r="AD311" s="25">
        <v>1.3964261634654951</v>
      </c>
      <c r="AE311" s="25">
        <v>2.9639034395539468</v>
      </c>
      <c r="AF311" s="25">
        <v>1.7976254137178147</v>
      </c>
      <c r="AG311" s="25">
        <v>0.52817425927604522</v>
      </c>
      <c r="AH311" s="25">
        <v>6.7721549481044835E-2</v>
      </c>
      <c r="AI311" s="25">
        <v>0</v>
      </c>
      <c r="AJ311" s="25">
        <v>1.7426153391594688</v>
      </c>
      <c r="AK311" s="25">
        <v>0</v>
      </c>
      <c r="AL311" s="25">
        <v>0</v>
      </c>
      <c r="AM311" s="25">
        <v>16.767589635614968</v>
      </c>
      <c r="AN311" s="25">
        <v>6.5711368546330844</v>
      </c>
      <c r="AO311" s="25">
        <v>1.4288631453669156</v>
      </c>
      <c r="AP311" s="25">
        <v>0</v>
      </c>
      <c r="AQ311" s="25">
        <v>8</v>
      </c>
      <c r="AR311" s="25">
        <v>0.32669072398634014</v>
      </c>
      <c r="AS311" s="25">
        <v>0.16870998167741627</v>
      </c>
      <c r="AT311" s="25">
        <v>0.46448922129189663</v>
      </c>
      <c r="AU311" s="25">
        <v>3.0503810201828965</v>
      </c>
      <c r="AV311" s="25">
        <v>0.97268035996916469</v>
      </c>
      <c r="AW311" s="25">
        <v>1.704869289228602E-2</v>
      </c>
      <c r="AX311" s="25">
        <v>4.9999999999999991</v>
      </c>
      <c r="AY311" s="25">
        <v>0</v>
      </c>
      <c r="AZ311" s="25">
        <v>0</v>
      </c>
      <c r="BA311" s="25">
        <v>0</v>
      </c>
      <c r="BB311" s="25">
        <v>1.8500745909011398</v>
      </c>
      <c r="BC311" s="25">
        <v>0.14992540909886021</v>
      </c>
      <c r="BD311" s="25">
        <v>2</v>
      </c>
      <c r="BE311" s="25">
        <v>0.39365934954876847</v>
      </c>
      <c r="BF311" s="25">
        <v>6.9697455874421069E-2</v>
      </c>
      <c r="BG311" s="25">
        <v>0.46335680542318952</v>
      </c>
      <c r="BH311" t="s">
        <v>58</v>
      </c>
      <c r="BI311" t="s">
        <v>58</v>
      </c>
      <c r="BJ311" t="s">
        <v>135</v>
      </c>
      <c r="BL311" s="2">
        <f t="shared" si="18"/>
        <v>0.25738466084053124</v>
      </c>
      <c r="BM311" s="2">
        <f t="shared" si="19"/>
        <v>0.1879005989633066</v>
      </c>
      <c r="BN311" s="2">
        <f t="shared" si="20"/>
        <v>1.2085255645021884</v>
      </c>
    </row>
    <row r="312" spans="1:66" s="8" customFormat="1" x14ac:dyDescent="0.2">
      <c r="A312" s="8" t="s">
        <v>196</v>
      </c>
      <c r="B312" s="8" t="s">
        <v>204</v>
      </c>
      <c r="C312" s="8" t="s">
        <v>439</v>
      </c>
      <c r="D312" s="8" t="s">
        <v>440</v>
      </c>
      <c r="E312" s="8">
        <v>43.87</v>
      </c>
      <c r="F312" s="8">
        <v>10.15</v>
      </c>
      <c r="G312" s="8">
        <v>2.06</v>
      </c>
      <c r="H312" s="2">
        <v>17.695889999999999</v>
      </c>
      <c r="I312" s="8">
        <v>0.23</v>
      </c>
      <c r="J312" s="8">
        <v>11.09</v>
      </c>
      <c r="K312" s="8">
        <v>10.91</v>
      </c>
      <c r="L312" s="8">
        <v>1.84</v>
      </c>
      <c r="M312" s="8">
        <v>0.16</v>
      </c>
      <c r="P312" s="8">
        <v>100.28</v>
      </c>
      <c r="Q312" s="8" t="s">
        <v>123</v>
      </c>
      <c r="S312" s="8">
        <v>1.61</v>
      </c>
      <c r="T312" s="8" t="s">
        <v>123</v>
      </c>
      <c r="U312"/>
      <c r="V312" s="9">
        <v>15.812507430240652</v>
      </c>
      <c r="W312" s="8" t="s">
        <v>123</v>
      </c>
      <c r="Y312" s="8">
        <v>23</v>
      </c>
      <c r="Z312" s="9">
        <v>6.3369578165278613</v>
      </c>
      <c r="AA312" s="9">
        <v>0.22380628064589692</v>
      </c>
      <c r="AB312" s="9">
        <v>1.7278630477080446</v>
      </c>
      <c r="AC312" s="9">
        <v>2.8137127440792824E-2</v>
      </c>
      <c r="AD312" s="9">
        <v>2.1340336625493541</v>
      </c>
      <c r="AE312" s="9">
        <v>2.388194015644272</v>
      </c>
      <c r="AF312" s="9">
        <v>1.6883397726299219</v>
      </c>
      <c r="AG312" s="9">
        <v>0.51527533285571936</v>
      </c>
      <c r="AH312" s="9">
        <v>2.9480997997228361E-2</v>
      </c>
      <c r="AI312" s="9">
        <v>0</v>
      </c>
      <c r="AJ312" s="9">
        <v>1.5511889807992114</v>
      </c>
      <c r="AK312" s="9">
        <v>0</v>
      </c>
      <c r="AL312" s="9">
        <v>0</v>
      </c>
      <c r="AM312" s="9">
        <v>16.623277034798303</v>
      </c>
      <c r="AN312" s="9">
        <v>6.4164267671769899</v>
      </c>
      <c r="AO312" s="9">
        <v>1.5835732328230101</v>
      </c>
      <c r="AP312" s="9">
        <v>0</v>
      </c>
      <c r="AQ312" s="9">
        <v>8</v>
      </c>
      <c r="AR312" s="9">
        <v>0.16595817172790817</v>
      </c>
      <c r="AS312" s="9">
        <v>0.22661293500380125</v>
      </c>
      <c r="AT312" s="9">
        <v>1.0062388476143613</v>
      </c>
      <c r="AU312" s="9">
        <v>2.4181432874975233</v>
      </c>
      <c r="AV312" s="9">
        <v>1.1545567755985775</v>
      </c>
      <c r="AW312" s="9">
        <v>2.8489982557828419E-2</v>
      </c>
      <c r="AX312" s="9">
        <v>5</v>
      </c>
      <c r="AY312" s="9">
        <v>0</v>
      </c>
      <c r="AZ312" s="9">
        <v>0</v>
      </c>
      <c r="BA312" s="9">
        <v>6.9388939039072284E-18</v>
      </c>
      <c r="BB312" s="9">
        <v>1.7095124857763071</v>
      </c>
      <c r="BC312" s="9">
        <v>0.2904875142236929</v>
      </c>
      <c r="BD312" s="9">
        <v>2</v>
      </c>
      <c r="BE312" s="9">
        <v>0.23124965587049195</v>
      </c>
      <c r="BF312" s="9">
        <v>2.9850705993203705E-2</v>
      </c>
      <c r="BG312" s="9">
        <v>0.26110036186369567</v>
      </c>
      <c r="BH312" s="8" t="s">
        <v>89</v>
      </c>
      <c r="BI312" s="8" t="s">
        <v>58</v>
      </c>
      <c r="BJ312" s="8" t="s">
        <v>125</v>
      </c>
      <c r="BL312" s="2">
        <f t="shared" si="18"/>
        <v>0.44881101920078859</v>
      </c>
      <c r="BM312" s="2">
        <f t="shared" si="19"/>
        <v>0.33744423145445335</v>
      </c>
      <c r="BN312" s="2">
        <f t="shared" si="20"/>
        <v>1.7965894310949007</v>
      </c>
    </row>
    <row r="313" spans="1:66" s="8" customFormat="1" x14ac:dyDescent="0.2">
      <c r="A313" s="8">
        <v>4</v>
      </c>
      <c r="B313" s="8" t="s">
        <v>204</v>
      </c>
      <c r="C313" s="8" t="s">
        <v>439</v>
      </c>
      <c r="D313" s="8" t="s">
        <v>440</v>
      </c>
      <c r="E313" s="8">
        <v>42.81</v>
      </c>
      <c r="F313" s="8">
        <v>10.26</v>
      </c>
      <c r="G313" s="8">
        <v>1.93</v>
      </c>
      <c r="H313" s="2">
        <v>20.130020000000002</v>
      </c>
      <c r="I313" s="8">
        <v>0.21</v>
      </c>
      <c r="J313" s="8">
        <v>9.19</v>
      </c>
      <c r="K313" s="8">
        <v>11.19</v>
      </c>
      <c r="L313" s="8">
        <v>1.79</v>
      </c>
      <c r="M313" s="8">
        <v>0.77</v>
      </c>
      <c r="P313" s="8">
        <v>100.22</v>
      </c>
      <c r="Q313" s="8" t="s">
        <v>123</v>
      </c>
      <c r="S313" s="8">
        <v>1.74</v>
      </c>
      <c r="T313" s="8" t="s">
        <v>123</v>
      </c>
      <c r="U313"/>
      <c r="V313" s="9">
        <v>8.8504006812163905</v>
      </c>
      <c r="W313" s="8" t="s">
        <v>123</v>
      </c>
      <c r="Y313" s="8">
        <v>23</v>
      </c>
      <c r="Z313" s="9">
        <v>6.2566383243619361</v>
      </c>
      <c r="AA313" s="9">
        <v>0.2121509591291848</v>
      </c>
      <c r="AB313" s="9">
        <v>1.7671494357469759</v>
      </c>
      <c r="AC313" s="9">
        <v>2.5992847412468899E-2</v>
      </c>
      <c r="AD313" s="9">
        <v>2.4578679886018695</v>
      </c>
      <c r="AE313" s="9">
        <v>2.0023325714402218</v>
      </c>
      <c r="AF313" s="9">
        <v>1.7520553752275392</v>
      </c>
      <c r="AG313" s="9">
        <v>0.50717425680151407</v>
      </c>
      <c r="AH313" s="9">
        <v>0.14354747735205928</v>
      </c>
      <c r="AI313" s="9">
        <v>0</v>
      </c>
      <c r="AJ313" s="9">
        <v>1.6961752592768171</v>
      </c>
      <c r="AK313" s="9">
        <v>0</v>
      </c>
      <c r="AL313" s="9">
        <v>0</v>
      </c>
      <c r="AM313" s="9">
        <v>16.82108449535059</v>
      </c>
      <c r="AN313" s="9">
        <v>6.3932914236954996</v>
      </c>
      <c r="AO313" s="9">
        <v>1.6067085763045004</v>
      </c>
      <c r="AP313" s="9">
        <v>0</v>
      </c>
      <c r="AQ313" s="9">
        <v>8</v>
      </c>
      <c r="AR313" s="9">
        <v>0.19903769609197264</v>
      </c>
      <c r="AS313" s="9">
        <v>0.21678461135400759</v>
      </c>
      <c r="AT313" s="9">
        <v>0.74443411133595383</v>
      </c>
      <c r="AU313" s="9">
        <v>2.0460661129362063</v>
      </c>
      <c r="AV313" s="9">
        <v>1.7671169033547618</v>
      </c>
      <c r="AW313" s="9">
        <v>2.6560564927094535E-2</v>
      </c>
      <c r="AX313" s="9">
        <v>4.9999999999999964</v>
      </c>
      <c r="AY313" s="9">
        <v>0</v>
      </c>
      <c r="AZ313" s="9">
        <v>0</v>
      </c>
      <c r="BA313" s="9">
        <v>0</v>
      </c>
      <c r="BB313" s="9">
        <v>1.790322538009925</v>
      </c>
      <c r="BC313" s="9">
        <v>0.20967746199007498</v>
      </c>
      <c r="BD313" s="9">
        <v>2</v>
      </c>
      <c r="BE313" s="9">
        <v>0.3085741386662465</v>
      </c>
      <c r="BF313" s="9">
        <v>0.14668274051811001</v>
      </c>
      <c r="BG313" s="9">
        <v>0.45525687918435653</v>
      </c>
      <c r="BH313" s="8" t="s">
        <v>58</v>
      </c>
      <c r="BI313" s="8" t="s">
        <v>58</v>
      </c>
      <c r="BJ313" s="8" t="s">
        <v>125</v>
      </c>
      <c r="BL313" s="2">
        <f t="shared" si="18"/>
        <v>0.30382474072318288</v>
      </c>
      <c r="BM313" s="2">
        <f t="shared" si="19"/>
        <v>0.21753116520661944</v>
      </c>
      <c r="BN313" s="2">
        <f t="shared" si="20"/>
        <v>2.2403368233952499</v>
      </c>
    </row>
    <row r="314" spans="1:66" s="8" customFormat="1" x14ac:dyDescent="0.2">
      <c r="A314" s="8">
        <v>5</v>
      </c>
      <c r="B314" s="8" t="s">
        <v>204</v>
      </c>
      <c r="C314" s="8" t="s">
        <v>439</v>
      </c>
      <c r="D314" s="8" t="s">
        <v>440</v>
      </c>
      <c r="E314" s="8">
        <v>43.44</v>
      </c>
      <c r="F314" s="8">
        <v>11.57</v>
      </c>
      <c r="G314" s="8">
        <v>1.63</v>
      </c>
      <c r="H314" s="2">
        <v>13.276800000000001</v>
      </c>
      <c r="I314" s="8">
        <v>0.16</v>
      </c>
      <c r="J314" s="8">
        <v>13.2</v>
      </c>
      <c r="K314" s="8">
        <v>12.05</v>
      </c>
      <c r="L314" s="8">
        <v>1.61</v>
      </c>
      <c r="M314" s="8">
        <v>1.1299999999999999</v>
      </c>
      <c r="P314" s="8">
        <v>100.2</v>
      </c>
      <c r="Q314" s="8" t="s">
        <v>123</v>
      </c>
      <c r="S314" s="8">
        <v>1.81</v>
      </c>
      <c r="T314" s="8" t="s">
        <v>123</v>
      </c>
      <c r="U314"/>
      <c r="V314" s="9">
        <v>21.684265326678659</v>
      </c>
      <c r="W314" s="8" t="s">
        <v>123</v>
      </c>
      <c r="Y314" s="8">
        <v>23</v>
      </c>
      <c r="Z314" s="9">
        <v>6.1710594873622142</v>
      </c>
      <c r="AA314" s="9">
        <v>0.17416038999255576</v>
      </c>
      <c r="AB314" s="9">
        <v>1.9370167140204624</v>
      </c>
      <c r="AC314" s="9">
        <v>1.9249907140198461E-2</v>
      </c>
      <c r="AD314" s="9">
        <v>1.5737052269606993</v>
      </c>
      <c r="AE314" s="9">
        <v>2.7955594052945041</v>
      </c>
      <c r="AF314" s="9">
        <v>1.8339136469033561</v>
      </c>
      <c r="AG314" s="9">
        <v>0.44340862862341551</v>
      </c>
      <c r="AH314" s="9">
        <v>0.20476577841746513</v>
      </c>
      <c r="AI314" s="9">
        <v>0</v>
      </c>
      <c r="AJ314" s="9">
        <v>1.715039568881126</v>
      </c>
      <c r="AK314" s="9">
        <v>0</v>
      </c>
      <c r="AL314" s="9">
        <v>0</v>
      </c>
      <c r="AM314" s="9">
        <v>16.867878753595999</v>
      </c>
      <c r="AN314" s="9">
        <v>6.3314141764561347</v>
      </c>
      <c r="AO314" s="9">
        <v>1.6685858235438653</v>
      </c>
      <c r="AP314" s="9">
        <v>0</v>
      </c>
      <c r="AQ314" s="9">
        <v>8</v>
      </c>
      <c r="AR314" s="9">
        <v>0.31876417823416592</v>
      </c>
      <c r="AS314" s="9">
        <v>0.17868593949453757</v>
      </c>
      <c r="AT314" s="9">
        <v>0.57896019524972919</v>
      </c>
      <c r="AU314" s="9">
        <v>2.8682018843044093</v>
      </c>
      <c r="AV314" s="9">
        <v>1.0356376876498008</v>
      </c>
      <c r="AW314" s="9">
        <v>1.9750115067357576E-2</v>
      </c>
      <c r="AX314" s="9">
        <v>5</v>
      </c>
      <c r="AY314" s="9">
        <v>0</v>
      </c>
      <c r="AZ314" s="9">
        <v>0</v>
      </c>
      <c r="BA314" s="9">
        <v>6.9735883734267645E-16</v>
      </c>
      <c r="BB314" s="9">
        <v>1.8815678063352217</v>
      </c>
      <c r="BC314" s="9">
        <v>0.11843219366477764</v>
      </c>
      <c r="BD314" s="9">
        <v>2</v>
      </c>
      <c r="BE314" s="9">
        <v>0.33649838721498565</v>
      </c>
      <c r="BF314" s="9">
        <v>0.21008660749105462</v>
      </c>
      <c r="BG314" s="9">
        <v>0.54658499470604027</v>
      </c>
      <c r="BH314" s="8" t="s">
        <v>58</v>
      </c>
      <c r="BI314" s="8" t="s">
        <v>58</v>
      </c>
      <c r="BJ314" s="8" t="s">
        <v>62</v>
      </c>
      <c r="BL314" s="2">
        <f t="shared" si="18"/>
        <v>0.28496043111887404</v>
      </c>
      <c r="BM314" s="2">
        <f t="shared" si="19"/>
        <v>0.34124641687396862</v>
      </c>
      <c r="BN314" s="2">
        <f t="shared" si="20"/>
        <v>1.2324588100867306</v>
      </c>
    </row>
    <row r="315" spans="1:66" s="8" customFormat="1" x14ac:dyDescent="0.2">
      <c r="A315" s="8">
        <v>7</v>
      </c>
      <c r="B315" s="8" t="s">
        <v>204</v>
      </c>
      <c r="C315" s="8" t="s">
        <v>439</v>
      </c>
      <c r="D315" s="8" t="s">
        <v>440</v>
      </c>
      <c r="E315" s="8">
        <v>41.9</v>
      </c>
      <c r="F315" s="8">
        <v>11.85</v>
      </c>
      <c r="G315" s="8">
        <v>2.35</v>
      </c>
      <c r="H315" s="2">
        <v>17.402349999999998</v>
      </c>
      <c r="I315" s="8">
        <v>0.15</v>
      </c>
      <c r="J315" s="8">
        <v>9.82</v>
      </c>
      <c r="K315" s="8">
        <v>11.65</v>
      </c>
      <c r="L315" s="8">
        <v>1.94</v>
      </c>
      <c r="M315" s="8">
        <v>1.23</v>
      </c>
      <c r="P315" s="8">
        <v>99.95</v>
      </c>
      <c r="Q315" s="8" t="s">
        <v>123</v>
      </c>
      <c r="S315" s="8">
        <v>1.39</v>
      </c>
      <c r="T315" s="8" t="s">
        <v>123</v>
      </c>
      <c r="U315"/>
      <c r="V315" s="9">
        <v>13.70123102217325</v>
      </c>
      <c r="W315" s="8" t="s">
        <v>123</v>
      </c>
      <c r="Y315" s="8">
        <v>23</v>
      </c>
      <c r="Z315" s="9">
        <v>6.1240560754741313</v>
      </c>
      <c r="AA315" s="9">
        <v>0.25833596133581088</v>
      </c>
      <c r="AB315" s="9">
        <v>2.0411436909704195</v>
      </c>
      <c r="AC315" s="9">
        <v>1.8567572768870822E-2</v>
      </c>
      <c r="AD315" s="9">
        <v>2.1239318399470659</v>
      </c>
      <c r="AE315" s="9">
        <v>2.1397424436785277</v>
      </c>
      <c r="AF315" s="9">
        <v>1.8242022209232123</v>
      </c>
      <c r="AG315" s="9">
        <v>0.54971199477551269</v>
      </c>
      <c r="AH315" s="9">
        <v>0.2293185906631488</v>
      </c>
      <c r="AI315" s="9">
        <v>0</v>
      </c>
      <c r="AJ315" s="9">
        <v>1.3550820397749561</v>
      </c>
      <c r="AK315" s="9">
        <v>0</v>
      </c>
      <c r="AL315" s="9">
        <v>0</v>
      </c>
      <c r="AM315" s="9">
        <v>16.664092430311655</v>
      </c>
      <c r="AN315" s="9">
        <v>6.2658682991840005</v>
      </c>
      <c r="AO315" s="9">
        <v>1.7341317008159995</v>
      </c>
      <c r="AP315" s="9">
        <v>0</v>
      </c>
      <c r="AQ315" s="9">
        <v>8</v>
      </c>
      <c r="AR315" s="9">
        <v>0.35427790708276463</v>
      </c>
      <c r="AS315" s="9">
        <v>0.26431813992623499</v>
      </c>
      <c r="AT315" s="9">
        <v>0.32869745505104486</v>
      </c>
      <c r="AU315" s="9">
        <v>2.1892915709831708</v>
      </c>
      <c r="AV315" s="9">
        <v>1.8444173926149319</v>
      </c>
      <c r="AW315" s="9">
        <v>1.8997534341853139E-2</v>
      </c>
      <c r="AX315" s="9">
        <v>5</v>
      </c>
      <c r="AY315" s="9">
        <v>0</v>
      </c>
      <c r="AZ315" s="9">
        <v>0</v>
      </c>
      <c r="BA315" s="9">
        <v>9.1593399531575415E-16</v>
      </c>
      <c r="BB315" s="9">
        <v>1.866444514308087</v>
      </c>
      <c r="BC315" s="9">
        <v>0.13355548569191211</v>
      </c>
      <c r="BD315" s="9">
        <v>2</v>
      </c>
      <c r="BE315" s="9">
        <v>0.42888596149526348</v>
      </c>
      <c r="BF315" s="9">
        <v>0.23462882604949553</v>
      </c>
      <c r="BG315" s="9">
        <v>0.66351478754475901</v>
      </c>
      <c r="BH315" s="8" t="s">
        <v>58</v>
      </c>
      <c r="BI315" s="8" t="s">
        <v>86</v>
      </c>
      <c r="BJ315" s="8" t="s">
        <v>92</v>
      </c>
      <c r="BL315" s="2">
        <f t="shared" si="18"/>
        <v>0.64491796022504388</v>
      </c>
      <c r="BM315" s="2">
        <f t="shared" si="19"/>
        <v>0.29100480814464247</v>
      </c>
      <c r="BN315" s="2">
        <f t="shared" si="20"/>
        <v>1.8329270318024236</v>
      </c>
    </row>
    <row r="316" spans="1:66" s="8" customFormat="1" x14ac:dyDescent="0.2">
      <c r="A316" s="8">
        <v>8</v>
      </c>
      <c r="B316" s="8" t="s">
        <v>204</v>
      </c>
      <c r="C316" s="8" t="s">
        <v>439</v>
      </c>
      <c r="D316" s="8" t="s">
        <v>440</v>
      </c>
      <c r="E316" s="8">
        <v>41.88</v>
      </c>
      <c r="F316" s="8">
        <v>11.55</v>
      </c>
      <c r="G316" s="8">
        <v>2.1</v>
      </c>
      <c r="H316" s="2">
        <v>16.129429999999999</v>
      </c>
      <c r="I316" s="8">
        <v>0.18</v>
      </c>
      <c r="J316" s="8">
        <v>10.8</v>
      </c>
      <c r="K316" s="8">
        <v>11.83</v>
      </c>
      <c r="L316" s="8">
        <v>1.3</v>
      </c>
      <c r="M316" s="8">
        <v>1.9</v>
      </c>
      <c r="P316" s="8">
        <v>99.59</v>
      </c>
      <c r="Q316" s="8" t="s">
        <v>123</v>
      </c>
      <c r="S316" s="8">
        <v>1.56</v>
      </c>
      <c r="T316" s="8" t="s">
        <v>123</v>
      </c>
      <c r="U316"/>
      <c r="V316" s="9">
        <v>19.913370207745206</v>
      </c>
      <c r="W316" s="8" t="s">
        <v>123</v>
      </c>
      <c r="Y316" s="8">
        <v>23</v>
      </c>
      <c r="Z316" s="9">
        <v>6.1197551864638768</v>
      </c>
      <c r="AA316" s="9">
        <v>0.23080145300501326</v>
      </c>
      <c r="AB316" s="9">
        <v>1.9890213880585039</v>
      </c>
      <c r="AC316" s="9">
        <v>2.2276072414564165E-2</v>
      </c>
      <c r="AD316" s="9">
        <v>1.9669058205194225</v>
      </c>
      <c r="AE316" s="9">
        <v>2.3527512313982859</v>
      </c>
      <c r="AF316" s="9">
        <v>1.8519703941754857</v>
      </c>
      <c r="AG316" s="9">
        <v>0.36828079850416562</v>
      </c>
      <c r="AH316" s="9">
        <v>0.35415224067816059</v>
      </c>
      <c r="AI316" s="9">
        <v>0</v>
      </c>
      <c r="AJ316" s="9">
        <v>1.5204692017510866</v>
      </c>
      <c r="AK316" s="9">
        <v>0</v>
      </c>
      <c r="AL316" s="9">
        <v>0</v>
      </c>
      <c r="AM316" s="9">
        <v>16.776383786968566</v>
      </c>
      <c r="AN316" s="9">
        <v>6.273449313046882</v>
      </c>
      <c r="AO316" s="9">
        <v>1.726550686953118</v>
      </c>
      <c r="AP316" s="9">
        <v>0</v>
      </c>
      <c r="AQ316" s="9">
        <v>8</v>
      </c>
      <c r="AR316" s="9">
        <v>0.31242382760769116</v>
      </c>
      <c r="AS316" s="9">
        <v>0.23659789855763202</v>
      </c>
      <c r="AT316" s="9">
        <v>0.4135223483716946</v>
      </c>
      <c r="AU316" s="9">
        <v>2.4118392234108867</v>
      </c>
      <c r="AV316" s="9">
        <v>1.6027811789096611</v>
      </c>
      <c r="AW316" s="9">
        <v>2.2835523142434866E-2</v>
      </c>
      <c r="AX316" s="9">
        <v>5</v>
      </c>
      <c r="AY316" s="9">
        <v>0</v>
      </c>
      <c r="AZ316" s="9">
        <v>0</v>
      </c>
      <c r="BA316" s="9">
        <v>0</v>
      </c>
      <c r="BB316" s="9">
        <v>1.8984815639065833</v>
      </c>
      <c r="BC316" s="9">
        <v>0.10151843609341671</v>
      </c>
      <c r="BD316" s="9">
        <v>2</v>
      </c>
      <c r="BE316" s="9">
        <v>0.27601152253868788</v>
      </c>
      <c r="BF316" s="9">
        <v>0.36304657021422421</v>
      </c>
      <c r="BG316" s="9">
        <v>0.63905809275291214</v>
      </c>
      <c r="BH316" s="8" t="s">
        <v>58</v>
      </c>
      <c r="BI316" s="8" t="s">
        <v>59</v>
      </c>
      <c r="BJ316" s="8" t="s">
        <v>62</v>
      </c>
      <c r="BL316" s="2">
        <f t="shared" si="18"/>
        <v>0.47953079824891343</v>
      </c>
      <c r="BM316" s="2">
        <f t="shared" si="19"/>
        <v>0.39167723767772111</v>
      </c>
      <c r="BN316" s="2">
        <f t="shared" si="20"/>
        <v>1.5752285828417014</v>
      </c>
    </row>
    <row r="317" spans="1:66" s="8" customFormat="1" x14ac:dyDescent="0.2">
      <c r="A317" s="8">
        <v>9</v>
      </c>
      <c r="B317" s="8" t="s">
        <v>204</v>
      </c>
      <c r="C317" s="8" t="s">
        <v>439</v>
      </c>
      <c r="D317" s="8" t="s">
        <v>440</v>
      </c>
      <c r="E317" s="8">
        <v>42.82</v>
      </c>
      <c r="F317" s="8">
        <v>11.36</v>
      </c>
      <c r="G317" s="8">
        <v>2.46</v>
      </c>
      <c r="H317" s="2">
        <v>13.781960000000002</v>
      </c>
      <c r="I317" s="8">
        <v>0.12</v>
      </c>
      <c r="J317" s="8">
        <v>12.69</v>
      </c>
      <c r="K317" s="8">
        <v>12.02</v>
      </c>
      <c r="L317" s="8">
        <v>1.7</v>
      </c>
      <c r="M317" s="8">
        <v>1.39</v>
      </c>
      <c r="P317" s="8">
        <v>99.75</v>
      </c>
      <c r="Q317" s="8" t="s">
        <v>123</v>
      </c>
      <c r="S317" s="8">
        <v>1</v>
      </c>
      <c r="T317" s="8" t="s">
        <v>123</v>
      </c>
      <c r="U317"/>
      <c r="V317" s="9">
        <v>26.371745453975564</v>
      </c>
      <c r="W317" s="8" t="s">
        <v>123</v>
      </c>
      <c r="Y317" s="8">
        <v>23</v>
      </c>
      <c r="Z317" s="9">
        <v>6.206465750372546</v>
      </c>
      <c r="AA317" s="9">
        <v>0.26817894322060543</v>
      </c>
      <c r="AB317" s="9">
        <v>1.9404663877711319</v>
      </c>
      <c r="AC317" s="9">
        <v>1.4730506704024673E-2</v>
      </c>
      <c r="AD317" s="9">
        <v>1.6659599374081067</v>
      </c>
      <c r="AE317" s="9">
        <v>2.7421057542296827</v>
      </c>
      <c r="AF317" s="9">
        <v>1.8664832070128674</v>
      </c>
      <c r="AG317" s="9">
        <v>0.47769970084219843</v>
      </c>
      <c r="AH317" s="9">
        <v>0.25699313205256175</v>
      </c>
      <c r="AI317" s="9">
        <v>0</v>
      </c>
      <c r="AJ317" s="9">
        <v>0.96677041870988079</v>
      </c>
      <c r="AK317" s="9">
        <v>0</v>
      </c>
      <c r="AL317" s="9">
        <v>0</v>
      </c>
      <c r="AM317" s="9">
        <v>16.405853738323607</v>
      </c>
      <c r="AN317" s="9">
        <v>6.2848292168605084</v>
      </c>
      <c r="AO317" s="9">
        <v>1.7151707831394916</v>
      </c>
      <c r="AP317" s="9">
        <v>0</v>
      </c>
      <c r="AQ317" s="9">
        <v>8</v>
      </c>
      <c r="AR317" s="9">
        <v>0.24979613019081093</v>
      </c>
      <c r="AS317" s="9">
        <v>0.27156499777646653</v>
      </c>
      <c r="AT317" s="9">
        <v>0.40320370564740132</v>
      </c>
      <c r="AU317" s="9">
        <v>2.7767278597919551</v>
      </c>
      <c r="AV317" s="9">
        <v>1.2837908110166258</v>
      </c>
      <c r="AW317" s="9">
        <v>1.4916495576738947E-2</v>
      </c>
      <c r="AX317" s="9">
        <v>4.9999999999999991</v>
      </c>
      <c r="AY317" s="9">
        <v>0</v>
      </c>
      <c r="AZ317" s="9">
        <v>0</v>
      </c>
      <c r="BA317" s="9">
        <v>0</v>
      </c>
      <c r="BB317" s="9">
        <v>1.890049613422879</v>
      </c>
      <c r="BC317" s="9">
        <v>0.10995038657712097</v>
      </c>
      <c r="BD317" s="9">
        <v>2</v>
      </c>
      <c r="BE317" s="9">
        <v>0.37378079917192802</v>
      </c>
      <c r="BF317" s="9">
        <v>0.26023795342131395</v>
      </c>
      <c r="BG317" s="9">
        <v>0.63401875259324192</v>
      </c>
      <c r="BH317" s="8" t="s">
        <v>58</v>
      </c>
      <c r="BI317" s="8" t="s">
        <v>81</v>
      </c>
      <c r="BJ317" s="8" t="s">
        <v>62</v>
      </c>
      <c r="BL317" s="2">
        <f t="shared" si="18"/>
        <v>1.0332295812901191</v>
      </c>
      <c r="BM317" s="2">
        <f t="shared" si="19"/>
        <v>0.43934271405847652</v>
      </c>
      <c r="BN317" s="2">
        <f t="shared" si="20"/>
        <v>1.2266172233496302</v>
      </c>
    </row>
    <row r="318" spans="1:66" s="8" customFormat="1" x14ac:dyDescent="0.2">
      <c r="A318" s="8">
        <v>10</v>
      </c>
      <c r="B318" s="8" t="s">
        <v>204</v>
      </c>
      <c r="C318" s="8" t="s">
        <v>439</v>
      </c>
      <c r="D318" s="8" t="s">
        <v>440</v>
      </c>
      <c r="E318" s="8">
        <v>43.44</v>
      </c>
      <c r="F318" s="8">
        <v>10.55</v>
      </c>
      <c r="G318" s="8">
        <v>2.19</v>
      </c>
      <c r="H318" s="2">
        <v>16.686900000000001</v>
      </c>
      <c r="I318" s="8">
        <v>0.2</v>
      </c>
      <c r="J318" s="8">
        <v>11.44</v>
      </c>
      <c r="K318" s="8">
        <v>11.51</v>
      </c>
      <c r="L318" s="8">
        <v>1.98</v>
      </c>
      <c r="M318" s="8">
        <v>0.36</v>
      </c>
      <c r="P318" s="8">
        <v>100.43</v>
      </c>
      <c r="Q318" s="8" t="s">
        <v>123</v>
      </c>
      <c r="S318" s="8">
        <v>1.76</v>
      </c>
      <c r="T318" s="8" t="s">
        <v>123</v>
      </c>
      <c r="U318"/>
      <c r="V318" s="9">
        <v>16.71456245982888</v>
      </c>
      <c r="W318" s="8" t="s">
        <v>123</v>
      </c>
      <c r="Y318" s="8">
        <v>23</v>
      </c>
      <c r="Z318" s="9">
        <v>6.2317264165503445</v>
      </c>
      <c r="AA318" s="9">
        <v>0.23629500696800695</v>
      </c>
      <c r="AB318" s="9">
        <v>1.7836149945289348</v>
      </c>
      <c r="AC318" s="9">
        <v>2.4298938271334055E-2</v>
      </c>
      <c r="AD318" s="9">
        <v>1.9983457994609051</v>
      </c>
      <c r="AE318" s="9">
        <v>2.4466365794390734</v>
      </c>
      <c r="AF318" s="9">
        <v>1.768951007306234</v>
      </c>
      <c r="AG318" s="9">
        <v>0.5506708661370614</v>
      </c>
      <c r="AH318" s="9">
        <v>6.5876433667583612E-2</v>
      </c>
      <c r="AI318" s="9">
        <v>0</v>
      </c>
      <c r="AJ318" s="9">
        <v>1.6840573735800448</v>
      </c>
      <c r="AK318" s="9">
        <v>0</v>
      </c>
      <c r="AL318" s="9">
        <v>0</v>
      </c>
      <c r="AM318" s="9">
        <v>16.790473415909521</v>
      </c>
      <c r="AN318" s="9">
        <v>6.3684433074248119</v>
      </c>
      <c r="AO318" s="9">
        <v>1.6315566925751881</v>
      </c>
      <c r="AP318" s="9">
        <v>0</v>
      </c>
      <c r="AQ318" s="9">
        <v>8</v>
      </c>
      <c r="AR318" s="9">
        <v>0.19118875798940538</v>
      </c>
      <c r="AS318" s="9">
        <v>0.24147904691495148</v>
      </c>
      <c r="AT318" s="9">
        <v>0.72743313696434453</v>
      </c>
      <c r="AU318" s="9">
        <v>2.5003129644216182</v>
      </c>
      <c r="AV318" s="9">
        <v>1.314754064755292</v>
      </c>
      <c r="AW318" s="9">
        <v>2.4832028954388522E-2</v>
      </c>
      <c r="AX318" s="9">
        <v>4.9999999999999991</v>
      </c>
      <c r="AY318" s="9">
        <v>0</v>
      </c>
      <c r="AZ318" s="9">
        <v>0</v>
      </c>
      <c r="BA318" s="9">
        <v>0</v>
      </c>
      <c r="BB318" s="9">
        <v>1.8077597523733901</v>
      </c>
      <c r="BC318" s="9">
        <v>0.19224024762660985</v>
      </c>
      <c r="BD318" s="9">
        <v>2</v>
      </c>
      <c r="BE318" s="9">
        <v>0.37051170225531282</v>
      </c>
      <c r="BF318" s="9">
        <v>6.7321686650611029E-2</v>
      </c>
      <c r="BG318" s="9">
        <v>0.43783338890592383</v>
      </c>
      <c r="BH318" s="8" t="s">
        <v>58</v>
      </c>
      <c r="BI318" s="8" t="s">
        <v>58</v>
      </c>
      <c r="BJ318" s="8" t="s">
        <v>125</v>
      </c>
      <c r="BL318" s="2">
        <f t="shared" si="18"/>
        <v>0.31594262641995519</v>
      </c>
      <c r="BM318" s="2">
        <f t="shared" si="19"/>
        <v>0.33401475681425974</v>
      </c>
      <c r="BN318" s="2">
        <f t="shared" si="20"/>
        <v>1.6643310426466453</v>
      </c>
    </row>
    <row r="319" spans="1:66" s="8" customFormat="1" x14ac:dyDescent="0.2">
      <c r="A319" s="8">
        <v>12</v>
      </c>
      <c r="B319" s="8" t="s">
        <v>204</v>
      </c>
      <c r="C319" s="8" t="s">
        <v>439</v>
      </c>
      <c r="D319" s="8" t="s">
        <v>440</v>
      </c>
      <c r="E319" s="8">
        <v>45.32</v>
      </c>
      <c r="F319" s="8">
        <v>10.78</v>
      </c>
      <c r="G319" s="8">
        <v>2.02</v>
      </c>
      <c r="H319" s="2">
        <v>11.797500000000001</v>
      </c>
      <c r="I319" s="8">
        <v>0.13</v>
      </c>
      <c r="J319" s="8">
        <v>14.04</v>
      </c>
      <c r="K319" s="8">
        <v>11.95</v>
      </c>
      <c r="L319" s="8">
        <v>1.42</v>
      </c>
      <c r="M319" s="8">
        <v>0.88</v>
      </c>
      <c r="P319" s="8">
        <v>100.04</v>
      </c>
      <c r="Q319" s="8" t="s">
        <v>123</v>
      </c>
      <c r="S319" s="8">
        <v>1.45</v>
      </c>
      <c r="T319" s="8" t="s">
        <v>123</v>
      </c>
      <c r="U319"/>
      <c r="V319" s="9">
        <v>19.065541680299123</v>
      </c>
      <c r="W319" s="8" t="s">
        <v>123</v>
      </c>
      <c r="Y319" s="8">
        <v>23</v>
      </c>
      <c r="Z319" s="9">
        <v>6.3870847473011967</v>
      </c>
      <c r="AA319" s="9">
        <v>0.21411939850090361</v>
      </c>
      <c r="AB319" s="9">
        <v>1.7904476654917914</v>
      </c>
      <c r="AC319" s="9">
        <v>1.5516539439219197E-2</v>
      </c>
      <c r="AD319" s="9">
        <v>1.3876401102253006</v>
      </c>
      <c r="AE319" s="9">
        <v>2.9498828100339121</v>
      </c>
      <c r="AF319" s="9">
        <v>1.8042744607192478</v>
      </c>
      <c r="AG319" s="9">
        <v>0.38798011693644541</v>
      </c>
      <c r="AH319" s="9">
        <v>0.15819926684305477</v>
      </c>
      <c r="AI319" s="9">
        <v>0</v>
      </c>
      <c r="AJ319" s="9">
        <v>1.3630331957013633</v>
      </c>
      <c r="AK319" s="9">
        <v>0</v>
      </c>
      <c r="AL319" s="9">
        <v>0</v>
      </c>
      <c r="AM319" s="9">
        <v>16.458178311192434</v>
      </c>
      <c r="AN319" s="9">
        <v>6.5150343738731094</v>
      </c>
      <c r="AO319" s="9">
        <v>1.4849656261268906</v>
      </c>
      <c r="AP319" s="9">
        <v>0</v>
      </c>
      <c r="AQ319" s="9">
        <v>8</v>
      </c>
      <c r="AR319" s="9">
        <v>0.34134928072145643</v>
      </c>
      <c r="AS319" s="9">
        <v>0.21840875713068683</v>
      </c>
      <c r="AT319" s="9">
        <v>0.4782327797552719</v>
      </c>
      <c r="AU319" s="9">
        <v>3.0089764997073152</v>
      </c>
      <c r="AV319" s="9">
        <v>0.93720530731612528</v>
      </c>
      <c r="AW319" s="9">
        <v>1.582737536914447E-2</v>
      </c>
      <c r="AX319" s="9">
        <v>5</v>
      </c>
      <c r="AY319" s="9">
        <v>0</v>
      </c>
      <c r="AZ319" s="9">
        <v>0</v>
      </c>
      <c r="BA319" s="9">
        <v>0</v>
      </c>
      <c r="BB319" s="9">
        <v>1.8404186881118487</v>
      </c>
      <c r="BC319" s="9">
        <v>0.15958131188815128</v>
      </c>
      <c r="BD319" s="9">
        <v>2</v>
      </c>
      <c r="BE319" s="9">
        <v>0.23617103808470735</v>
      </c>
      <c r="BF319" s="9">
        <v>0.16136840235907748</v>
      </c>
      <c r="BG319" s="9">
        <v>0.39753944044378486</v>
      </c>
      <c r="BH319" s="8" t="s">
        <v>58</v>
      </c>
      <c r="BI319" s="8" t="s">
        <v>58</v>
      </c>
      <c r="BJ319" s="8" t="s">
        <v>135</v>
      </c>
      <c r="BL319" s="2">
        <f t="shared" si="18"/>
        <v>0.63696680429863672</v>
      </c>
      <c r="BM319" s="2">
        <f t="shared" si="19"/>
        <v>0.26456110358755336</v>
      </c>
      <c r="BN319" s="2">
        <f t="shared" si="20"/>
        <v>1.1230790066377474</v>
      </c>
    </row>
    <row r="320" spans="1:66" s="8" customFormat="1" x14ac:dyDescent="0.2">
      <c r="A320" s="8">
        <v>13</v>
      </c>
      <c r="B320" s="8" t="s">
        <v>204</v>
      </c>
      <c r="C320" s="8" t="s">
        <v>439</v>
      </c>
      <c r="D320" s="8" t="s">
        <v>440</v>
      </c>
      <c r="E320" s="8">
        <v>44.6</v>
      </c>
      <c r="F320" s="8">
        <v>10.86</v>
      </c>
      <c r="G320" s="8">
        <v>2.7</v>
      </c>
      <c r="H320" s="2">
        <v>10.08305</v>
      </c>
      <c r="I320" s="8">
        <v>0.14000000000000001</v>
      </c>
      <c r="J320" s="8">
        <v>14.87</v>
      </c>
      <c r="K320" s="8">
        <v>12.64</v>
      </c>
      <c r="L320" s="8">
        <v>1.55</v>
      </c>
      <c r="M320" s="8">
        <v>1.25</v>
      </c>
      <c r="P320" s="8">
        <v>100.39</v>
      </c>
      <c r="Q320" s="8" t="s">
        <v>123</v>
      </c>
      <c r="S320" s="8">
        <v>1.5</v>
      </c>
      <c r="T320" s="8" t="s">
        <v>123</v>
      </c>
      <c r="U320"/>
      <c r="V320" s="9">
        <v>17.399982004836339</v>
      </c>
      <c r="W320" s="8" t="s">
        <v>123</v>
      </c>
      <c r="Y320" s="8">
        <v>23</v>
      </c>
      <c r="Z320" s="9">
        <v>6.2546205894668949</v>
      </c>
      <c r="AA320" s="9">
        <v>0.28478803786985468</v>
      </c>
      <c r="AB320" s="9">
        <v>1.7948411979307624</v>
      </c>
      <c r="AC320" s="9">
        <v>1.6627727057326267E-2</v>
      </c>
      <c r="AD320" s="9">
        <v>1.1803331814474616</v>
      </c>
      <c r="AE320" s="9">
        <v>3.1088656748019861</v>
      </c>
      <c r="AF320" s="9">
        <v>1.8990443374422519</v>
      </c>
      <c r="AG320" s="9">
        <v>0.42141128106818426</v>
      </c>
      <c r="AH320" s="9">
        <v>0.22360686939769589</v>
      </c>
      <c r="AI320" s="9">
        <v>0</v>
      </c>
      <c r="AJ320" s="9">
        <v>1.4030819048967829</v>
      </c>
      <c r="AK320" s="9">
        <v>0</v>
      </c>
      <c r="AL320" s="9">
        <v>0</v>
      </c>
      <c r="AM320" s="9">
        <v>16.587220801379203</v>
      </c>
      <c r="AN320" s="9">
        <v>6.4327196319726072</v>
      </c>
      <c r="AO320" s="9">
        <v>1.5672803680273928</v>
      </c>
      <c r="AP320" s="9">
        <v>0</v>
      </c>
      <c r="AQ320" s="9">
        <v>8</v>
      </c>
      <c r="AR320" s="9">
        <v>0.27866856605280099</v>
      </c>
      <c r="AS320" s="9">
        <v>0.29289731902227462</v>
      </c>
      <c r="AT320" s="9">
        <v>0.13698644579421815</v>
      </c>
      <c r="AU320" s="9">
        <v>3.1973899892733617</v>
      </c>
      <c r="AV320" s="9">
        <v>1.0769564816716557</v>
      </c>
      <c r="AW320" s="9">
        <v>1.7101198185685878E-2</v>
      </c>
      <c r="AX320" s="9">
        <v>4.9999999999999973</v>
      </c>
      <c r="AY320" s="9">
        <v>0</v>
      </c>
      <c r="AZ320" s="9">
        <v>0</v>
      </c>
      <c r="BA320" s="9">
        <v>0</v>
      </c>
      <c r="BB320" s="9">
        <v>1.9531192366845715</v>
      </c>
      <c r="BC320" s="9">
        <v>4.6880763315428453E-2</v>
      </c>
      <c r="BD320" s="9">
        <v>2</v>
      </c>
      <c r="BE320" s="9">
        <v>0.38653011782214169</v>
      </c>
      <c r="BF320" s="9">
        <v>0.22997402928657795</v>
      </c>
      <c r="BG320" s="9">
        <v>0.61650414710871959</v>
      </c>
      <c r="BH320" s="8" t="s">
        <v>58</v>
      </c>
      <c r="BI320" s="8" t="s">
        <v>86</v>
      </c>
      <c r="BJ320" s="8" t="s">
        <v>92</v>
      </c>
      <c r="BL320" s="2">
        <f t="shared" ref="BL320" si="21">2-AJ320-AK320-AL320</f>
        <v>0.59691809510321714</v>
      </c>
      <c r="BM320" s="2">
        <f t="shared" ref="BM320" si="22">(V320/100)*(AD320)</f>
        <v>0.20537776116897058</v>
      </c>
      <c r="BN320" s="2">
        <f t="shared" ref="BN320" si="23">AD320-BM320</f>
        <v>0.97495542027849103</v>
      </c>
    </row>
    <row r="322" spans="5:18" x14ac:dyDescent="0.2">
      <c r="E322"/>
      <c r="F322"/>
      <c r="H322"/>
      <c r="I322"/>
      <c r="J322"/>
      <c r="R322" s="1"/>
    </row>
    <row r="323" spans="5:18" x14ac:dyDescent="0.2">
      <c r="E323"/>
      <c r="F323"/>
      <c r="H323"/>
      <c r="I323"/>
      <c r="J323"/>
      <c r="R323" s="1"/>
    </row>
    <row r="324" spans="5:18" x14ac:dyDescent="0.2">
      <c r="E324"/>
      <c r="F324"/>
      <c r="H324"/>
      <c r="I324"/>
      <c r="J324"/>
      <c r="R324" s="1"/>
    </row>
    <row r="325" spans="5:18" x14ac:dyDescent="0.2">
      <c r="E325"/>
      <c r="F325"/>
      <c r="H325"/>
      <c r="I325"/>
      <c r="J325"/>
      <c r="R325" s="1"/>
    </row>
    <row r="326" spans="5:18" x14ac:dyDescent="0.2">
      <c r="E326"/>
      <c r="F326"/>
      <c r="H326"/>
      <c r="I326"/>
      <c r="J326"/>
      <c r="R326" s="1"/>
    </row>
    <row r="327" spans="5:18" x14ac:dyDescent="0.2">
      <c r="E327"/>
      <c r="F327"/>
      <c r="H327"/>
      <c r="I327"/>
      <c r="J327"/>
      <c r="R327" s="1"/>
    </row>
    <row r="328" spans="5:18" x14ac:dyDescent="0.2">
      <c r="E328"/>
      <c r="F328"/>
      <c r="G328"/>
      <c r="H328"/>
      <c r="I328"/>
      <c r="J328"/>
      <c r="R328" s="1"/>
    </row>
    <row r="329" spans="5:18" x14ac:dyDescent="0.2">
      <c r="E329"/>
      <c r="F329"/>
      <c r="G329"/>
      <c r="H329"/>
      <c r="I329"/>
      <c r="J329"/>
      <c r="R329" s="1"/>
    </row>
    <row r="330" spans="5:18" x14ac:dyDescent="0.2">
      <c r="E330"/>
      <c r="F330"/>
      <c r="G330"/>
      <c r="H330"/>
      <c r="I330"/>
      <c r="J330"/>
      <c r="R330" s="1"/>
    </row>
    <row r="331" spans="5:18" x14ac:dyDescent="0.2">
      <c r="E331"/>
      <c r="F331"/>
      <c r="G331"/>
      <c r="H331"/>
      <c r="I331"/>
      <c r="J331"/>
      <c r="R331" s="1"/>
    </row>
    <row r="332" spans="5:18" x14ac:dyDescent="0.2">
      <c r="E332"/>
      <c r="F332"/>
      <c r="G332"/>
      <c r="H332"/>
      <c r="I332"/>
      <c r="J332"/>
      <c r="R332" s="1"/>
    </row>
    <row r="333" spans="5:18" x14ac:dyDescent="0.2">
      <c r="E333"/>
      <c r="F333"/>
      <c r="G333"/>
      <c r="H333"/>
      <c r="I333"/>
      <c r="J333"/>
      <c r="R333" s="1"/>
    </row>
    <row r="334" spans="5:18" x14ac:dyDescent="0.2">
      <c r="E334"/>
      <c r="F334"/>
      <c r="G334"/>
      <c r="H334"/>
      <c r="I334"/>
      <c r="J334"/>
      <c r="R334" s="1"/>
    </row>
    <row r="335" spans="5:18" x14ac:dyDescent="0.2">
      <c r="R335" s="1"/>
    </row>
    <row r="336" spans="5:18" x14ac:dyDescent="0.2">
      <c r="R336" s="1"/>
    </row>
  </sheetData>
  <conditionalFormatting sqref="Y32:Y35 Y29:Y30 Y27 Y6:Y25">
    <cfRule type="expression" dxfId="6" priority="1" stopIfTrue="1">
      <formula>AND(#REF!&gt;0,Y6=23)</formula>
    </cfRule>
  </conditionalFormatting>
  <conditionalFormatting sqref="Z32:Z35 Z29:Z30 Z27 Z6:Z25">
    <cfRule type="cellIs" dxfId="5" priority="2" stopIfTrue="1" operator="greaterThan">
      <formula>8</formula>
    </cfRule>
  </conditionalFormatting>
  <conditionalFormatting sqref="AN32:AN35 AN29:AN30 AN27 AN6:AN25">
    <cfRule type="cellIs" dxfId="4" priority="3" stopIfTrue="1" operator="greaterThan">
      <formula>8</formula>
    </cfRule>
  </conditionalFormatting>
  <conditionalFormatting sqref="AQ32:AQ35 AQ29:AQ30 AQ27 AQ6:AQ25">
    <cfRule type="expression" dxfId="3" priority="4" stopIfTrue="1">
      <formula>OR(AQ6&gt;8,AQ6&lt;8)</formula>
    </cfRule>
  </conditionalFormatting>
  <conditionalFormatting sqref="AX32:AX35 AX29:AX30 AX27 AX6:AX25">
    <cfRule type="expression" dxfId="2" priority="5" stopIfTrue="1">
      <formula>OR(AX6&gt;5,AX6&lt;5)</formula>
    </cfRule>
  </conditionalFormatting>
  <conditionalFormatting sqref="BD32:BD35 BD29:BD30 BD27 BD6:BD25">
    <cfRule type="expression" dxfId="1" priority="6" stopIfTrue="1">
      <formula>OR(BD6&gt;2,BD6&lt;2)</formula>
    </cfRule>
  </conditionalFormatting>
  <conditionalFormatting sqref="BG32:BG35 BG29:BG30 BG27 BG6:BG25">
    <cfRule type="cellIs" dxfId="0" priority="7" stopIfTrue="1" operator="greaterThan">
      <formula>1</formula>
    </cfRule>
  </conditionalFormatting>
  <pageMargins left="0.75" right="0.75" top="1" bottom="1" header="0.5" footer="0.5"/>
  <pageSetup orientation="portrait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USC Earth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Ratschbacher</dc:creator>
  <cp:lastModifiedBy>Christine Elrod</cp:lastModifiedBy>
  <dcterms:created xsi:type="dcterms:W3CDTF">2021-08-14T10:00:52Z</dcterms:created>
  <dcterms:modified xsi:type="dcterms:W3CDTF">2022-10-19T20:35:41Z</dcterms:modified>
</cp:coreProperties>
</file>