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5"/>
  <workbookPr defaultThemeVersion="166925"/>
  <mc:AlternateContent xmlns:mc="http://schemas.openxmlformats.org/markup-compatibility/2006">
    <mc:Choice Requires="x15">
      <x15ac:absPath xmlns:x15ac="http://schemas.microsoft.com/office/spreadsheetml/2010/11/ac" url="/Users/EditorialAssistant/Downloads/"/>
    </mc:Choice>
  </mc:AlternateContent>
  <xr:revisionPtr revIDLastSave="0" documentId="13_ncr:1_{82D591F6-DF59-A34D-838C-60AF665622CF}" xr6:coauthVersionLast="47" xr6:coauthVersionMax="47" xr10:uidLastSave="{00000000-0000-0000-0000-000000000000}"/>
  <bookViews>
    <workbookView xWindow="0" yWindow="500" windowWidth="34760" windowHeight="21900" xr2:uid="{F3AF97A6-E43F-40AF-9BE0-FF523FF4D13F}"/>
  </bookViews>
  <sheets>
    <sheet name="This study" sheetId="1" r:id="rId1"/>
    <sheet name="Quality control" sheetId="3" r:id="rId2"/>
    <sheet name="Previous whole-rock volcanic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45" i="3" l="1"/>
  <c r="M46" i="3"/>
  <c r="M45" i="3"/>
  <c r="I46" i="3"/>
  <c r="I45" i="3"/>
  <c r="E45" i="3"/>
  <c r="I24" i="3" l="1"/>
  <c r="Y7" i="3"/>
  <c r="Y8" i="3"/>
  <c r="Y9" i="3"/>
  <c r="Y10" i="3"/>
  <c r="Y11" i="3"/>
  <c r="Y12" i="3"/>
  <c r="Y13" i="3"/>
  <c r="Y14" i="3"/>
  <c r="Y16" i="3"/>
  <c r="Y17" i="3"/>
  <c r="Y19" i="3"/>
  <c r="Y20" i="3"/>
  <c r="Y21" i="3"/>
  <c r="Y22" i="3"/>
  <c r="Y24" i="3"/>
  <c r="Y25" i="3"/>
  <c r="Y26" i="3"/>
  <c r="Y27" i="3"/>
  <c r="Y28" i="3"/>
  <c r="Y29" i="3"/>
  <c r="Y30" i="3"/>
  <c r="Y31" i="3"/>
  <c r="Y32" i="3"/>
  <c r="Y33" i="3"/>
  <c r="Y34" i="3"/>
  <c r="Y35" i="3"/>
  <c r="Y36" i="3"/>
  <c r="Y37" i="3"/>
  <c r="Y38" i="3"/>
  <c r="Y39" i="3"/>
  <c r="Y40" i="3"/>
  <c r="U19" i="3"/>
  <c r="U21" i="3"/>
  <c r="U22" i="3"/>
  <c r="U23" i="3"/>
  <c r="U24" i="3"/>
  <c r="U25" i="3"/>
  <c r="U26" i="3"/>
  <c r="U28" i="3"/>
  <c r="U30" i="3"/>
  <c r="U31" i="3"/>
  <c r="U32" i="3"/>
  <c r="U33" i="3"/>
  <c r="U34" i="3"/>
  <c r="U35" i="3"/>
  <c r="U39" i="3"/>
  <c r="U40" i="3"/>
  <c r="Q7" i="3"/>
  <c r="Q8" i="3"/>
  <c r="Q9" i="3"/>
  <c r="Q10" i="3"/>
  <c r="Q11" i="3"/>
  <c r="Q12" i="3"/>
  <c r="Q13" i="3"/>
  <c r="Q14" i="3"/>
  <c r="Q15" i="3"/>
  <c r="Q20" i="3"/>
  <c r="Q24" i="3"/>
  <c r="Q25" i="3"/>
  <c r="Q27" i="3"/>
  <c r="Q28" i="3"/>
  <c r="Q29" i="3"/>
  <c r="Q30" i="3"/>
  <c r="Q31" i="3"/>
  <c r="Q32" i="3"/>
  <c r="Q33" i="3"/>
  <c r="Q36" i="3"/>
  <c r="Q40" i="3"/>
  <c r="M7" i="3"/>
  <c r="M8" i="3"/>
  <c r="M9" i="3"/>
  <c r="M10" i="3"/>
  <c r="M11" i="3"/>
  <c r="M12" i="3"/>
  <c r="M13" i="3"/>
  <c r="M14" i="3"/>
  <c r="M15" i="3"/>
  <c r="M20" i="3"/>
  <c r="M27" i="3"/>
  <c r="M29" i="3"/>
  <c r="M36" i="3"/>
  <c r="I7" i="3"/>
  <c r="I8" i="3"/>
  <c r="I9" i="3"/>
  <c r="I10" i="3"/>
  <c r="I11" i="3"/>
  <c r="I12" i="3"/>
  <c r="I13" i="3"/>
  <c r="I14" i="3"/>
  <c r="I15" i="3"/>
  <c r="I19" i="3"/>
  <c r="I20" i="3"/>
  <c r="I21" i="3"/>
  <c r="I22" i="3"/>
  <c r="I25" i="3"/>
  <c r="I27" i="3"/>
  <c r="I28" i="3"/>
  <c r="I29" i="3"/>
  <c r="I31" i="3"/>
  <c r="I34" i="3"/>
  <c r="I36" i="3"/>
  <c r="I37" i="3"/>
  <c r="I40" i="3"/>
  <c r="Y6" i="3"/>
  <c r="Q6" i="3"/>
  <c r="M6" i="3"/>
  <c r="I6" i="3"/>
  <c r="E7" i="3"/>
  <c r="E8" i="3"/>
  <c r="E9" i="3"/>
  <c r="E10" i="3"/>
  <c r="E11" i="3"/>
  <c r="E12" i="3"/>
  <c r="E13" i="3"/>
  <c r="E14" i="3"/>
  <c r="E15" i="3"/>
  <c r="E19" i="3"/>
  <c r="E26" i="3"/>
  <c r="E28" i="3"/>
  <c r="E35" i="3"/>
  <c r="E6" i="3"/>
  <c r="M17" i="1" l="1"/>
  <c r="L17" i="1"/>
  <c r="K17" i="1"/>
  <c r="I17" i="1"/>
  <c r="H17" i="1"/>
  <c r="G17" i="1"/>
  <c r="E17" i="1"/>
  <c r="D17" i="1"/>
  <c r="C17" i="1"/>
  <c r="B17" i="1"/>
</calcChain>
</file>

<file path=xl/sharedStrings.xml><?xml version="1.0" encoding="utf-8"?>
<sst xmlns="http://schemas.openxmlformats.org/spreadsheetml/2006/main" count="401" uniqueCount="209">
  <si>
    <r>
      <t>SiO</t>
    </r>
    <r>
      <rPr>
        <b/>
        <sz val="11"/>
        <color theme="1"/>
        <rFont val="맑은 고딕"/>
        <family val="3"/>
        <charset val="129"/>
      </rPr>
      <t>₂</t>
    </r>
    <phoneticPr fontId="1" type="noConversion"/>
  </si>
  <si>
    <r>
      <t>TiO</t>
    </r>
    <r>
      <rPr>
        <b/>
        <sz val="11"/>
        <color theme="1"/>
        <rFont val="맑은 고딕"/>
        <family val="3"/>
        <charset val="129"/>
      </rPr>
      <t>₂</t>
    </r>
    <phoneticPr fontId="1" type="noConversion"/>
  </si>
  <si>
    <t>MnO</t>
    <phoneticPr fontId="1" type="noConversion"/>
  </si>
  <si>
    <t>CaO</t>
    <phoneticPr fontId="1" type="noConversion"/>
  </si>
  <si>
    <t>MgO</t>
    <phoneticPr fontId="1" type="noConversion"/>
  </si>
  <si>
    <t>Total</t>
    <phoneticPr fontId="1" type="noConversion"/>
  </si>
  <si>
    <r>
      <t>Al</t>
    </r>
    <r>
      <rPr>
        <b/>
        <sz val="11"/>
        <color theme="1"/>
        <rFont val="맑은 고딕"/>
        <family val="3"/>
        <charset val="129"/>
      </rPr>
      <t>₂</t>
    </r>
    <r>
      <rPr>
        <b/>
        <sz val="11"/>
        <color theme="1"/>
        <rFont val="Times New Roman"/>
        <family val="1"/>
      </rPr>
      <t>O</t>
    </r>
    <r>
      <rPr>
        <b/>
        <sz val="11"/>
        <color theme="1"/>
        <rFont val="맑은 고딕"/>
        <family val="3"/>
        <charset val="129"/>
      </rPr>
      <t>₃</t>
    </r>
    <phoneticPr fontId="1" type="noConversion"/>
  </si>
  <si>
    <r>
      <t>K</t>
    </r>
    <r>
      <rPr>
        <b/>
        <sz val="11"/>
        <color theme="1"/>
        <rFont val="맑은 고딕"/>
        <family val="3"/>
        <charset val="129"/>
      </rPr>
      <t>₂</t>
    </r>
    <r>
      <rPr>
        <b/>
        <sz val="11"/>
        <color theme="1"/>
        <rFont val="Times New Roman"/>
        <family val="1"/>
      </rPr>
      <t>O</t>
    </r>
    <phoneticPr fontId="1" type="noConversion"/>
  </si>
  <si>
    <r>
      <t>Na</t>
    </r>
    <r>
      <rPr>
        <b/>
        <sz val="11"/>
        <color theme="1"/>
        <rFont val="맑은 고딕"/>
        <family val="3"/>
        <charset val="129"/>
      </rPr>
      <t>₂</t>
    </r>
    <r>
      <rPr>
        <b/>
        <sz val="11"/>
        <color theme="1"/>
        <rFont val="Times New Roman"/>
        <family val="1"/>
      </rPr>
      <t>O</t>
    </r>
    <phoneticPr fontId="1" type="noConversion"/>
  </si>
  <si>
    <r>
      <t>Fe</t>
    </r>
    <r>
      <rPr>
        <b/>
        <vertAlign val="subscript"/>
        <sz val="11"/>
        <color theme="1"/>
        <rFont val="Times New Roman"/>
        <family val="1"/>
      </rPr>
      <t>2</t>
    </r>
    <r>
      <rPr>
        <b/>
        <sz val="11"/>
        <color theme="1"/>
        <rFont val="Times New Roman"/>
        <family val="1"/>
      </rPr>
      <t>O</t>
    </r>
    <r>
      <rPr>
        <b/>
        <vertAlign val="subscript"/>
        <sz val="11"/>
        <color theme="1"/>
        <rFont val="Times New Roman"/>
        <family val="1"/>
      </rPr>
      <t>3</t>
    </r>
    <r>
      <rPr>
        <b/>
        <sz val="11"/>
        <color theme="1"/>
        <rFont val="Times New Roman"/>
        <family val="1"/>
      </rPr>
      <t>total</t>
    </r>
    <phoneticPr fontId="1" type="noConversion"/>
  </si>
  <si>
    <t>LOI</t>
    <phoneticPr fontId="1" type="noConversion"/>
  </si>
  <si>
    <t xml:space="preserve">FGB-1 </t>
  </si>
  <si>
    <t xml:space="preserve">FGB-2 </t>
  </si>
  <si>
    <t xml:space="preserve">FGB-3 </t>
  </si>
  <si>
    <t xml:space="preserve">FGB-4 </t>
  </si>
  <si>
    <t xml:space="preserve">PB-1 </t>
  </si>
  <si>
    <t xml:space="preserve">PB-2 </t>
  </si>
  <si>
    <t xml:space="preserve">PB-3 </t>
  </si>
  <si>
    <t xml:space="preserve">CELA-1 </t>
  </si>
  <si>
    <t xml:space="preserve">CELA-2 </t>
  </si>
  <si>
    <t xml:space="preserve">CELA-3 </t>
  </si>
  <si>
    <t>Trachytic basalt</t>
    <phoneticPr fontId="1" type="noConversion"/>
  </si>
  <si>
    <t>Porphyritic basalt</t>
    <phoneticPr fontId="1" type="noConversion"/>
  </si>
  <si>
    <t>Celadonite</t>
    <phoneticPr fontId="1" type="noConversion"/>
  </si>
  <si>
    <t>Rb</t>
  </si>
  <si>
    <t>Ba</t>
  </si>
  <si>
    <t>Th</t>
  </si>
  <si>
    <t>U</t>
  </si>
  <si>
    <t>Nb</t>
  </si>
  <si>
    <t>La</t>
  </si>
  <si>
    <t>Ce</t>
  </si>
  <si>
    <t>Pr</t>
  </si>
  <si>
    <t>Sr</t>
  </si>
  <si>
    <t>Nd</t>
  </si>
  <si>
    <t>Zr</t>
  </si>
  <si>
    <t>Hf</t>
  </si>
  <si>
    <t>Sm</t>
  </si>
  <si>
    <t>Eu</t>
  </si>
  <si>
    <t>Gd</t>
  </si>
  <si>
    <t>Tb</t>
  </si>
  <si>
    <t>Dy</t>
  </si>
  <si>
    <t>Y</t>
  </si>
  <si>
    <t>Ho</t>
  </si>
  <si>
    <t>Er</t>
  </si>
  <si>
    <t>Tm</t>
  </si>
  <si>
    <t>Yb</t>
  </si>
  <si>
    <t>&lt; 1</t>
  </si>
  <si>
    <r>
      <t xml:space="preserve">Delta </t>
    </r>
    <r>
      <rPr>
        <b/>
        <vertAlign val="superscript"/>
        <sz val="11"/>
        <color theme="1"/>
        <rFont val="Times New Roman"/>
        <family val="1"/>
      </rPr>
      <t>18</t>
    </r>
    <r>
      <rPr>
        <b/>
        <sz val="11"/>
        <color theme="1"/>
        <rFont val="Times New Roman"/>
        <family val="1"/>
      </rPr>
      <t>O</t>
    </r>
    <phoneticPr fontId="1" type="noConversion"/>
  </si>
  <si>
    <t>n.a.</t>
    <phoneticPr fontId="1" type="noConversion"/>
  </si>
  <si>
    <t>RBX-1</t>
    <phoneticPr fontId="1" type="noConversion"/>
  </si>
  <si>
    <t>RBX-2</t>
    <phoneticPr fontId="1" type="noConversion"/>
  </si>
  <si>
    <t>RBX-3</t>
    <phoneticPr fontId="1" type="noConversion"/>
  </si>
  <si>
    <t>For major and trace elements</t>
    <phoneticPr fontId="1" type="noConversion"/>
  </si>
  <si>
    <t>Standards</t>
    <phoneticPr fontId="1" type="noConversion"/>
  </si>
  <si>
    <t>GBW 07113</t>
    <phoneticPr fontId="1" type="noConversion"/>
  </si>
  <si>
    <t>W-2a</t>
    <phoneticPr fontId="1" type="noConversion"/>
  </si>
  <si>
    <t>BIR-1a</t>
    <phoneticPr fontId="1" type="noConversion"/>
  </si>
  <si>
    <t>JR-1</t>
    <phoneticPr fontId="1" type="noConversion"/>
  </si>
  <si>
    <t>Dev.</t>
    <phoneticPr fontId="1" type="noConversion"/>
  </si>
  <si>
    <t>Meas.</t>
    <phoneticPr fontId="1" type="noConversion"/>
  </si>
  <si>
    <t>Cert.</t>
    <phoneticPr fontId="1" type="noConversion"/>
  </si>
  <si>
    <t>Orig.</t>
    <phoneticPr fontId="1" type="noConversion"/>
  </si>
  <si>
    <t>Dupl.</t>
    <phoneticPr fontId="1" type="noConversion"/>
  </si>
  <si>
    <t xml:space="preserve">       2.0</t>
  </si>
  <si>
    <t>SY-4</t>
    <phoneticPr fontId="1" type="noConversion"/>
  </si>
  <si>
    <t>CELA-3</t>
    <phoneticPr fontId="1" type="noConversion"/>
  </si>
  <si>
    <t xml:space="preserve">      49.9</t>
  </si>
  <si>
    <t xml:space="preserve">     20.69</t>
  </si>
  <si>
    <t xml:space="preserve">      6.21</t>
  </si>
  <si>
    <t xml:space="preserve">     0.108</t>
  </si>
  <si>
    <t xml:space="preserve">      0.54</t>
  </si>
  <si>
    <t xml:space="preserve">      8.05</t>
  </si>
  <si>
    <t xml:space="preserve">      7.10</t>
  </si>
  <si>
    <t xml:space="preserve">      1.66</t>
  </si>
  <si>
    <t xml:space="preserve">     0.287</t>
  </si>
  <si>
    <t xml:space="preserve">     0.131</t>
  </si>
  <si>
    <t xml:space="preserve">     47.96</t>
  </si>
  <si>
    <t xml:space="preserve">     15.50</t>
  </si>
  <si>
    <t xml:space="preserve">     11.30</t>
  </si>
  <si>
    <t xml:space="preserve">     0.175</t>
  </si>
  <si>
    <t xml:space="preserve">     9.700</t>
  </si>
  <si>
    <t xml:space="preserve">     13.30</t>
  </si>
  <si>
    <t xml:space="preserve">      1.82</t>
  </si>
  <si>
    <t xml:space="preserve">     0.030</t>
  </si>
  <si>
    <t xml:space="preserve">      0.96</t>
  </si>
  <si>
    <t xml:space="preserve">     0.021</t>
  </si>
  <si>
    <t>&lt; 0.01</t>
  </si>
  <si>
    <t xml:space="preserve">       340</t>
  </si>
  <si>
    <t xml:space="preserve">      1191</t>
  </si>
  <si>
    <t xml:space="preserve">       517</t>
  </si>
  <si>
    <t xml:space="preserve">       119</t>
  </si>
  <si>
    <t xml:space="preserve">         6</t>
  </si>
  <si>
    <t xml:space="preserve">      0.63</t>
  </si>
  <si>
    <t xml:space="preserve">       1.9</t>
  </si>
  <si>
    <t xml:space="preserve">       110</t>
  </si>
  <si>
    <t xml:space="preserve">       2.5</t>
  </si>
  <si>
    <t xml:space="preserve">      0.60</t>
  </si>
  <si>
    <t xml:space="preserve">       1.1</t>
  </si>
  <si>
    <t xml:space="preserve">      0.55</t>
  </si>
  <si>
    <t xml:space="preserve">        16</t>
  </si>
  <si>
    <t xml:space="preserve">       1.7</t>
  </si>
  <si>
    <t xml:space="preserve">       257</t>
  </si>
  <si>
    <t xml:space="preserve">      26.7</t>
  </si>
  <si>
    <t xml:space="preserve">      8.88</t>
  </si>
  <si>
    <t xml:space="preserve">      15.2</t>
  </si>
  <si>
    <t xml:space="preserve">      19.7</t>
  </si>
  <si>
    <t xml:space="preserve">      47.2</t>
  </si>
  <si>
    <t xml:space="preserve">      5.58</t>
  </si>
  <si>
    <t xml:space="preserve">      23.3</t>
  </si>
  <si>
    <t xml:space="preserve">      4.51</t>
  </si>
  <si>
    <t xml:space="preserve">      6.03</t>
  </si>
  <si>
    <t xml:space="preserve">      0.30</t>
  </si>
  <si>
    <t xml:space="preserve">      5.06</t>
  </si>
  <si>
    <t xml:space="preserve">      1.01</t>
  </si>
  <si>
    <t xml:space="preserve">      5.69</t>
  </si>
  <si>
    <t xml:space="preserve">      0.67</t>
  </si>
  <si>
    <t xml:space="preserve">      4.55</t>
  </si>
  <si>
    <t>Major elements (wt%)</t>
    <phoneticPr fontId="1" type="noConversion"/>
  </si>
  <si>
    <t>Trace elements (ppm)</t>
    <phoneticPr fontId="1" type="noConversion"/>
  </si>
  <si>
    <t>Samples</t>
    <phoneticPr fontId="1" type="noConversion"/>
  </si>
  <si>
    <t>Detection limit (ppm)</t>
    <phoneticPr fontId="1" type="noConversion"/>
  </si>
  <si>
    <t>Detection limit (wt%)</t>
    <phoneticPr fontId="1" type="noConversion"/>
  </si>
  <si>
    <t>For Oxygen isotope</t>
    <phoneticPr fontId="1" type="noConversion"/>
  </si>
  <si>
    <t>Standards</t>
    <phoneticPr fontId="1" type="noConversion"/>
  </si>
  <si>
    <r>
      <t xml:space="preserve">Laboratory STD Quartz </t>
    </r>
    <r>
      <rPr>
        <vertAlign val="superscript"/>
        <sz val="11"/>
        <color theme="1"/>
        <rFont val="Times New Roman"/>
        <family val="1"/>
      </rPr>
      <t>18</t>
    </r>
    <r>
      <rPr>
        <sz val="11"/>
        <color theme="1"/>
        <rFont val="Times New Roman"/>
        <family val="1"/>
      </rPr>
      <t>O</t>
    </r>
    <phoneticPr fontId="1" type="noConversion"/>
  </si>
  <si>
    <r>
      <t>Laboratory STD CO</t>
    </r>
    <r>
      <rPr>
        <vertAlign val="subscript"/>
        <sz val="11"/>
        <color theme="1"/>
        <rFont val="Times New Roman"/>
        <family val="1"/>
      </rPr>
      <t>2</t>
    </r>
    <phoneticPr fontId="1" type="noConversion"/>
  </si>
  <si>
    <r>
      <t xml:space="preserve">Laboratory Standard low </t>
    </r>
    <r>
      <rPr>
        <vertAlign val="superscript"/>
        <sz val="11"/>
        <color theme="1"/>
        <rFont val="Times New Roman"/>
        <family val="1"/>
      </rPr>
      <t>18</t>
    </r>
    <r>
      <rPr>
        <sz val="11"/>
        <color theme="1"/>
        <rFont val="Times New Roman"/>
        <family val="1"/>
      </rPr>
      <t>O Silicate</t>
    </r>
    <phoneticPr fontId="1" type="noConversion"/>
  </si>
  <si>
    <t>RBX-1</t>
    <phoneticPr fontId="1" type="noConversion"/>
  </si>
  <si>
    <t>References</t>
    <phoneticPr fontId="1" type="noConversion"/>
  </si>
  <si>
    <t>Methods</t>
    <phoneticPr fontId="1" type="noConversion"/>
  </si>
  <si>
    <t>Major</t>
    <phoneticPr fontId="1" type="noConversion"/>
  </si>
  <si>
    <t>Trace</t>
    <phoneticPr fontId="1" type="noConversion"/>
  </si>
  <si>
    <t>XRF</t>
    <phoneticPr fontId="1" type="noConversion"/>
  </si>
  <si>
    <t>ICP-AES</t>
    <phoneticPr fontId="1" type="noConversion"/>
  </si>
  <si>
    <t>JG11a</t>
    <phoneticPr fontId="1" type="noConversion"/>
  </si>
  <si>
    <t>JG11g</t>
    <phoneticPr fontId="1" type="noConversion"/>
  </si>
  <si>
    <t>JG11c</t>
    <phoneticPr fontId="1" type="noConversion"/>
  </si>
  <si>
    <t>Lithology</t>
    <phoneticPr fontId="1" type="noConversion"/>
  </si>
  <si>
    <t>YB-03</t>
  </si>
  <si>
    <t>YB-04</t>
  </si>
  <si>
    <t>YB-05</t>
  </si>
  <si>
    <t>YB-06</t>
  </si>
  <si>
    <t>YB-07</t>
  </si>
  <si>
    <t>YB-08</t>
  </si>
  <si>
    <t>YB-15</t>
  </si>
  <si>
    <t>ICP-AES/MS</t>
    <phoneticPr fontId="1" type="noConversion"/>
  </si>
  <si>
    <t>201 La</t>
  </si>
  <si>
    <t>201 Lb</t>
  </si>
  <si>
    <t>1116</t>
  </si>
  <si>
    <t>1157</t>
  </si>
  <si>
    <t>201</t>
  </si>
  <si>
    <t>233 L2</t>
  </si>
  <si>
    <t>233 L3</t>
  </si>
  <si>
    <t>1024</t>
  </si>
  <si>
    <t>25</t>
  </si>
  <si>
    <t>111B</t>
  </si>
  <si>
    <t>111F</t>
  </si>
  <si>
    <t>1185</t>
  </si>
  <si>
    <t>1195</t>
  </si>
  <si>
    <t>111M</t>
  </si>
  <si>
    <t>661</t>
  </si>
  <si>
    <t>356</t>
  </si>
  <si>
    <t>431</t>
  </si>
  <si>
    <t>1187</t>
  </si>
  <si>
    <t>1199</t>
  </si>
  <si>
    <t>DK1001</t>
  </si>
  <si>
    <t>JK0903</t>
  </si>
  <si>
    <t>KK0902E</t>
  </si>
  <si>
    <t>KK0902W</t>
  </si>
  <si>
    <t>ICP-MS</t>
    <phoneticPr fontId="1" type="noConversion"/>
  </si>
  <si>
    <t>lithic fragment within dacific lapilli tuff</t>
    <phoneticPr fontId="1" type="noConversion"/>
  </si>
  <si>
    <t>matrix of dacific lapilli tuff</t>
    <phoneticPr fontId="1" type="noConversion"/>
  </si>
  <si>
    <t>basaltic breccia</t>
    <phoneticPr fontId="1" type="noConversion"/>
  </si>
  <si>
    <t>basaltic lava</t>
    <phoneticPr fontId="1" type="noConversion"/>
  </si>
  <si>
    <t>Noh and Hong, 2005</t>
    <phoneticPr fontId="1" type="noConversion"/>
  </si>
  <si>
    <t>Pe-1</t>
    <phoneticPr fontId="1" type="noConversion"/>
  </si>
  <si>
    <t>Pe-8</t>
  </si>
  <si>
    <t>Pe-9</t>
  </si>
  <si>
    <t>Pe-2</t>
  </si>
  <si>
    <t>Pe-3</t>
  </si>
  <si>
    <t>Pe-4</t>
  </si>
  <si>
    <t>Pe-7</t>
  </si>
  <si>
    <t>Pe-5</t>
  </si>
  <si>
    <t>Pe-6</t>
  </si>
  <si>
    <t>Pe-10</t>
  </si>
  <si>
    <t>Pe-11</t>
  </si>
  <si>
    <t>Wt-1</t>
    <phoneticPr fontId="1" type="noConversion"/>
  </si>
  <si>
    <t>Wt-2</t>
    <phoneticPr fontId="1" type="noConversion"/>
  </si>
  <si>
    <t>Rd-1</t>
    <phoneticPr fontId="1" type="noConversion"/>
  </si>
  <si>
    <t>Rd-2</t>
    <phoneticPr fontId="1" type="noConversion"/>
  </si>
  <si>
    <t>unpublised</t>
    <phoneticPr fontId="1" type="noConversion"/>
  </si>
  <si>
    <t>dacitic tuff</t>
    <phoneticPr fontId="1" type="noConversion"/>
  </si>
  <si>
    <t>For volcanics</t>
    <phoneticPr fontId="1" type="noConversion"/>
  </si>
  <si>
    <t>Reddish altered basaltic fragments</t>
    <phoneticPr fontId="1" type="noConversion"/>
  </si>
  <si>
    <t xml:space="preserve">Electronic supplementary material 1. The results of whole-rock geochemistry </t>
    <phoneticPr fontId="1" type="noConversion"/>
  </si>
  <si>
    <r>
      <t xml:space="preserve">See </t>
    </r>
    <r>
      <rPr>
        <sz val="11"/>
        <color rgb="FF7030A0"/>
        <rFont val="Times New Roman"/>
        <family val="1"/>
      </rPr>
      <t>Eletronic Supplementary Material 2</t>
    </r>
    <r>
      <rPr>
        <sz val="11"/>
        <color theme="1"/>
        <rFont val="Times New Roman"/>
        <family val="1"/>
      </rPr>
      <t xml:space="preserve">
for 'Altered mesostasis'</t>
    </r>
    <phoneticPr fontId="1" type="noConversion"/>
  </si>
  <si>
    <r>
      <t>δ</t>
    </r>
    <r>
      <rPr>
        <b/>
        <vertAlign val="superscript"/>
        <sz val="11"/>
        <color theme="1"/>
        <rFont val="Times New Roman"/>
        <family val="1"/>
      </rPr>
      <t>18</t>
    </r>
    <r>
      <rPr>
        <b/>
        <sz val="11"/>
        <color theme="1"/>
        <rFont val="Times New Roman"/>
        <family val="1"/>
      </rPr>
      <t>O_V-SMOW</t>
    </r>
    <phoneticPr fontId="1" type="noConversion"/>
  </si>
  <si>
    <t>Choi et al. 2013</t>
    <phoneticPr fontId="1" type="noConversion"/>
  </si>
  <si>
    <t>Kim et al. 2011</t>
    <phoneticPr fontId="1" type="noConversion"/>
  </si>
  <si>
    <t>Park et al. 1999</t>
    <phoneticPr fontId="1" type="noConversion"/>
  </si>
  <si>
    <t>Shim et al. 2011</t>
    <phoneticPr fontId="1" type="noConversion"/>
  </si>
  <si>
    <r>
      <t>P</t>
    </r>
    <r>
      <rPr>
        <b/>
        <sz val="11"/>
        <color theme="1"/>
        <rFont val="맑은 고딕"/>
        <family val="3"/>
        <charset val="129"/>
      </rPr>
      <t>₂</t>
    </r>
    <r>
      <rPr>
        <b/>
        <sz val="11"/>
        <color theme="1"/>
        <rFont val="Times New Roman"/>
        <family val="1"/>
      </rPr>
      <t>O</t>
    </r>
    <r>
      <rPr>
        <vertAlign val="subscript"/>
        <sz val="11"/>
        <color theme="1"/>
        <rFont val="Times New Roman"/>
        <family val="1"/>
      </rPr>
      <t>5</t>
    </r>
    <phoneticPr fontId="1" type="noConversion"/>
  </si>
  <si>
    <t>Choi, H.O., Choi, S.H., Lee, D.C., and Kang, H.C. 2013. Geochemical evolution of basaltic volcanism within the tertiary basins of southeastern Korea and the opening of the East Sea (Sea of Japan). Journal of Volcanology and Geothermal Research, 249: 109–122</t>
  </si>
  <si>
    <t>Kim, M.C., Kim, J.S., Jung, S., Son, M., and Sohn, Y.K. 2011. Bimodal volcanism and classification of the Miocene basin fill in the northern area of the Janggi-myeon, Pohang, southeast Korea. Journal of the Geological Society of Korea, 47: 585–612 (in Korean with English abstract)</t>
  </si>
  <si>
    <t>Park, J.H., Kim, C.S., Kim, J.S., Sung, J.G., Kim, I.S., Lee, J.D., and Paik, I.S. 1999. Petrological study on the intermediate to mafic lavas distributed in Janggi area (1): general geology and petrochemical characteristics. Journal of Petrological Society of Korea, 8: 149–170 (in Korean with English abstract)</t>
  </si>
  <si>
    <t>Shim, S.H., Park, B.J., Kim, T H., Jang, Y.D., Kim, J.H., and Kim, J.J. 2011. Petrology of the Tertiary basaltic rocks in the Yeonil and Eoil Basins, southeastern Korea. Journal of Petrological Society of Korea, 20: 1–21 (in Korean with English abstract)</t>
  </si>
  <si>
    <t>Noh, J.H., and Hong, J.S. 2005. Occurrence and genesis of perlite from the Beomgockri Group in Janggi area. Journal of Mineralogical Society of Korea, 18: 277–288 (in Korean with English abstract)</t>
  </si>
  <si>
    <t>American Mineralogist: June 2022 Online Materials AM-22-68045 (use tabs to navigate to other tables)</t>
  </si>
  <si>
    <t>PARK ET AL.: HYDROTHERMAL MINERALIZATION OF CELADONITE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</si>
</sst>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Red]\(0.00\)"/>
  </numFmts>
  <fonts count="12">
    <font>
      <sz val="11"/>
      <color theme="1"/>
      <name val="Calibri"/>
      <family val="2"/>
      <charset val="129"/>
      <scheme val="minor"/>
    </font>
    <font>
      <sz val="8"/>
      <name val="Calibri"/>
      <family val="2"/>
      <charset val="129"/>
      <scheme val="minor"/>
    </font>
    <font>
      <b/>
      <sz val="11"/>
      <color theme="1"/>
      <name val="맑은 고딕"/>
      <family val="3"/>
      <charset val="129"/>
    </font>
    <font>
      <b/>
      <sz val="11"/>
      <color theme="1"/>
      <name val="Times New Roman"/>
      <family val="1"/>
    </font>
    <font>
      <sz val="11"/>
      <color theme="1"/>
      <name val="Times New Roman"/>
      <family val="1"/>
    </font>
    <font>
      <b/>
      <vertAlign val="subscript"/>
      <sz val="11"/>
      <color theme="1"/>
      <name val="Times New Roman"/>
      <family val="1"/>
    </font>
    <font>
      <b/>
      <vertAlign val="superscript"/>
      <sz val="11"/>
      <color theme="1"/>
      <name val="Times New Roman"/>
      <family val="1"/>
    </font>
    <font>
      <sz val="11"/>
      <color rgb="FF000000"/>
      <name val="Times New Roman"/>
      <family val="1"/>
    </font>
    <font>
      <vertAlign val="superscript"/>
      <sz val="11"/>
      <color theme="1"/>
      <name val="Times New Roman"/>
      <family val="1"/>
    </font>
    <font>
      <vertAlign val="subscript"/>
      <sz val="11"/>
      <color theme="1"/>
      <name val="Times New Roman"/>
      <family val="1"/>
    </font>
    <font>
      <b/>
      <sz val="11"/>
      <color rgb="FF0070C0"/>
      <name val="Times New Roman"/>
      <family val="1"/>
    </font>
    <font>
      <sz val="11"/>
      <color rgb="FF7030A0"/>
      <name val="Times New Roman"/>
      <family val="1"/>
    </font>
  </fonts>
  <fills count="2">
    <fill>
      <patternFill patternType="none"/>
    </fill>
    <fill>
      <patternFill patternType="gray125"/>
    </fill>
  </fills>
  <borders count="3">
    <border>
      <left/>
      <right/>
      <top/>
      <bottom/>
      <diagonal/>
    </border>
    <border>
      <left/>
      <right/>
      <top/>
      <bottom style="medium">
        <color indexed="64"/>
      </bottom>
      <diagonal/>
    </border>
    <border>
      <left/>
      <right/>
      <top/>
      <bottom style="double">
        <color indexed="64"/>
      </bottom>
      <diagonal/>
    </border>
  </borders>
  <cellStyleXfs count="1">
    <xf numFmtId="0" fontId="0" fillId="0" borderId="0">
      <alignment vertical="center"/>
    </xf>
  </cellStyleXfs>
  <cellXfs count="42">
    <xf numFmtId="0" fontId="0" fillId="0" borderId="0" xfId="0">
      <alignment vertical="center"/>
    </xf>
    <xf numFmtId="0" fontId="3" fillId="0" borderId="0" xfId="0" applyFont="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Border="1">
      <alignment vertical="center"/>
    </xf>
    <xf numFmtId="0" fontId="4" fillId="0" borderId="0" xfId="0" applyFont="1" applyBorder="1" applyAlignment="1">
      <alignment horizontal="center" vertical="center"/>
    </xf>
    <xf numFmtId="0" fontId="4" fillId="0" borderId="0" xfId="0" applyFont="1" applyFill="1" applyBorder="1">
      <alignment vertical="center"/>
    </xf>
    <xf numFmtId="0" fontId="4" fillId="0" borderId="0" xfId="0" applyFont="1" applyFill="1" applyBorder="1" applyAlignment="1">
      <alignment horizontal="center" vertical="center"/>
    </xf>
    <xf numFmtId="0" fontId="4" fillId="0" borderId="0" xfId="0" applyFont="1" applyAlignment="1">
      <alignment horizontal="right" vertical="center"/>
    </xf>
    <xf numFmtId="0" fontId="3" fillId="0" borderId="0" xfId="0" applyFont="1" applyAlignment="1">
      <alignment horizontal="right" vertical="center"/>
    </xf>
    <xf numFmtId="0" fontId="3" fillId="0" borderId="0" xfId="0" applyFont="1" applyBorder="1" applyAlignment="1">
      <alignment horizontal="right" vertical="center"/>
    </xf>
    <xf numFmtId="0" fontId="3" fillId="0" borderId="1" xfId="0" applyFont="1" applyBorder="1" applyAlignment="1">
      <alignment horizontal="right" vertical="center"/>
    </xf>
    <xf numFmtId="0" fontId="3" fillId="0" borderId="0" xfId="0" applyFont="1" applyAlignment="1">
      <alignment horizontal="center" vertical="center"/>
    </xf>
    <xf numFmtId="2" fontId="4" fillId="0" borderId="0" xfId="0" applyNumberFormat="1" applyFont="1">
      <alignment vertical="center"/>
    </xf>
    <xf numFmtId="0" fontId="10" fillId="0" borderId="0" xfId="0" applyFont="1">
      <alignment vertical="center"/>
    </xf>
    <xf numFmtId="0" fontId="3" fillId="0" borderId="0" xfId="0" applyFont="1" applyFill="1" applyAlignment="1">
      <alignment horizontal="left" vertical="center"/>
    </xf>
    <xf numFmtId="0" fontId="4" fillId="0" borderId="0" xfId="0" applyFont="1" applyFill="1" applyAlignment="1">
      <alignment horizontal="right" vertical="center"/>
    </xf>
    <xf numFmtId="0" fontId="4" fillId="0" borderId="0" xfId="0" applyFont="1" applyFill="1">
      <alignment vertical="center"/>
    </xf>
    <xf numFmtId="0" fontId="3" fillId="0" borderId="0" xfId="0" applyFont="1" applyFill="1" applyAlignment="1">
      <alignment horizontal="right" vertical="center"/>
    </xf>
    <xf numFmtId="0" fontId="4" fillId="0" borderId="0" xfId="0" applyFont="1" applyFill="1" applyAlignment="1">
      <alignment horizontal="center" vertical="center"/>
    </xf>
    <xf numFmtId="0" fontId="4" fillId="0" borderId="0" xfId="0" applyFont="1" applyFill="1" applyAlignment="1">
      <alignment horizontal="right"/>
    </xf>
    <xf numFmtId="164" fontId="4" fillId="0" borderId="0" xfId="0" applyNumberFormat="1" applyFont="1" applyFill="1" applyAlignment="1">
      <alignment horizontal="right" vertical="center"/>
    </xf>
    <xf numFmtId="0" fontId="3" fillId="0" borderId="1" xfId="0" applyFont="1" applyFill="1" applyBorder="1" applyAlignment="1">
      <alignment horizontal="right" vertical="center"/>
    </xf>
    <xf numFmtId="164" fontId="4" fillId="0" borderId="0" xfId="0" applyNumberFormat="1" applyFont="1" applyFill="1" applyAlignment="1">
      <alignment horizontal="right"/>
    </xf>
    <xf numFmtId="2" fontId="7" fillId="0" borderId="0" xfId="0" applyNumberFormat="1" applyFont="1" applyAlignment="1">
      <alignment horizontal="right"/>
    </xf>
    <xf numFmtId="2" fontId="7" fillId="0" borderId="0" xfId="0" applyNumberFormat="1" applyFont="1" applyBorder="1" applyAlignment="1">
      <alignment horizontal="right"/>
    </xf>
    <xf numFmtId="2" fontId="7" fillId="0" borderId="0" xfId="0" applyNumberFormat="1" applyFont="1" applyFill="1" applyBorder="1" applyAlignment="1">
      <alignment horizontal="right"/>
    </xf>
    <xf numFmtId="2" fontId="4" fillId="0" borderId="0" xfId="0" applyNumberFormat="1" applyFont="1" applyAlignment="1">
      <alignment horizontal="right" vertical="center"/>
    </xf>
    <xf numFmtId="2" fontId="4" fillId="0" borderId="0" xfId="0" applyNumberFormat="1" applyFont="1" applyBorder="1" applyAlignment="1">
      <alignment horizontal="right" vertical="center"/>
    </xf>
    <xf numFmtId="2" fontId="4" fillId="0" borderId="0" xfId="0" applyNumberFormat="1" applyFont="1" applyFill="1" applyBorder="1" applyAlignment="1">
      <alignment horizontal="right" vertical="center"/>
    </xf>
    <xf numFmtId="164" fontId="4" fillId="0" borderId="0" xfId="0" applyNumberFormat="1" applyFont="1" applyFill="1">
      <alignment vertical="center"/>
    </xf>
    <xf numFmtId="164" fontId="4" fillId="0" borderId="0" xfId="0" applyNumberFormat="1" applyFont="1" applyFill="1" applyAlignment="1">
      <alignment horizontal="center" vertical="center"/>
    </xf>
    <xf numFmtId="0" fontId="3" fillId="0" borderId="0" xfId="0" applyFont="1" applyBorder="1" applyAlignment="1">
      <alignment horizontal="left" vertical="center"/>
    </xf>
    <xf numFmtId="0" fontId="7" fillId="0" borderId="0" xfId="0" applyFont="1" applyAlignment="1">
      <alignment horizontal="center"/>
    </xf>
    <xf numFmtId="0" fontId="7" fillId="0" borderId="0" xfId="0" applyFont="1" applyBorder="1" applyAlignment="1">
      <alignment horizontal="center"/>
    </xf>
    <xf numFmtId="0" fontId="7" fillId="0" borderId="0" xfId="0" applyFont="1" applyFill="1" applyBorder="1" applyAlignment="1">
      <alignment horizontal="center"/>
    </xf>
    <xf numFmtId="0" fontId="4" fillId="0" borderId="0" xfId="0" applyFont="1" applyAlignment="1">
      <alignment horizontal="left" vertical="center"/>
    </xf>
    <xf numFmtId="0" fontId="4" fillId="0" borderId="2" xfId="0" applyFont="1" applyBorder="1" applyAlignment="1">
      <alignment horizontal="center" vertical="center"/>
    </xf>
    <xf numFmtId="2" fontId="4" fillId="0" borderId="0" xfId="0" applyNumberFormat="1" applyFont="1" applyAlignment="1">
      <alignment horizontal="center" vertical="center" wrapText="1"/>
    </xf>
    <xf numFmtId="2" fontId="4" fillId="0" borderId="0" xfId="0" applyNumberFormat="1" applyFont="1" applyAlignment="1">
      <alignment horizontal="center" vertical="center"/>
    </xf>
    <xf numFmtId="0" fontId="4" fillId="0" borderId="2" xfId="0" applyFont="1" applyFill="1" applyBorder="1" applyAlignment="1">
      <alignment horizontal="center" vertical="center"/>
    </xf>
    <xf numFmtId="164" fontId="4" fillId="0" borderId="2"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5</xdr:row>
      <xdr:rowOff>0</xdr:rowOff>
    </xdr:from>
    <xdr:to>
      <xdr:col>22</xdr:col>
      <xdr:colOff>716345</xdr:colOff>
      <xdr:row>20</xdr:row>
      <xdr:rowOff>38351</xdr:rowOff>
    </xdr:to>
    <xdr:pic>
      <xdr:nvPicPr>
        <xdr:cNvPr id="2" name="그림 1">
          <a:extLst>
            <a:ext uri="{FF2B5EF4-FFF2-40B4-BE49-F238E27FC236}">
              <a16:creationId xmlns:a16="http://schemas.microsoft.com/office/drawing/2014/main" id="{BCD6D6B5-FC12-4BB0-A7CB-DEFCC6E677DE}"/>
            </a:ext>
          </a:extLst>
        </xdr:cNvPr>
        <xdr:cNvPicPr>
          <a:picLocks noChangeAspect="1"/>
        </xdr:cNvPicPr>
      </xdr:nvPicPr>
      <xdr:blipFill>
        <a:blip xmlns:r="http://schemas.openxmlformats.org/officeDocument/2006/relationships" r:embed="rId1"/>
        <a:stretch>
          <a:fillRect/>
        </a:stretch>
      </xdr:blipFill>
      <xdr:spPr>
        <a:xfrm>
          <a:off x="14354735" y="571500"/>
          <a:ext cx="5142669" cy="289585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8F53D-1FA9-4765-873D-11D98C31AB84}">
  <dimension ref="A1:Q42"/>
  <sheetViews>
    <sheetView tabSelected="1" zoomScaleNormal="100" workbookViewId="0">
      <selection sqref="A1:A2"/>
    </sheetView>
  </sheetViews>
  <sheetFormatPr baseColWidth="10" defaultColWidth="11.6640625" defaultRowHeight="15" customHeight="1"/>
  <cols>
    <col min="1" max="1" width="20.6640625" style="8" customWidth="1"/>
    <col min="2" max="5" width="11.6640625" style="2"/>
    <col min="6" max="6" width="5.6640625" style="4" customWidth="1"/>
    <col min="7" max="9" width="11.6640625" style="2"/>
    <col min="10" max="10" width="5.6640625" style="4" customWidth="1"/>
    <col min="11" max="13" width="11.6640625" style="2"/>
    <col min="14" max="14" width="5.6640625" style="6" customWidth="1"/>
    <col min="15" max="16384" width="11.6640625" style="2"/>
  </cols>
  <sheetData>
    <row r="1" spans="1:17" ht="15" customHeight="1">
      <c r="A1" s="36" t="s">
        <v>207</v>
      </c>
    </row>
    <row r="2" spans="1:17" ht="15" customHeight="1">
      <c r="A2" s="36" t="s">
        <v>208</v>
      </c>
    </row>
    <row r="3" spans="1:17" ht="15" customHeight="1">
      <c r="A3" s="1" t="s">
        <v>194</v>
      </c>
    </row>
    <row r="4" spans="1:17" ht="15" customHeight="1" thickBot="1">
      <c r="A4" s="9" t="s">
        <v>137</v>
      </c>
      <c r="B4" s="37" t="s">
        <v>21</v>
      </c>
      <c r="C4" s="37"/>
      <c r="D4" s="37"/>
      <c r="E4" s="37"/>
      <c r="F4" s="5"/>
      <c r="G4" s="37" t="s">
        <v>22</v>
      </c>
      <c r="H4" s="37"/>
      <c r="I4" s="37"/>
      <c r="J4" s="5"/>
      <c r="K4" s="37" t="s">
        <v>23</v>
      </c>
      <c r="L4" s="37"/>
      <c r="M4" s="37"/>
      <c r="N4" s="7"/>
      <c r="O4" s="37" t="s">
        <v>193</v>
      </c>
      <c r="P4" s="37"/>
      <c r="Q4" s="37"/>
    </row>
    <row r="5" spans="1:17" ht="15" customHeight="1" thickTop="1">
      <c r="A5" s="1" t="s">
        <v>117</v>
      </c>
      <c r="B5" s="33" t="s">
        <v>11</v>
      </c>
      <c r="C5" s="33" t="s">
        <v>12</v>
      </c>
      <c r="D5" s="33" t="s">
        <v>13</v>
      </c>
      <c r="E5" s="33" t="s">
        <v>14</v>
      </c>
      <c r="F5" s="34"/>
      <c r="G5" s="33" t="s">
        <v>15</v>
      </c>
      <c r="H5" s="33" t="s">
        <v>16</v>
      </c>
      <c r="I5" s="33" t="s">
        <v>17</v>
      </c>
      <c r="J5" s="34"/>
      <c r="K5" s="33" t="s">
        <v>18</v>
      </c>
      <c r="L5" s="33" t="s">
        <v>19</v>
      </c>
      <c r="M5" s="33" t="s">
        <v>20</v>
      </c>
      <c r="N5" s="35"/>
      <c r="O5" s="3" t="s">
        <v>49</v>
      </c>
      <c r="P5" s="3" t="s">
        <v>50</v>
      </c>
      <c r="Q5" s="3" t="s">
        <v>51</v>
      </c>
    </row>
    <row r="6" spans="1:17" ht="15" customHeight="1">
      <c r="A6" s="9" t="s">
        <v>0</v>
      </c>
      <c r="B6" s="24">
        <v>55.38</v>
      </c>
      <c r="C6" s="24">
        <v>55.79</v>
      </c>
      <c r="D6" s="24">
        <v>56.43</v>
      </c>
      <c r="E6" s="24">
        <v>54.95</v>
      </c>
      <c r="F6" s="25"/>
      <c r="G6" s="24">
        <v>55.39</v>
      </c>
      <c r="H6" s="24">
        <v>53.75</v>
      </c>
      <c r="I6" s="24">
        <v>51.08</v>
      </c>
      <c r="J6" s="25"/>
      <c r="K6" s="24">
        <v>64.94</v>
      </c>
      <c r="L6" s="24">
        <v>71.819999999999993</v>
      </c>
      <c r="M6" s="24">
        <v>75.39</v>
      </c>
      <c r="N6" s="26"/>
      <c r="O6" s="38" t="s">
        <v>195</v>
      </c>
      <c r="P6" s="39"/>
      <c r="Q6" s="39"/>
    </row>
    <row r="7" spans="1:17" ht="15" customHeight="1">
      <c r="A7" s="9" t="s">
        <v>1</v>
      </c>
      <c r="B7" s="24">
        <v>0.90200000000000002</v>
      </c>
      <c r="C7" s="24">
        <v>0.84699999999999998</v>
      </c>
      <c r="D7" s="24">
        <v>0.89400000000000002</v>
      </c>
      <c r="E7" s="24">
        <v>0.88200000000000001</v>
      </c>
      <c r="F7" s="25"/>
      <c r="G7" s="24">
        <v>0.85599999999999998</v>
      </c>
      <c r="H7" s="24">
        <v>1.3360000000000001</v>
      </c>
      <c r="I7" s="24">
        <v>1.5720000000000001</v>
      </c>
      <c r="J7" s="25"/>
      <c r="K7" s="24">
        <v>0.16900000000000001</v>
      </c>
      <c r="L7" s="24">
        <v>0.34799999999999998</v>
      </c>
      <c r="M7" s="24">
        <v>0.11700000000000001</v>
      </c>
      <c r="N7" s="26"/>
      <c r="O7" s="39"/>
      <c r="P7" s="39"/>
      <c r="Q7" s="39"/>
    </row>
    <row r="8" spans="1:17" ht="15" customHeight="1">
      <c r="A8" s="9" t="s">
        <v>6</v>
      </c>
      <c r="B8" s="24">
        <v>18.350000000000001</v>
      </c>
      <c r="C8" s="24">
        <v>16.75</v>
      </c>
      <c r="D8" s="24">
        <v>17.38</v>
      </c>
      <c r="E8" s="24">
        <v>16.940000000000001</v>
      </c>
      <c r="F8" s="25"/>
      <c r="G8" s="24">
        <v>17.91</v>
      </c>
      <c r="H8" s="24">
        <v>17.97</v>
      </c>
      <c r="I8" s="24">
        <v>17.41</v>
      </c>
      <c r="J8" s="25"/>
      <c r="K8" s="24">
        <v>4.18</v>
      </c>
      <c r="L8" s="24">
        <v>7.6</v>
      </c>
      <c r="M8" s="24">
        <v>4.6100000000000003</v>
      </c>
      <c r="N8" s="26"/>
      <c r="O8" s="39"/>
      <c r="P8" s="39"/>
      <c r="Q8" s="39"/>
    </row>
    <row r="9" spans="1:17" ht="15" customHeight="1">
      <c r="A9" s="9" t="s">
        <v>9</v>
      </c>
      <c r="B9" s="24">
        <v>8.39</v>
      </c>
      <c r="C9" s="24">
        <v>7.96</v>
      </c>
      <c r="D9" s="24">
        <v>8.56</v>
      </c>
      <c r="E9" s="24">
        <v>8.26</v>
      </c>
      <c r="F9" s="25"/>
      <c r="G9" s="24">
        <v>8.23</v>
      </c>
      <c r="H9" s="24">
        <v>8.7899999999999991</v>
      </c>
      <c r="I9" s="24">
        <v>10.96</v>
      </c>
      <c r="J9" s="25"/>
      <c r="K9" s="24">
        <v>13.23</v>
      </c>
      <c r="L9" s="24">
        <v>5.49</v>
      </c>
      <c r="M9" s="24">
        <v>7.25</v>
      </c>
      <c r="N9" s="26"/>
      <c r="O9" s="39"/>
      <c r="P9" s="39"/>
      <c r="Q9" s="39"/>
    </row>
    <row r="10" spans="1:17" ht="15" customHeight="1">
      <c r="A10" s="9" t="s">
        <v>2</v>
      </c>
      <c r="B10" s="24">
        <v>0.17</v>
      </c>
      <c r="C10" s="24">
        <v>0.154</v>
      </c>
      <c r="D10" s="24">
        <v>0.16700000000000001</v>
      </c>
      <c r="E10" s="24">
        <v>0.16200000000000001</v>
      </c>
      <c r="F10" s="25"/>
      <c r="G10" s="24">
        <v>0.159</v>
      </c>
      <c r="H10" s="24">
        <v>0.18</v>
      </c>
      <c r="I10" s="24">
        <v>0.183</v>
      </c>
      <c r="J10" s="25"/>
      <c r="K10" s="24">
        <v>4.1000000000000002E-2</v>
      </c>
      <c r="L10" s="24">
        <v>1.4999999999999999E-2</v>
      </c>
      <c r="M10" s="24">
        <v>3.7999999999999999E-2</v>
      </c>
      <c r="N10" s="26"/>
      <c r="O10" s="39"/>
      <c r="P10" s="39"/>
      <c r="Q10" s="39"/>
    </row>
    <row r="11" spans="1:17" ht="15" customHeight="1">
      <c r="A11" s="9" t="s">
        <v>3</v>
      </c>
      <c r="B11" s="24">
        <v>7.67</v>
      </c>
      <c r="C11" s="24">
        <v>7.9</v>
      </c>
      <c r="D11" s="24">
        <v>7.46</v>
      </c>
      <c r="E11" s="24">
        <v>7.67</v>
      </c>
      <c r="F11" s="25"/>
      <c r="G11" s="24">
        <v>7.82</v>
      </c>
      <c r="H11" s="24">
        <v>9.09</v>
      </c>
      <c r="I11" s="24">
        <v>10.09</v>
      </c>
      <c r="J11" s="25"/>
      <c r="K11" s="24">
        <v>0.72</v>
      </c>
      <c r="L11" s="24">
        <v>0.76</v>
      </c>
      <c r="M11" s="24">
        <v>0.28999999999999998</v>
      </c>
      <c r="N11" s="26"/>
      <c r="O11" s="39"/>
      <c r="P11" s="39"/>
      <c r="Q11" s="39"/>
    </row>
    <row r="12" spans="1:17" ht="15" customHeight="1">
      <c r="A12" s="9" t="s">
        <v>4</v>
      </c>
      <c r="B12" s="24">
        <v>3.5</v>
      </c>
      <c r="C12" s="24">
        <v>3.8</v>
      </c>
      <c r="D12" s="24">
        <v>3.57</v>
      </c>
      <c r="E12" s="24">
        <v>3.95</v>
      </c>
      <c r="F12" s="25"/>
      <c r="G12" s="24">
        <v>3.84</v>
      </c>
      <c r="H12" s="24">
        <v>3.5</v>
      </c>
      <c r="I12" s="24">
        <v>3.86</v>
      </c>
      <c r="J12" s="25"/>
      <c r="K12" s="24">
        <v>4.75</v>
      </c>
      <c r="L12" s="24">
        <v>2.38</v>
      </c>
      <c r="M12" s="24">
        <v>3.11</v>
      </c>
      <c r="N12" s="26"/>
      <c r="O12" s="39"/>
      <c r="P12" s="39"/>
      <c r="Q12" s="39"/>
    </row>
    <row r="13" spans="1:17" ht="15" customHeight="1">
      <c r="A13" s="9" t="s">
        <v>7</v>
      </c>
      <c r="B13" s="24">
        <v>1.36</v>
      </c>
      <c r="C13" s="24">
        <v>1.02</v>
      </c>
      <c r="D13" s="24">
        <v>1.35</v>
      </c>
      <c r="E13" s="24">
        <v>0.62</v>
      </c>
      <c r="F13" s="25"/>
      <c r="G13" s="24">
        <v>1.1000000000000001</v>
      </c>
      <c r="H13" s="24">
        <v>0.76</v>
      </c>
      <c r="I13" s="24">
        <v>0.57999999999999996</v>
      </c>
      <c r="J13" s="25"/>
      <c r="K13" s="24">
        <v>4.7699999999999996</v>
      </c>
      <c r="L13" s="24">
        <v>2.89</v>
      </c>
      <c r="M13" s="24">
        <v>4.57</v>
      </c>
      <c r="N13" s="26"/>
      <c r="O13" s="39"/>
      <c r="P13" s="39"/>
      <c r="Q13" s="39"/>
    </row>
    <row r="14" spans="1:17" ht="15" customHeight="1">
      <c r="A14" s="9" t="s">
        <v>8</v>
      </c>
      <c r="B14" s="24">
        <v>3.26</v>
      </c>
      <c r="C14" s="24">
        <v>3.36</v>
      </c>
      <c r="D14" s="24">
        <v>3.35</v>
      </c>
      <c r="E14" s="24">
        <v>3.17</v>
      </c>
      <c r="F14" s="25"/>
      <c r="G14" s="24">
        <v>3.31</v>
      </c>
      <c r="H14" s="24">
        <v>3.59</v>
      </c>
      <c r="I14" s="24">
        <v>3.35</v>
      </c>
      <c r="J14" s="25"/>
      <c r="K14" s="24">
        <v>0.18</v>
      </c>
      <c r="L14" s="24">
        <v>0.45</v>
      </c>
      <c r="M14" s="24">
        <v>0.12</v>
      </c>
      <c r="N14" s="26"/>
      <c r="O14" s="39"/>
      <c r="P14" s="39"/>
      <c r="Q14" s="39"/>
    </row>
    <row r="15" spans="1:17" ht="15" customHeight="1">
      <c r="A15" s="10" t="s">
        <v>201</v>
      </c>
      <c r="B15" s="24">
        <v>0.23</v>
      </c>
      <c r="C15" s="24">
        <v>0.23</v>
      </c>
      <c r="D15" s="24">
        <v>0.25</v>
      </c>
      <c r="E15" s="24">
        <v>0.23</v>
      </c>
      <c r="F15" s="25"/>
      <c r="G15" s="24">
        <v>0.26</v>
      </c>
      <c r="H15" s="24">
        <v>0.51</v>
      </c>
      <c r="I15" s="24">
        <v>0.36</v>
      </c>
      <c r="J15" s="25"/>
      <c r="K15" s="24">
        <v>0.05</v>
      </c>
      <c r="L15" s="24">
        <v>0.02</v>
      </c>
      <c r="M15" s="24">
        <v>0</v>
      </c>
      <c r="N15" s="26"/>
      <c r="O15" s="39"/>
      <c r="P15" s="39"/>
      <c r="Q15" s="39"/>
    </row>
    <row r="16" spans="1:17" ht="15" customHeight="1" thickBot="1">
      <c r="A16" s="11" t="s">
        <v>10</v>
      </c>
      <c r="B16" s="24">
        <v>1.53</v>
      </c>
      <c r="C16" s="24">
        <v>0.76</v>
      </c>
      <c r="D16" s="24">
        <v>1.05</v>
      </c>
      <c r="E16" s="24">
        <v>2.56</v>
      </c>
      <c r="F16" s="25"/>
      <c r="G16" s="24">
        <v>0.98</v>
      </c>
      <c r="H16" s="24">
        <v>1.23</v>
      </c>
      <c r="I16" s="24">
        <v>0.73</v>
      </c>
      <c r="J16" s="25"/>
      <c r="K16" s="24">
        <v>6.58</v>
      </c>
      <c r="L16" s="24">
        <v>7.81</v>
      </c>
      <c r="M16" s="24">
        <v>4.29</v>
      </c>
      <c r="N16" s="26"/>
      <c r="O16" s="39"/>
      <c r="P16" s="39"/>
      <c r="Q16" s="39"/>
    </row>
    <row r="17" spans="1:17" ht="15" customHeight="1">
      <c r="A17" s="9" t="s">
        <v>5</v>
      </c>
      <c r="B17" s="27">
        <f t="shared" ref="B17:M17" si="0">SUM(B5:B16)</f>
        <v>100.74200000000002</v>
      </c>
      <c r="C17" s="27">
        <f t="shared" si="0"/>
        <v>98.570999999999998</v>
      </c>
      <c r="D17" s="27">
        <f t="shared" si="0"/>
        <v>100.46099999999997</v>
      </c>
      <c r="E17" s="27">
        <f t="shared" si="0"/>
        <v>99.394000000000034</v>
      </c>
      <c r="F17" s="28"/>
      <c r="G17" s="27">
        <f t="shared" si="0"/>
        <v>99.855000000000018</v>
      </c>
      <c r="H17" s="27">
        <f t="shared" si="0"/>
        <v>100.70600000000003</v>
      </c>
      <c r="I17" s="27">
        <f t="shared" si="0"/>
        <v>100.175</v>
      </c>
      <c r="J17" s="28"/>
      <c r="K17" s="27">
        <f t="shared" si="0"/>
        <v>99.609999999999985</v>
      </c>
      <c r="L17" s="27">
        <f t="shared" si="0"/>
        <v>99.582999999999984</v>
      </c>
      <c r="M17" s="27">
        <f t="shared" si="0"/>
        <v>99.785000000000011</v>
      </c>
      <c r="N17" s="29"/>
      <c r="O17" s="39"/>
      <c r="P17" s="39"/>
      <c r="Q17" s="39"/>
    </row>
    <row r="18" spans="1:17" ht="15" customHeight="1">
      <c r="A18" s="1" t="s">
        <v>118</v>
      </c>
      <c r="B18" s="27"/>
      <c r="C18" s="27"/>
      <c r="D18" s="27"/>
      <c r="E18" s="27"/>
      <c r="F18" s="28"/>
      <c r="G18" s="27"/>
      <c r="H18" s="27"/>
      <c r="I18" s="27"/>
      <c r="J18" s="28"/>
      <c r="K18" s="27"/>
      <c r="L18" s="27"/>
      <c r="M18" s="27"/>
      <c r="N18" s="29"/>
      <c r="O18" s="27"/>
      <c r="P18" s="27"/>
      <c r="Q18" s="27"/>
    </row>
    <row r="19" spans="1:17" ht="15" customHeight="1">
      <c r="A19" s="9" t="s">
        <v>24</v>
      </c>
      <c r="B19" s="27">
        <v>31</v>
      </c>
      <c r="C19" s="27">
        <v>35</v>
      </c>
      <c r="D19" s="27">
        <v>28</v>
      </c>
      <c r="E19" s="27">
        <v>27</v>
      </c>
      <c r="F19" s="28"/>
      <c r="G19" s="27">
        <v>37</v>
      </c>
      <c r="H19" s="27">
        <v>14</v>
      </c>
      <c r="I19" s="27">
        <v>10</v>
      </c>
      <c r="J19" s="28"/>
      <c r="K19" s="27">
        <v>294</v>
      </c>
      <c r="L19" s="27">
        <v>176</v>
      </c>
      <c r="M19" s="27">
        <v>294</v>
      </c>
      <c r="N19" s="29"/>
      <c r="O19" s="27" t="s">
        <v>48</v>
      </c>
      <c r="P19" s="27" t="s">
        <v>48</v>
      </c>
      <c r="Q19" s="27" t="s">
        <v>48</v>
      </c>
    </row>
    <row r="20" spans="1:17" ht="15" customHeight="1">
      <c r="A20" s="9" t="s">
        <v>25</v>
      </c>
      <c r="B20" s="27">
        <v>338</v>
      </c>
      <c r="C20" s="27">
        <v>335</v>
      </c>
      <c r="D20" s="27">
        <v>348</v>
      </c>
      <c r="E20" s="27">
        <v>330</v>
      </c>
      <c r="F20" s="28"/>
      <c r="G20" s="27">
        <v>330</v>
      </c>
      <c r="H20" s="27">
        <v>197</v>
      </c>
      <c r="I20" s="27">
        <v>171</v>
      </c>
      <c r="J20" s="28"/>
      <c r="K20" s="27">
        <v>31</v>
      </c>
      <c r="L20" s="27">
        <v>87</v>
      </c>
      <c r="M20" s="27">
        <v>43</v>
      </c>
      <c r="N20" s="29"/>
      <c r="O20" s="27" t="s">
        <v>48</v>
      </c>
      <c r="P20" s="27" t="s">
        <v>48</v>
      </c>
      <c r="Q20" s="27" t="s">
        <v>48</v>
      </c>
    </row>
    <row r="21" spans="1:17" ht="15" customHeight="1">
      <c r="A21" s="9" t="s">
        <v>26</v>
      </c>
      <c r="B21" s="27">
        <v>3.1</v>
      </c>
      <c r="C21" s="27">
        <v>3.3</v>
      </c>
      <c r="D21" s="27">
        <v>3</v>
      </c>
      <c r="E21" s="27">
        <v>3.3</v>
      </c>
      <c r="F21" s="28"/>
      <c r="G21" s="27">
        <v>3.2</v>
      </c>
      <c r="H21" s="27">
        <v>1.4</v>
      </c>
      <c r="I21" s="27">
        <v>1.4</v>
      </c>
      <c r="J21" s="28"/>
      <c r="K21" s="27">
        <v>0.7</v>
      </c>
      <c r="L21" s="27">
        <v>2.2999999999999998</v>
      </c>
      <c r="M21" s="27">
        <v>1.1000000000000001</v>
      </c>
      <c r="N21" s="29"/>
      <c r="O21" s="27" t="s">
        <v>48</v>
      </c>
      <c r="P21" s="27" t="s">
        <v>48</v>
      </c>
      <c r="Q21" s="27" t="s">
        <v>48</v>
      </c>
    </row>
    <row r="22" spans="1:17" ht="15" customHeight="1">
      <c r="A22" s="9" t="s">
        <v>27</v>
      </c>
      <c r="B22" s="27">
        <v>0.8</v>
      </c>
      <c r="C22" s="27">
        <v>0.9</v>
      </c>
      <c r="D22" s="27">
        <v>0.7</v>
      </c>
      <c r="E22" s="27">
        <v>0.8</v>
      </c>
      <c r="F22" s="28"/>
      <c r="G22" s="27">
        <v>0.8</v>
      </c>
      <c r="H22" s="27">
        <v>0.4</v>
      </c>
      <c r="I22" s="27">
        <v>0.4</v>
      </c>
      <c r="J22" s="28"/>
      <c r="K22" s="27">
        <v>0.2</v>
      </c>
      <c r="L22" s="27">
        <v>0.4</v>
      </c>
      <c r="M22" s="27">
        <v>0.3</v>
      </c>
      <c r="N22" s="29"/>
      <c r="O22" s="27" t="s">
        <v>48</v>
      </c>
      <c r="P22" s="27" t="s">
        <v>48</v>
      </c>
      <c r="Q22" s="27" t="s">
        <v>48</v>
      </c>
    </row>
    <row r="23" spans="1:17" ht="15" customHeight="1">
      <c r="A23" s="9" t="s">
        <v>28</v>
      </c>
      <c r="B23" s="27">
        <v>3</v>
      </c>
      <c r="C23" s="27">
        <v>3</v>
      </c>
      <c r="D23" s="27">
        <v>3</v>
      </c>
      <c r="E23" s="27">
        <v>3</v>
      </c>
      <c r="F23" s="28"/>
      <c r="G23" s="27">
        <v>3</v>
      </c>
      <c r="H23" s="27">
        <v>3</v>
      </c>
      <c r="I23" s="27">
        <v>3</v>
      </c>
      <c r="J23" s="28"/>
      <c r="K23" s="27" t="s">
        <v>46</v>
      </c>
      <c r="L23" s="27">
        <v>2</v>
      </c>
      <c r="M23" s="27" t="s">
        <v>46</v>
      </c>
      <c r="N23" s="29"/>
      <c r="O23" s="27" t="s">
        <v>48</v>
      </c>
      <c r="P23" s="27" t="s">
        <v>48</v>
      </c>
      <c r="Q23" s="27" t="s">
        <v>48</v>
      </c>
    </row>
    <row r="24" spans="1:17" ht="15" customHeight="1">
      <c r="A24" s="9" t="s">
        <v>29</v>
      </c>
      <c r="B24" s="27">
        <v>14.8</v>
      </c>
      <c r="C24" s="27">
        <v>15.8</v>
      </c>
      <c r="D24" s="27">
        <v>14.5</v>
      </c>
      <c r="E24" s="27">
        <v>16.3</v>
      </c>
      <c r="F24" s="28"/>
      <c r="G24" s="27">
        <v>15.7</v>
      </c>
      <c r="H24" s="27">
        <v>11.5</v>
      </c>
      <c r="I24" s="27">
        <v>11.9</v>
      </c>
      <c r="J24" s="28"/>
      <c r="K24" s="27">
        <v>3.1</v>
      </c>
      <c r="L24" s="27">
        <v>5.7</v>
      </c>
      <c r="M24" s="27">
        <v>0.8</v>
      </c>
      <c r="N24" s="29"/>
      <c r="O24" s="27" t="s">
        <v>48</v>
      </c>
      <c r="P24" s="27" t="s">
        <v>48</v>
      </c>
      <c r="Q24" s="27" t="s">
        <v>48</v>
      </c>
    </row>
    <row r="25" spans="1:17" ht="15" customHeight="1">
      <c r="A25" s="9" t="s">
        <v>30</v>
      </c>
      <c r="B25" s="27">
        <v>34.299999999999997</v>
      </c>
      <c r="C25" s="27">
        <v>36.5</v>
      </c>
      <c r="D25" s="27">
        <v>33.299999999999997</v>
      </c>
      <c r="E25" s="27">
        <v>35.9</v>
      </c>
      <c r="F25" s="28"/>
      <c r="G25" s="27">
        <v>36.299999999999997</v>
      </c>
      <c r="H25" s="27">
        <v>29.6</v>
      </c>
      <c r="I25" s="27">
        <v>30.8</v>
      </c>
      <c r="J25" s="28"/>
      <c r="K25" s="27">
        <v>7.3</v>
      </c>
      <c r="L25" s="27">
        <v>11.5</v>
      </c>
      <c r="M25" s="27">
        <v>2.1</v>
      </c>
      <c r="N25" s="29"/>
      <c r="O25" s="27" t="s">
        <v>48</v>
      </c>
      <c r="P25" s="27" t="s">
        <v>48</v>
      </c>
      <c r="Q25" s="27" t="s">
        <v>48</v>
      </c>
    </row>
    <row r="26" spans="1:17" ht="15" customHeight="1">
      <c r="A26" s="9" t="s">
        <v>31</v>
      </c>
      <c r="B26" s="27">
        <v>4.3600000000000003</v>
      </c>
      <c r="C26" s="27">
        <v>4.6100000000000003</v>
      </c>
      <c r="D26" s="27">
        <v>4.21</v>
      </c>
      <c r="E26" s="27">
        <v>4.57</v>
      </c>
      <c r="F26" s="28"/>
      <c r="G26" s="27">
        <v>4.5599999999999996</v>
      </c>
      <c r="H26" s="27">
        <v>4.07</v>
      </c>
      <c r="I26" s="27">
        <v>4.3899999999999997</v>
      </c>
      <c r="J26" s="28"/>
      <c r="K26" s="27">
        <v>1.0900000000000001</v>
      </c>
      <c r="L26" s="27">
        <v>1.53</v>
      </c>
      <c r="M26" s="27">
        <v>0.24</v>
      </c>
      <c r="N26" s="29"/>
      <c r="O26" s="27" t="s">
        <v>48</v>
      </c>
      <c r="P26" s="27" t="s">
        <v>48</v>
      </c>
      <c r="Q26" s="27" t="s">
        <v>48</v>
      </c>
    </row>
    <row r="27" spans="1:17" ht="15" customHeight="1">
      <c r="A27" s="9" t="s">
        <v>32</v>
      </c>
      <c r="B27" s="27">
        <v>486</v>
      </c>
      <c r="C27" s="27">
        <v>461</v>
      </c>
      <c r="D27" s="27">
        <v>471</v>
      </c>
      <c r="E27" s="27">
        <v>458</v>
      </c>
      <c r="F27" s="28"/>
      <c r="G27" s="27">
        <v>477</v>
      </c>
      <c r="H27" s="27">
        <v>540</v>
      </c>
      <c r="I27" s="27">
        <v>481</v>
      </c>
      <c r="J27" s="28"/>
      <c r="K27" s="27">
        <v>42</v>
      </c>
      <c r="L27" s="27">
        <v>76</v>
      </c>
      <c r="M27" s="27">
        <v>14</v>
      </c>
      <c r="N27" s="29"/>
      <c r="O27" s="27" t="s">
        <v>48</v>
      </c>
      <c r="P27" s="27" t="s">
        <v>48</v>
      </c>
      <c r="Q27" s="27" t="s">
        <v>48</v>
      </c>
    </row>
    <row r="28" spans="1:17" ht="15" customHeight="1">
      <c r="A28" s="9" t="s">
        <v>33</v>
      </c>
      <c r="B28" s="27">
        <v>18</v>
      </c>
      <c r="C28" s="27">
        <v>20.100000000000001</v>
      </c>
      <c r="D28" s="27">
        <v>18.3</v>
      </c>
      <c r="E28" s="27">
        <v>19.3</v>
      </c>
      <c r="F28" s="28"/>
      <c r="G28" s="27">
        <v>19.7</v>
      </c>
      <c r="H28" s="27">
        <v>19</v>
      </c>
      <c r="I28" s="27">
        <v>20</v>
      </c>
      <c r="J28" s="28"/>
      <c r="K28" s="27">
        <v>5.0999999999999996</v>
      </c>
      <c r="L28" s="27">
        <v>6</v>
      </c>
      <c r="M28" s="27">
        <v>1</v>
      </c>
      <c r="N28" s="29"/>
      <c r="O28" s="27" t="s">
        <v>48</v>
      </c>
      <c r="P28" s="27" t="s">
        <v>48</v>
      </c>
      <c r="Q28" s="27" t="s">
        <v>48</v>
      </c>
    </row>
    <row r="29" spans="1:17" ht="15" customHeight="1">
      <c r="A29" s="9" t="s">
        <v>34</v>
      </c>
      <c r="B29" s="27">
        <v>151</v>
      </c>
      <c r="C29" s="27">
        <v>151</v>
      </c>
      <c r="D29" s="27">
        <v>157</v>
      </c>
      <c r="E29" s="27">
        <v>152</v>
      </c>
      <c r="F29" s="28"/>
      <c r="G29" s="27">
        <v>154</v>
      </c>
      <c r="H29" s="27">
        <v>120</v>
      </c>
      <c r="I29" s="27">
        <v>148</v>
      </c>
      <c r="J29" s="28"/>
      <c r="K29" s="27">
        <v>34</v>
      </c>
      <c r="L29" s="27">
        <v>79</v>
      </c>
      <c r="M29" s="27">
        <v>34</v>
      </c>
      <c r="N29" s="29"/>
      <c r="O29" s="27" t="s">
        <v>48</v>
      </c>
      <c r="P29" s="27" t="s">
        <v>48</v>
      </c>
      <c r="Q29" s="27" t="s">
        <v>48</v>
      </c>
    </row>
    <row r="30" spans="1:17" ht="15" customHeight="1">
      <c r="A30" s="9" t="s">
        <v>35</v>
      </c>
      <c r="B30" s="27">
        <v>3.6</v>
      </c>
      <c r="C30" s="27">
        <v>3.5</v>
      </c>
      <c r="D30" s="27">
        <v>3.3</v>
      </c>
      <c r="E30" s="27">
        <v>3.6</v>
      </c>
      <c r="F30" s="28"/>
      <c r="G30" s="27">
        <v>3.6</v>
      </c>
      <c r="H30" s="27">
        <v>2.6</v>
      </c>
      <c r="I30" s="27">
        <v>3.3</v>
      </c>
      <c r="J30" s="28"/>
      <c r="K30" s="27">
        <v>0.7</v>
      </c>
      <c r="L30" s="27">
        <v>1.6</v>
      </c>
      <c r="M30" s="27">
        <v>0.8</v>
      </c>
      <c r="N30" s="29"/>
      <c r="O30" s="27" t="s">
        <v>48</v>
      </c>
      <c r="P30" s="27" t="s">
        <v>48</v>
      </c>
      <c r="Q30" s="27" t="s">
        <v>48</v>
      </c>
    </row>
    <row r="31" spans="1:17" ht="15" customHeight="1">
      <c r="A31" s="9" t="s">
        <v>36</v>
      </c>
      <c r="B31" s="27">
        <v>4.3</v>
      </c>
      <c r="C31" s="27">
        <v>4.8</v>
      </c>
      <c r="D31" s="27">
        <v>4.4000000000000004</v>
      </c>
      <c r="E31" s="27">
        <v>4.5999999999999996</v>
      </c>
      <c r="F31" s="28"/>
      <c r="G31" s="27">
        <v>4.5</v>
      </c>
      <c r="H31" s="27">
        <v>4.8</v>
      </c>
      <c r="I31" s="27">
        <v>5.3</v>
      </c>
      <c r="J31" s="28"/>
      <c r="K31" s="27">
        <v>1.3</v>
      </c>
      <c r="L31" s="27">
        <v>1.2</v>
      </c>
      <c r="M31" s="27">
        <v>0.3</v>
      </c>
      <c r="N31" s="29"/>
      <c r="O31" s="27" t="s">
        <v>48</v>
      </c>
      <c r="P31" s="27" t="s">
        <v>48</v>
      </c>
      <c r="Q31" s="27" t="s">
        <v>48</v>
      </c>
    </row>
    <row r="32" spans="1:17" ht="15" customHeight="1">
      <c r="A32" s="9" t="s">
        <v>37</v>
      </c>
      <c r="B32" s="27">
        <v>1.24</v>
      </c>
      <c r="C32" s="27">
        <v>1.31</v>
      </c>
      <c r="D32" s="27">
        <v>1.17</v>
      </c>
      <c r="E32" s="27">
        <v>1.31</v>
      </c>
      <c r="F32" s="28"/>
      <c r="G32" s="27">
        <v>1.37</v>
      </c>
      <c r="H32" s="27">
        <v>1.64</v>
      </c>
      <c r="I32" s="27">
        <v>1.68</v>
      </c>
      <c r="J32" s="28"/>
      <c r="K32" s="27">
        <v>0.26</v>
      </c>
      <c r="L32" s="27">
        <v>0.33</v>
      </c>
      <c r="M32" s="27">
        <v>0.09</v>
      </c>
      <c r="N32" s="29"/>
      <c r="O32" s="27" t="s">
        <v>48</v>
      </c>
      <c r="P32" s="27" t="s">
        <v>48</v>
      </c>
      <c r="Q32" s="27" t="s">
        <v>48</v>
      </c>
    </row>
    <row r="33" spans="1:17" ht="15" customHeight="1">
      <c r="A33" s="9" t="s">
        <v>38</v>
      </c>
      <c r="B33" s="27">
        <v>4.4000000000000004</v>
      </c>
      <c r="C33" s="27">
        <v>4.7</v>
      </c>
      <c r="D33" s="27">
        <v>4.4000000000000004</v>
      </c>
      <c r="E33" s="27">
        <v>5</v>
      </c>
      <c r="F33" s="28"/>
      <c r="G33" s="27">
        <v>4.5999999999999996</v>
      </c>
      <c r="H33" s="27">
        <v>4.9000000000000004</v>
      </c>
      <c r="I33" s="27">
        <v>5.5</v>
      </c>
      <c r="J33" s="28"/>
      <c r="K33" s="27">
        <v>1.6</v>
      </c>
      <c r="L33" s="27">
        <v>1.1000000000000001</v>
      </c>
      <c r="M33" s="27">
        <v>0.5</v>
      </c>
      <c r="N33" s="29"/>
      <c r="O33" s="27" t="s">
        <v>48</v>
      </c>
      <c r="P33" s="27" t="s">
        <v>48</v>
      </c>
      <c r="Q33" s="27" t="s">
        <v>48</v>
      </c>
    </row>
    <row r="34" spans="1:17" ht="15" customHeight="1">
      <c r="A34" s="9" t="s">
        <v>39</v>
      </c>
      <c r="B34" s="27">
        <v>0.7</v>
      </c>
      <c r="C34" s="27">
        <v>0.7</v>
      </c>
      <c r="D34" s="27">
        <v>0.7</v>
      </c>
      <c r="E34" s="27">
        <v>0.7</v>
      </c>
      <c r="F34" s="28"/>
      <c r="G34" s="27">
        <v>0.7</v>
      </c>
      <c r="H34" s="27">
        <v>0.8</v>
      </c>
      <c r="I34" s="27">
        <v>0.9</v>
      </c>
      <c r="J34" s="28"/>
      <c r="K34" s="27">
        <v>0.3</v>
      </c>
      <c r="L34" s="27">
        <v>0.2</v>
      </c>
      <c r="M34" s="27">
        <v>0.1</v>
      </c>
      <c r="N34" s="29"/>
      <c r="O34" s="27" t="s">
        <v>48</v>
      </c>
      <c r="P34" s="27" t="s">
        <v>48</v>
      </c>
      <c r="Q34" s="27" t="s">
        <v>48</v>
      </c>
    </row>
    <row r="35" spans="1:17" ht="15" customHeight="1">
      <c r="A35" s="9" t="s">
        <v>40</v>
      </c>
      <c r="B35" s="27">
        <v>4.0999999999999996</v>
      </c>
      <c r="C35" s="27">
        <v>4.4000000000000004</v>
      </c>
      <c r="D35" s="27">
        <v>4</v>
      </c>
      <c r="E35" s="27">
        <v>4.5999999999999996</v>
      </c>
      <c r="F35" s="28"/>
      <c r="G35" s="27">
        <v>4.4000000000000004</v>
      </c>
      <c r="H35" s="27">
        <v>4.8</v>
      </c>
      <c r="I35" s="27">
        <v>5.5</v>
      </c>
      <c r="J35" s="28"/>
      <c r="K35" s="27">
        <v>1.7</v>
      </c>
      <c r="L35" s="27">
        <v>1.1000000000000001</v>
      </c>
      <c r="M35" s="27">
        <v>1.1000000000000001</v>
      </c>
      <c r="N35" s="29"/>
      <c r="O35" s="27" t="s">
        <v>48</v>
      </c>
      <c r="P35" s="27" t="s">
        <v>48</v>
      </c>
      <c r="Q35" s="27" t="s">
        <v>48</v>
      </c>
    </row>
    <row r="36" spans="1:17" ht="15" customHeight="1">
      <c r="A36" s="9" t="s">
        <v>41</v>
      </c>
      <c r="B36" s="27">
        <v>22</v>
      </c>
      <c r="C36" s="27">
        <v>22</v>
      </c>
      <c r="D36" s="27">
        <v>23</v>
      </c>
      <c r="E36" s="27">
        <v>27</v>
      </c>
      <c r="F36" s="28"/>
      <c r="G36" s="27">
        <v>22</v>
      </c>
      <c r="H36" s="27">
        <v>24</v>
      </c>
      <c r="I36" s="27">
        <v>28</v>
      </c>
      <c r="J36" s="28"/>
      <c r="K36" s="27">
        <v>10</v>
      </c>
      <c r="L36" s="27">
        <v>6</v>
      </c>
      <c r="M36" s="27">
        <v>10</v>
      </c>
      <c r="N36" s="29"/>
      <c r="O36" s="27" t="s">
        <v>48</v>
      </c>
      <c r="P36" s="27" t="s">
        <v>48</v>
      </c>
      <c r="Q36" s="27" t="s">
        <v>48</v>
      </c>
    </row>
    <row r="37" spans="1:17" ht="15" customHeight="1">
      <c r="A37" s="9" t="s">
        <v>42</v>
      </c>
      <c r="B37" s="27">
        <v>0.8</v>
      </c>
      <c r="C37" s="27">
        <v>0.9</v>
      </c>
      <c r="D37" s="27">
        <v>0.8</v>
      </c>
      <c r="E37" s="27">
        <v>1</v>
      </c>
      <c r="F37" s="28"/>
      <c r="G37" s="27">
        <v>0.9</v>
      </c>
      <c r="H37" s="27">
        <v>0.9</v>
      </c>
      <c r="I37" s="27">
        <v>1.1000000000000001</v>
      </c>
      <c r="J37" s="28"/>
      <c r="K37" s="27">
        <v>0.4</v>
      </c>
      <c r="L37" s="27">
        <v>0.2</v>
      </c>
      <c r="M37" s="27">
        <v>0.3</v>
      </c>
      <c r="N37" s="29"/>
      <c r="O37" s="27" t="s">
        <v>48</v>
      </c>
      <c r="P37" s="27" t="s">
        <v>48</v>
      </c>
      <c r="Q37" s="27" t="s">
        <v>48</v>
      </c>
    </row>
    <row r="38" spans="1:17" ht="15" customHeight="1">
      <c r="A38" s="9" t="s">
        <v>43</v>
      </c>
      <c r="B38" s="27">
        <v>2.6</v>
      </c>
      <c r="C38" s="27">
        <v>2.6</v>
      </c>
      <c r="D38" s="27">
        <v>2.4</v>
      </c>
      <c r="E38" s="27">
        <v>2.8</v>
      </c>
      <c r="F38" s="28"/>
      <c r="G38" s="27">
        <v>2.6</v>
      </c>
      <c r="H38" s="27">
        <v>2.7</v>
      </c>
      <c r="I38" s="27">
        <v>3.2</v>
      </c>
      <c r="J38" s="28"/>
      <c r="K38" s="27">
        <v>1.2</v>
      </c>
      <c r="L38" s="27">
        <v>0.7</v>
      </c>
      <c r="M38" s="27">
        <v>1.1000000000000001</v>
      </c>
      <c r="N38" s="29"/>
      <c r="O38" s="27" t="s">
        <v>48</v>
      </c>
      <c r="P38" s="27" t="s">
        <v>48</v>
      </c>
      <c r="Q38" s="27" t="s">
        <v>48</v>
      </c>
    </row>
    <row r="39" spans="1:17" ht="15" customHeight="1">
      <c r="A39" s="9" t="s">
        <v>44</v>
      </c>
      <c r="B39" s="27">
        <v>0.38</v>
      </c>
      <c r="C39" s="27">
        <v>0.38</v>
      </c>
      <c r="D39" s="27">
        <v>0.35</v>
      </c>
      <c r="E39" s="27">
        <v>0.41</v>
      </c>
      <c r="F39" s="28"/>
      <c r="G39" s="27">
        <v>0.37</v>
      </c>
      <c r="H39" s="27">
        <v>0.39</v>
      </c>
      <c r="I39" s="27">
        <v>0.46</v>
      </c>
      <c r="J39" s="28"/>
      <c r="K39" s="27">
        <v>0.19</v>
      </c>
      <c r="L39" s="27">
        <v>0.11</v>
      </c>
      <c r="M39" s="27">
        <v>0.19</v>
      </c>
      <c r="N39" s="29"/>
      <c r="O39" s="27" t="s">
        <v>48</v>
      </c>
      <c r="P39" s="27" t="s">
        <v>48</v>
      </c>
      <c r="Q39" s="27" t="s">
        <v>48</v>
      </c>
    </row>
    <row r="40" spans="1:17" ht="15" customHeight="1">
      <c r="A40" s="9" t="s">
        <v>45</v>
      </c>
      <c r="B40" s="27">
        <v>2.5</v>
      </c>
      <c r="C40" s="27">
        <v>2.5</v>
      </c>
      <c r="D40" s="27">
        <v>2.5</v>
      </c>
      <c r="E40" s="27">
        <v>2.7</v>
      </c>
      <c r="F40" s="28"/>
      <c r="G40" s="27">
        <v>2.4</v>
      </c>
      <c r="H40" s="27">
        <v>2.5</v>
      </c>
      <c r="I40" s="27">
        <v>3.2</v>
      </c>
      <c r="J40" s="28"/>
      <c r="K40" s="27">
        <v>1.4</v>
      </c>
      <c r="L40" s="27">
        <v>0.7</v>
      </c>
      <c r="M40" s="27">
        <v>1.5</v>
      </c>
      <c r="N40" s="29"/>
      <c r="O40" s="27" t="s">
        <v>48</v>
      </c>
      <c r="P40" s="27" t="s">
        <v>48</v>
      </c>
      <c r="Q40" s="27" t="s">
        <v>48</v>
      </c>
    </row>
    <row r="41" spans="1:17" ht="15" customHeight="1">
      <c r="B41" s="27"/>
      <c r="C41" s="27"/>
      <c r="D41" s="27"/>
      <c r="E41" s="27"/>
      <c r="F41" s="28"/>
      <c r="G41" s="27"/>
      <c r="H41" s="27"/>
      <c r="I41" s="27"/>
      <c r="J41" s="28"/>
      <c r="K41" s="27"/>
      <c r="L41" s="27"/>
      <c r="M41" s="27"/>
      <c r="N41" s="29"/>
      <c r="O41" s="27"/>
      <c r="P41" s="27"/>
      <c r="Q41" s="27"/>
    </row>
    <row r="42" spans="1:17" ht="15" customHeight="1">
      <c r="A42" s="1" t="s">
        <v>196</v>
      </c>
      <c r="B42" s="27" t="s">
        <v>48</v>
      </c>
      <c r="C42" s="27">
        <v>5.78</v>
      </c>
      <c r="D42" s="27">
        <v>7.08</v>
      </c>
      <c r="E42" s="27" t="s">
        <v>48</v>
      </c>
      <c r="F42" s="28"/>
      <c r="G42" s="27" t="s">
        <v>48</v>
      </c>
      <c r="H42" s="27" t="s">
        <v>48</v>
      </c>
      <c r="I42" s="27">
        <v>6.19</v>
      </c>
      <c r="J42" s="28"/>
      <c r="K42" s="27">
        <v>9.4</v>
      </c>
      <c r="L42" s="27">
        <v>11.61</v>
      </c>
      <c r="M42" s="27">
        <v>12.41</v>
      </c>
      <c r="N42" s="29"/>
      <c r="O42" s="27">
        <v>16.100000000000001</v>
      </c>
      <c r="P42" s="27">
        <v>16.16</v>
      </c>
      <c r="Q42" s="27">
        <v>9.77</v>
      </c>
    </row>
  </sheetData>
  <mergeCells count="5">
    <mergeCell ref="B4:E4"/>
    <mergeCell ref="G4:I4"/>
    <mergeCell ref="K4:M4"/>
    <mergeCell ref="O4:Q4"/>
    <mergeCell ref="O6:Q17"/>
  </mergeCells>
  <phoneticPr fontId="1" type="noConversion"/>
  <pageMargins left="0.7" right="0.7" top="0.75" bottom="0.75" header="0.3" footer="0.3"/>
  <pageSetup paperSize="9" orientation="portrait" horizontalDpi="4294967294"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FD662-0250-4069-AA3B-52EB10AD00CD}">
  <dimension ref="A1:Y65"/>
  <sheetViews>
    <sheetView zoomScaleNormal="100" workbookViewId="0">
      <selection activeCell="A2" sqref="A1:A2"/>
    </sheetView>
  </sheetViews>
  <sheetFormatPr baseColWidth="10" defaultColWidth="11.6640625" defaultRowHeight="15" customHeight="1"/>
  <cols>
    <col min="1" max="1" width="20.6640625" style="17" customWidth="1"/>
    <col min="2" max="2" width="20.6640625" style="16" customWidth="1"/>
    <col min="3" max="4" width="11.6640625" style="17"/>
    <col min="5" max="5" width="6.6640625" style="17" customWidth="1"/>
    <col min="6" max="6" width="5.6640625" style="17" customWidth="1"/>
    <col min="7" max="8" width="11.6640625" style="17"/>
    <col min="9" max="9" width="6.6640625" style="17" customWidth="1"/>
    <col min="10" max="10" width="5.6640625" style="17" customWidth="1"/>
    <col min="11" max="12" width="11.6640625" style="17"/>
    <col min="13" max="13" width="6.6640625" style="17" customWidth="1"/>
    <col min="14" max="14" width="5.6640625" style="17" customWidth="1"/>
    <col min="15" max="16" width="11.6640625" style="17"/>
    <col min="17" max="17" width="6.6640625" style="17" customWidth="1"/>
    <col min="18" max="18" width="5.6640625" style="17" customWidth="1"/>
    <col min="19" max="20" width="11.6640625" style="17"/>
    <col min="21" max="21" width="6.6640625" style="17" customWidth="1"/>
    <col min="22" max="22" width="5.6640625" style="17" customWidth="1"/>
    <col min="23" max="24" width="11.6640625" style="17"/>
    <col min="25" max="25" width="6.6640625" style="17" customWidth="1"/>
    <col min="26" max="16384" width="11.6640625" style="17"/>
  </cols>
  <sheetData>
    <row r="1" spans="1:25" ht="15" customHeight="1">
      <c r="A1" s="36" t="s">
        <v>207</v>
      </c>
    </row>
    <row r="2" spans="1:25" ht="15" customHeight="1">
      <c r="A2" s="36" t="s">
        <v>208</v>
      </c>
    </row>
    <row r="3" spans="1:25" ht="15" customHeight="1">
      <c r="A3" s="15" t="s">
        <v>52</v>
      </c>
    </row>
    <row r="4" spans="1:25" ht="15" customHeight="1" thickBot="1">
      <c r="A4" s="16"/>
      <c r="B4" s="18" t="s">
        <v>53</v>
      </c>
      <c r="C4" s="40" t="s">
        <v>54</v>
      </c>
      <c r="D4" s="40"/>
      <c r="E4" s="40"/>
      <c r="F4" s="19"/>
      <c r="G4" s="40" t="s">
        <v>55</v>
      </c>
      <c r="H4" s="40"/>
      <c r="I4" s="40"/>
      <c r="J4" s="19"/>
      <c r="K4" s="40" t="s">
        <v>64</v>
      </c>
      <c r="L4" s="40"/>
      <c r="M4" s="40"/>
      <c r="N4" s="19"/>
      <c r="O4" s="40" t="s">
        <v>56</v>
      </c>
      <c r="P4" s="40"/>
      <c r="Q4" s="40"/>
      <c r="R4" s="19"/>
      <c r="S4" s="40" t="s">
        <v>57</v>
      </c>
      <c r="T4" s="40"/>
      <c r="U4" s="40"/>
      <c r="V4" s="19"/>
      <c r="W4" s="40" t="s">
        <v>65</v>
      </c>
      <c r="X4" s="40"/>
      <c r="Y4" s="40"/>
    </row>
    <row r="5" spans="1:25" ht="15" customHeight="1" thickTop="1">
      <c r="A5" s="15" t="s">
        <v>121</v>
      </c>
      <c r="B5" s="15" t="s">
        <v>117</v>
      </c>
      <c r="C5" s="20" t="s">
        <v>59</v>
      </c>
      <c r="D5" s="20" t="s">
        <v>60</v>
      </c>
      <c r="E5" s="16" t="s">
        <v>58</v>
      </c>
      <c r="F5" s="16"/>
      <c r="G5" s="20" t="s">
        <v>59</v>
      </c>
      <c r="H5" s="20" t="s">
        <v>60</v>
      </c>
      <c r="I5" s="16" t="s">
        <v>58</v>
      </c>
      <c r="J5" s="16"/>
      <c r="K5" s="20" t="s">
        <v>59</v>
      </c>
      <c r="L5" s="20" t="s">
        <v>60</v>
      </c>
      <c r="M5" s="16" t="s">
        <v>58</v>
      </c>
      <c r="N5" s="16"/>
      <c r="O5" s="20" t="s">
        <v>59</v>
      </c>
      <c r="P5" s="20" t="s">
        <v>60</v>
      </c>
      <c r="Q5" s="16" t="s">
        <v>58</v>
      </c>
      <c r="R5" s="16"/>
      <c r="S5" s="20" t="s">
        <v>59</v>
      </c>
      <c r="T5" s="20" t="s">
        <v>60</v>
      </c>
      <c r="U5" s="16" t="s">
        <v>58</v>
      </c>
      <c r="V5" s="16"/>
      <c r="W5" s="20" t="s">
        <v>61</v>
      </c>
      <c r="X5" s="20" t="s">
        <v>62</v>
      </c>
      <c r="Y5" s="16" t="s">
        <v>58</v>
      </c>
    </row>
    <row r="6" spans="1:25" s="30" customFormat="1" ht="15" customHeight="1">
      <c r="A6" s="16">
        <v>0.01</v>
      </c>
      <c r="B6" s="18" t="s">
        <v>0</v>
      </c>
      <c r="C6" s="21">
        <v>70.63</v>
      </c>
      <c r="D6" s="21">
        <v>72.8</v>
      </c>
      <c r="E6" s="23">
        <f>C6/D6*100</f>
        <v>97.019230769230774</v>
      </c>
      <c r="F6" s="21"/>
      <c r="G6" s="21">
        <v>52.54</v>
      </c>
      <c r="H6" s="21">
        <v>52.4</v>
      </c>
      <c r="I6" s="23">
        <f>G6/H6*100</f>
        <v>100.26717557251909</v>
      </c>
      <c r="J6" s="21"/>
      <c r="K6" s="21">
        <v>50.31</v>
      </c>
      <c r="L6" s="21" t="s">
        <v>66</v>
      </c>
      <c r="M6" s="23">
        <f>K6/L6*100</f>
        <v>100.82164328657315</v>
      </c>
      <c r="N6" s="21"/>
      <c r="O6" s="21">
        <v>48.57</v>
      </c>
      <c r="P6" s="21" t="s">
        <v>76</v>
      </c>
      <c r="Q6" s="23">
        <f>O6/P6*100</f>
        <v>101.27189324437032</v>
      </c>
      <c r="R6" s="21"/>
      <c r="S6" s="21"/>
      <c r="T6" s="21"/>
      <c r="U6" s="23"/>
      <c r="V6" s="21"/>
      <c r="W6" s="21">
        <v>74.900000000000006</v>
      </c>
      <c r="X6" s="21">
        <v>75.88</v>
      </c>
      <c r="Y6" s="23">
        <f>W6/X6*100</f>
        <v>98.708487084870868</v>
      </c>
    </row>
    <row r="7" spans="1:25" s="30" customFormat="1" ht="15" customHeight="1">
      <c r="A7" s="16">
        <v>1E-3</v>
      </c>
      <c r="B7" s="18" t="s">
        <v>1</v>
      </c>
      <c r="C7" s="21">
        <v>13.34</v>
      </c>
      <c r="D7" s="21">
        <v>13</v>
      </c>
      <c r="E7" s="23">
        <f t="shared" ref="E7:E35" si="0">C7/D7*100</f>
        <v>102.61538461538461</v>
      </c>
      <c r="F7" s="21"/>
      <c r="G7" s="21">
        <v>15.29</v>
      </c>
      <c r="H7" s="21">
        <v>15.4</v>
      </c>
      <c r="I7" s="23">
        <f t="shared" ref="I7:I40" si="1">G7/H7*100</f>
        <v>99.285714285714278</v>
      </c>
      <c r="J7" s="21"/>
      <c r="K7" s="21">
        <v>20.54</v>
      </c>
      <c r="L7" s="21" t="s">
        <v>67</v>
      </c>
      <c r="M7" s="23">
        <f t="shared" ref="M7:M36" si="2">K7/L7*100</f>
        <v>99.275012083131941</v>
      </c>
      <c r="N7" s="21"/>
      <c r="O7" s="21">
        <v>15.87</v>
      </c>
      <c r="P7" s="21" t="s">
        <v>77</v>
      </c>
      <c r="Q7" s="23">
        <f t="shared" ref="Q7:Q40" si="3">O7/P7*100</f>
        <v>102.38709677419355</v>
      </c>
      <c r="R7" s="21"/>
      <c r="S7" s="21"/>
      <c r="T7" s="21"/>
      <c r="U7" s="23"/>
      <c r="V7" s="21"/>
      <c r="W7" s="21">
        <v>4.54</v>
      </c>
      <c r="X7" s="21">
        <v>4.68</v>
      </c>
      <c r="Y7" s="23">
        <f t="shared" ref="Y7:Y40" si="4">W7/X7*100</f>
        <v>97.008547008547026</v>
      </c>
    </row>
    <row r="8" spans="1:25" s="30" customFormat="1" ht="15" customHeight="1">
      <c r="A8" s="16">
        <v>0.01</v>
      </c>
      <c r="B8" s="18" t="s">
        <v>6</v>
      </c>
      <c r="C8" s="21">
        <v>3.18</v>
      </c>
      <c r="D8" s="21">
        <v>3.21</v>
      </c>
      <c r="E8" s="23">
        <f t="shared" si="0"/>
        <v>99.065420560747668</v>
      </c>
      <c r="F8" s="21"/>
      <c r="G8" s="21">
        <v>10.88</v>
      </c>
      <c r="H8" s="21">
        <v>10.7</v>
      </c>
      <c r="I8" s="23">
        <f t="shared" si="1"/>
        <v>101.68224299065423</v>
      </c>
      <c r="J8" s="21"/>
      <c r="K8" s="21">
        <v>6.08</v>
      </c>
      <c r="L8" s="21" t="s">
        <v>68</v>
      </c>
      <c r="M8" s="23">
        <f t="shared" si="2"/>
        <v>97.90660225442835</v>
      </c>
      <c r="N8" s="21"/>
      <c r="O8" s="21">
        <v>11.4</v>
      </c>
      <c r="P8" s="21" t="s">
        <v>78</v>
      </c>
      <c r="Q8" s="23">
        <f t="shared" si="3"/>
        <v>100.88495575221239</v>
      </c>
      <c r="R8" s="21"/>
      <c r="S8" s="21"/>
      <c r="T8" s="21"/>
      <c r="U8" s="23"/>
      <c r="V8" s="21"/>
      <c r="W8" s="21">
        <v>7.19</v>
      </c>
      <c r="X8" s="21">
        <v>7.3</v>
      </c>
      <c r="Y8" s="23">
        <f t="shared" si="4"/>
        <v>98.493150684931521</v>
      </c>
    </row>
    <row r="9" spans="1:25" s="30" customFormat="1" ht="15" customHeight="1">
      <c r="A9" s="16">
        <v>0.01</v>
      </c>
      <c r="B9" s="18" t="s">
        <v>9</v>
      </c>
      <c r="C9" s="21">
        <v>0.13900000000000001</v>
      </c>
      <c r="D9" s="21">
        <v>0.14000000000000001</v>
      </c>
      <c r="E9" s="23">
        <f t="shared" si="0"/>
        <v>99.285714285714292</v>
      </c>
      <c r="F9" s="21"/>
      <c r="G9" s="21">
        <v>0.16800000000000001</v>
      </c>
      <c r="H9" s="21">
        <v>0.16300000000000001</v>
      </c>
      <c r="I9" s="23">
        <f t="shared" si="1"/>
        <v>103.06748466257669</v>
      </c>
      <c r="J9" s="21"/>
      <c r="K9" s="21">
        <v>0.107</v>
      </c>
      <c r="L9" s="21" t="s">
        <v>69</v>
      </c>
      <c r="M9" s="23">
        <f t="shared" si="2"/>
        <v>99.074074074074076</v>
      </c>
      <c r="N9" s="21"/>
      <c r="O9" s="21">
        <v>0.17199999999999999</v>
      </c>
      <c r="P9" s="21" t="s">
        <v>79</v>
      </c>
      <c r="Q9" s="23">
        <f t="shared" si="3"/>
        <v>98.285714285714292</v>
      </c>
      <c r="R9" s="21"/>
      <c r="S9" s="21"/>
      <c r="T9" s="21"/>
      <c r="U9" s="23"/>
      <c r="V9" s="21"/>
      <c r="W9" s="21">
        <v>3.7999999999999999E-2</v>
      </c>
      <c r="X9" s="21">
        <v>3.7999999999999999E-2</v>
      </c>
      <c r="Y9" s="23">
        <f t="shared" si="4"/>
        <v>100</v>
      </c>
    </row>
    <row r="10" spans="1:25" s="30" customFormat="1" ht="15" customHeight="1">
      <c r="A10" s="16">
        <v>1E-3</v>
      </c>
      <c r="B10" s="18" t="s">
        <v>2</v>
      </c>
      <c r="C10" s="21">
        <v>0.14000000000000001</v>
      </c>
      <c r="D10" s="21">
        <v>0.16</v>
      </c>
      <c r="E10" s="23">
        <f t="shared" si="0"/>
        <v>87.500000000000014</v>
      </c>
      <c r="F10" s="21"/>
      <c r="G10" s="21">
        <v>6.16</v>
      </c>
      <c r="H10" s="21">
        <v>6.37</v>
      </c>
      <c r="I10" s="23">
        <f t="shared" si="1"/>
        <v>96.703296703296701</v>
      </c>
      <c r="J10" s="21"/>
      <c r="K10" s="21">
        <v>0.49</v>
      </c>
      <c r="L10" s="21" t="s">
        <v>70</v>
      </c>
      <c r="M10" s="23">
        <f t="shared" si="2"/>
        <v>90.740740740740733</v>
      </c>
      <c r="N10" s="21"/>
      <c r="O10" s="21">
        <v>9.39</v>
      </c>
      <c r="P10" s="21" t="s">
        <v>80</v>
      </c>
      <c r="Q10" s="23">
        <f t="shared" si="3"/>
        <v>96.804123711340225</v>
      </c>
      <c r="R10" s="21"/>
      <c r="S10" s="21"/>
      <c r="T10" s="21"/>
      <c r="U10" s="23"/>
      <c r="V10" s="21"/>
      <c r="W10" s="21">
        <v>3.1</v>
      </c>
      <c r="X10" s="21">
        <v>3.13</v>
      </c>
      <c r="Y10" s="23">
        <f t="shared" si="4"/>
        <v>99.041533546325894</v>
      </c>
    </row>
    <row r="11" spans="1:25" s="30" customFormat="1" ht="15" customHeight="1">
      <c r="A11" s="16">
        <v>0.01</v>
      </c>
      <c r="B11" s="18" t="s">
        <v>3</v>
      </c>
      <c r="C11" s="21">
        <v>0.59</v>
      </c>
      <c r="D11" s="21">
        <v>0.59</v>
      </c>
      <c r="E11" s="23">
        <f t="shared" si="0"/>
        <v>100</v>
      </c>
      <c r="F11" s="21"/>
      <c r="G11" s="21">
        <v>11.05</v>
      </c>
      <c r="H11" s="21">
        <v>10.9</v>
      </c>
      <c r="I11" s="23">
        <f t="shared" si="1"/>
        <v>101.37614678899082</v>
      </c>
      <c r="J11" s="21"/>
      <c r="K11" s="21">
        <v>8.08</v>
      </c>
      <c r="L11" s="21" t="s">
        <v>71</v>
      </c>
      <c r="M11" s="23">
        <f t="shared" si="2"/>
        <v>100.3726708074534</v>
      </c>
      <c r="N11" s="21"/>
      <c r="O11" s="21">
        <v>13.5</v>
      </c>
      <c r="P11" s="21" t="s">
        <v>81</v>
      </c>
      <c r="Q11" s="23">
        <f t="shared" si="3"/>
        <v>101.50375939849623</v>
      </c>
      <c r="R11" s="21"/>
      <c r="S11" s="21"/>
      <c r="T11" s="21"/>
      <c r="U11" s="23"/>
      <c r="V11" s="21"/>
      <c r="W11" s="21">
        <v>0.28000000000000003</v>
      </c>
      <c r="X11" s="21">
        <v>0.28999999999999998</v>
      </c>
      <c r="Y11" s="23">
        <f t="shared" si="4"/>
        <v>96.551724137931046</v>
      </c>
    </row>
    <row r="12" spans="1:25" s="30" customFormat="1" ht="15" customHeight="1">
      <c r="A12" s="16">
        <v>0.01</v>
      </c>
      <c r="B12" s="18" t="s">
        <v>4</v>
      </c>
      <c r="C12" s="21">
        <v>2.5299999999999998</v>
      </c>
      <c r="D12" s="21">
        <v>2.57</v>
      </c>
      <c r="E12" s="23">
        <f t="shared" si="0"/>
        <v>98.443579766536956</v>
      </c>
      <c r="F12" s="21"/>
      <c r="G12" s="21">
        <v>2.2400000000000002</v>
      </c>
      <c r="H12" s="21">
        <v>2.14</v>
      </c>
      <c r="I12" s="23">
        <f t="shared" si="1"/>
        <v>104.67289719626169</v>
      </c>
      <c r="J12" s="21"/>
      <c r="K12" s="21">
        <v>6.95</v>
      </c>
      <c r="L12" s="21" t="s">
        <v>72</v>
      </c>
      <c r="M12" s="23">
        <f t="shared" si="2"/>
        <v>97.887323943661968</v>
      </c>
      <c r="N12" s="21"/>
      <c r="O12" s="21">
        <v>1.84</v>
      </c>
      <c r="P12" s="21" t="s">
        <v>82</v>
      </c>
      <c r="Q12" s="23">
        <f t="shared" si="3"/>
        <v>101.09890109890109</v>
      </c>
      <c r="R12" s="21"/>
      <c r="S12" s="21"/>
      <c r="T12" s="21"/>
      <c r="U12" s="23"/>
      <c r="V12" s="21"/>
      <c r="W12" s="21">
        <v>0.12</v>
      </c>
      <c r="X12" s="21">
        <v>0.12</v>
      </c>
      <c r="Y12" s="23">
        <f t="shared" si="4"/>
        <v>100</v>
      </c>
    </row>
    <row r="13" spans="1:25" s="30" customFormat="1" ht="15" customHeight="1">
      <c r="A13" s="16">
        <v>0.01</v>
      </c>
      <c r="B13" s="18" t="s">
        <v>7</v>
      </c>
      <c r="C13" s="21">
        <v>5.43</v>
      </c>
      <c r="D13" s="21">
        <v>5.43</v>
      </c>
      <c r="E13" s="23">
        <f t="shared" si="0"/>
        <v>100</v>
      </c>
      <c r="F13" s="21"/>
      <c r="G13" s="21">
        <v>0.62</v>
      </c>
      <c r="H13" s="21">
        <v>0.626</v>
      </c>
      <c r="I13" s="23">
        <f t="shared" si="1"/>
        <v>99.04153354632588</v>
      </c>
      <c r="J13" s="21"/>
      <c r="K13" s="21">
        <v>1.67</v>
      </c>
      <c r="L13" s="21" t="s">
        <v>73</v>
      </c>
      <c r="M13" s="23">
        <f t="shared" si="2"/>
        <v>100.60240963855422</v>
      </c>
      <c r="N13" s="21"/>
      <c r="O13" s="21">
        <v>0.02</v>
      </c>
      <c r="P13" s="21" t="s">
        <v>83</v>
      </c>
      <c r="Q13" s="23">
        <f t="shared" si="3"/>
        <v>66.666666666666671</v>
      </c>
      <c r="R13" s="21"/>
      <c r="S13" s="21"/>
      <c r="T13" s="21"/>
      <c r="U13" s="23"/>
      <c r="V13" s="21"/>
      <c r="W13" s="21">
        <v>4.5599999999999996</v>
      </c>
      <c r="X13" s="21">
        <v>4.58</v>
      </c>
      <c r="Y13" s="23">
        <f t="shared" si="4"/>
        <v>99.563318777292565</v>
      </c>
    </row>
    <row r="14" spans="1:25" s="30" customFormat="1" ht="15" customHeight="1">
      <c r="A14" s="16">
        <v>0.01</v>
      </c>
      <c r="B14" s="18" t="s">
        <v>8</v>
      </c>
      <c r="C14" s="21">
        <v>0.28299999999999997</v>
      </c>
      <c r="D14" s="21">
        <v>0.3</v>
      </c>
      <c r="E14" s="23">
        <f t="shared" si="0"/>
        <v>94.333333333333329</v>
      </c>
      <c r="F14" s="21"/>
      <c r="G14" s="21">
        <v>1.083</v>
      </c>
      <c r="H14" s="21">
        <v>1.06</v>
      </c>
      <c r="I14" s="23">
        <f t="shared" si="1"/>
        <v>102.16981132075472</v>
      </c>
      <c r="J14" s="21"/>
      <c r="K14" s="21">
        <v>0.28000000000000003</v>
      </c>
      <c r="L14" s="21" t="s">
        <v>74</v>
      </c>
      <c r="M14" s="23">
        <f t="shared" si="2"/>
        <v>97.560975609756113</v>
      </c>
      <c r="N14" s="21"/>
      <c r="O14" s="21">
        <v>0.98099999999999998</v>
      </c>
      <c r="P14" s="21" t="s">
        <v>84</v>
      </c>
      <c r="Q14" s="23">
        <f t="shared" si="3"/>
        <v>102.18750000000001</v>
      </c>
      <c r="R14" s="21"/>
      <c r="S14" s="21"/>
      <c r="T14" s="21"/>
      <c r="U14" s="23"/>
      <c r="V14" s="21"/>
      <c r="W14" s="21">
        <v>0.114</v>
      </c>
      <c r="X14" s="21">
        <v>0.11899999999999999</v>
      </c>
      <c r="Y14" s="23">
        <f t="shared" si="4"/>
        <v>95.798319327731093</v>
      </c>
    </row>
    <row r="15" spans="1:25" s="30" customFormat="1" ht="15" customHeight="1">
      <c r="A15" s="16">
        <v>0.01</v>
      </c>
      <c r="B15" s="10" t="s">
        <v>201</v>
      </c>
      <c r="C15" s="21">
        <v>0.04</v>
      </c>
      <c r="D15" s="21">
        <v>0.05</v>
      </c>
      <c r="E15" s="23">
        <f t="shared" si="0"/>
        <v>80</v>
      </c>
      <c r="F15" s="21"/>
      <c r="G15" s="21">
        <v>0.13</v>
      </c>
      <c r="H15" s="21">
        <v>0.13</v>
      </c>
      <c r="I15" s="23">
        <f t="shared" si="1"/>
        <v>100</v>
      </c>
      <c r="J15" s="21"/>
      <c r="K15" s="21">
        <v>0.13</v>
      </c>
      <c r="L15" s="21" t="s">
        <v>75</v>
      </c>
      <c r="M15" s="23">
        <f t="shared" si="2"/>
        <v>99.236641221374043</v>
      </c>
      <c r="N15" s="21"/>
      <c r="O15" s="21">
        <v>0.02</v>
      </c>
      <c r="P15" s="21" t="s">
        <v>85</v>
      </c>
      <c r="Q15" s="23">
        <f t="shared" si="3"/>
        <v>95.238095238095227</v>
      </c>
      <c r="R15" s="21"/>
      <c r="S15" s="21"/>
      <c r="T15" s="21"/>
      <c r="U15" s="23"/>
      <c r="V15" s="21"/>
      <c r="W15" s="21" t="s">
        <v>86</v>
      </c>
      <c r="X15" s="21" t="s">
        <v>86</v>
      </c>
      <c r="Y15" s="23"/>
    </row>
    <row r="16" spans="1:25" s="30" customFormat="1" ht="15" customHeight="1" thickBot="1">
      <c r="A16" s="16"/>
      <c r="B16" s="22" t="s">
        <v>10</v>
      </c>
      <c r="C16" s="21"/>
      <c r="D16" s="21"/>
      <c r="E16" s="23"/>
      <c r="F16" s="21"/>
      <c r="G16" s="21"/>
      <c r="H16" s="21"/>
      <c r="I16" s="23"/>
      <c r="J16" s="21"/>
      <c r="K16" s="21"/>
      <c r="L16" s="21"/>
      <c r="M16" s="23"/>
      <c r="N16" s="21"/>
      <c r="O16" s="21"/>
      <c r="P16" s="21"/>
      <c r="Q16" s="23"/>
      <c r="R16" s="21"/>
      <c r="S16" s="21"/>
      <c r="T16" s="21"/>
      <c r="U16" s="23"/>
      <c r="V16" s="21"/>
      <c r="W16" s="21">
        <v>4.29</v>
      </c>
      <c r="X16" s="21">
        <v>4.29</v>
      </c>
      <c r="Y16" s="23">
        <f t="shared" si="4"/>
        <v>100</v>
      </c>
    </row>
    <row r="17" spans="1:25" s="30" customFormat="1" ht="15" customHeight="1">
      <c r="A17" s="16"/>
      <c r="B17" s="18" t="s">
        <v>5</v>
      </c>
      <c r="C17" s="21"/>
      <c r="D17" s="21"/>
      <c r="E17" s="23"/>
      <c r="F17" s="21"/>
      <c r="G17" s="21"/>
      <c r="H17" s="21"/>
      <c r="I17" s="23"/>
      <c r="J17" s="21"/>
      <c r="K17" s="21"/>
      <c r="L17" s="21"/>
      <c r="M17" s="23"/>
      <c r="N17" s="21"/>
      <c r="O17" s="21"/>
      <c r="P17" s="21"/>
      <c r="Q17" s="23"/>
      <c r="R17" s="21"/>
      <c r="S17" s="21"/>
      <c r="T17" s="21"/>
      <c r="U17" s="23"/>
      <c r="V17" s="21"/>
      <c r="W17" s="21">
        <v>99.13</v>
      </c>
      <c r="X17" s="21">
        <v>100.4</v>
      </c>
      <c r="Y17" s="23">
        <f t="shared" si="4"/>
        <v>98.735059760956162</v>
      </c>
    </row>
    <row r="18" spans="1:25" s="30" customFormat="1" ht="15" customHeight="1">
      <c r="A18" s="15" t="s">
        <v>120</v>
      </c>
      <c r="B18" s="15" t="s">
        <v>118</v>
      </c>
      <c r="C18" s="21"/>
      <c r="D18" s="21"/>
      <c r="E18" s="23"/>
      <c r="F18" s="21"/>
      <c r="G18" s="21"/>
      <c r="H18" s="21"/>
      <c r="I18" s="23"/>
      <c r="J18" s="21"/>
      <c r="K18" s="21"/>
      <c r="L18" s="21"/>
      <c r="M18" s="23"/>
      <c r="N18" s="21"/>
      <c r="O18" s="21"/>
      <c r="P18" s="21"/>
      <c r="Q18" s="23"/>
      <c r="R18" s="21"/>
      <c r="S18" s="21"/>
      <c r="T18" s="21"/>
      <c r="U18" s="23"/>
      <c r="V18" s="21"/>
      <c r="W18" s="21"/>
      <c r="X18" s="21"/>
      <c r="Y18" s="23"/>
    </row>
    <row r="19" spans="1:25" s="30" customFormat="1" ht="15" customHeight="1">
      <c r="A19" s="16">
        <v>2</v>
      </c>
      <c r="B19" s="18" t="s">
        <v>24</v>
      </c>
      <c r="C19" s="21">
        <v>505</v>
      </c>
      <c r="D19" s="21">
        <v>506</v>
      </c>
      <c r="E19" s="23">
        <f t="shared" si="0"/>
        <v>99.802371541501984</v>
      </c>
      <c r="F19" s="21"/>
      <c r="G19" s="21">
        <v>20</v>
      </c>
      <c r="H19" s="21">
        <v>21</v>
      </c>
      <c r="I19" s="23">
        <f t="shared" si="1"/>
        <v>95.238095238095227</v>
      </c>
      <c r="J19" s="21"/>
      <c r="K19" s="21"/>
      <c r="L19" s="21"/>
      <c r="M19" s="23"/>
      <c r="N19" s="21"/>
      <c r="O19" s="21"/>
      <c r="P19" s="21"/>
      <c r="Q19" s="23"/>
      <c r="R19" s="21"/>
      <c r="S19" s="21">
        <v>252</v>
      </c>
      <c r="T19" s="21" t="s">
        <v>101</v>
      </c>
      <c r="U19" s="23">
        <f t="shared" ref="U19:U40" si="5">S19/T19*100</f>
        <v>98.054474708171199</v>
      </c>
      <c r="V19" s="21"/>
      <c r="W19" s="21">
        <v>301</v>
      </c>
      <c r="X19" s="21">
        <v>287</v>
      </c>
      <c r="Y19" s="23">
        <f t="shared" si="4"/>
        <v>104.8780487804878</v>
      </c>
    </row>
    <row r="20" spans="1:25" s="30" customFormat="1" ht="15" customHeight="1">
      <c r="A20" s="16">
        <v>2</v>
      </c>
      <c r="B20" s="18" t="s">
        <v>25</v>
      </c>
      <c r="C20" s="21"/>
      <c r="D20" s="21"/>
      <c r="E20" s="23"/>
      <c r="F20" s="21"/>
      <c r="G20" s="21">
        <v>175</v>
      </c>
      <c r="H20" s="21">
        <v>182</v>
      </c>
      <c r="I20" s="23">
        <f t="shared" si="1"/>
        <v>96.15384615384616</v>
      </c>
      <c r="J20" s="21"/>
      <c r="K20" s="21">
        <v>344</v>
      </c>
      <c r="L20" s="21" t="s">
        <v>87</v>
      </c>
      <c r="M20" s="23">
        <f t="shared" si="2"/>
        <v>101.17647058823529</v>
      </c>
      <c r="N20" s="21"/>
      <c r="O20" s="21">
        <v>8</v>
      </c>
      <c r="P20" s="21" t="s">
        <v>91</v>
      </c>
      <c r="Q20" s="23">
        <f t="shared" si="3"/>
        <v>133.33333333333331</v>
      </c>
      <c r="R20" s="21"/>
      <c r="S20" s="21"/>
      <c r="T20" s="21"/>
      <c r="U20" s="23"/>
      <c r="V20" s="21"/>
      <c r="W20" s="21">
        <v>43</v>
      </c>
      <c r="X20" s="21">
        <v>43</v>
      </c>
      <c r="Y20" s="23">
        <f t="shared" si="4"/>
        <v>100</v>
      </c>
    </row>
    <row r="21" spans="1:25" s="30" customFormat="1" ht="15" customHeight="1">
      <c r="A21" s="16">
        <v>0.1</v>
      </c>
      <c r="B21" s="18" t="s">
        <v>26</v>
      </c>
      <c r="C21" s="21"/>
      <c r="D21" s="21"/>
      <c r="E21" s="23"/>
      <c r="F21" s="21"/>
      <c r="G21" s="21">
        <v>2.4</v>
      </c>
      <c r="H21" s="21">
        <v>2.4</v>
      </c>
      <c r="I21" s="23">
        <f t="shared" si="1"/>
        <v>100</v>
      </c>
      <c r="J21" s="21"/>
      <c r="K21" s="21"/>
      <c r="L21" s="21"/>
      <c r="M21" s="23"/>
      <c r="N21" s="21"/>
      <c r="O21" s="21"/>
      <c r="P21" s="21"/>
      <c r="Q21" s="23"/>
      <c r="R21" s="21"/>
      <c r="S21" s="21">
        <v>25.4</v>
      </c>
      <c r="T21" s="21" t="s">
        <v>102</v>
      </c>
      <c r="U21" s="23">
        <f t="shared" si="5"/>
        <v>95.13108614232209</v>
      </c>
      <c r="V21" s="21"/>
      <c r="W21" s="21">
        <v>1.1000000000000001</v>
      </c>
      <c r="X21" s="21">
        <v>1.1000000000000001</v>
      </c>
      <c r="Y21" s="23">
        <f t="shared" si="4"/>
        <v>100</v>
      </c>
    </row>
    <row r="22" spans="1:25" s="30" customFormat="1" ht="15" customHeight="1">
      <c r="A22" s="16">
        <v>0.1</v>
      </c>
      <c r="B22" s="18" t="s">
        <v>27</v>
      </c>
      <c r="C22" s="21"/>
      <c r="D22" s="21"/>
      <c r="E22" s="23"/>
      <c r="F22" s="21"/>
      <c r="G22" s="21">
        <v>0.5</v>
      </c>
      <c r="H22" s="21">
        <v>0.53</v>
      </c>
      <c r="I22" s="23">
        <f t="shared" si="1"/>
        <v>94.339622641509422</v>
      </c>
      <c r="J22" s="21"/>
      <c r="K22" s="21"/>
      <c r="L22" s="21"/>
      <c r="M22" s="23"/>
      <c r="N22" s="21"/>
      <c r="O22" s="21"/>
      <c r="P22" s="21"/>
      <c r="Q22" s="23"/>
      <c r="R22" s="21"/>
      <c r="S22" s="21">
        <v>8.6</v>
      </c>
      <c r="T22" s="21" t="s">
        <v>103</v>
      </c>
      <c r="U22" s="23">
        <f t="shared" si="5"/>
        <v>96.84684684684683</v>
      </c>
      <c r="V22" s="21"/>
      <c r="W22" s="21">
        <v>0.3</v>
      </c>
      <c r="X22" s="21">
        <v>0.2</v>
      </c>
      <c r="Y22" s="23">
        <f t="shared" si="4"/>
        <v>149.99999999999997</v>
      </c>
    </row>
    <row r="23" spans="1:25" s="30" customFormat="1" ht="15" customHeight="1">
      <c r="A23" s="16">
        <v>1</v>
      </c>
      <c r="B23" s="18" t="s">
        <v>28</v>
      </c>
      <c r="C23" s="21"/>
      <c r="D23" s="21"/>
      <c r="E23" s="23"/>
      <c r="F23" s="21"/>
      <c r="G23" s="21"/>
      <c r="H23" s="21"/>
      <c r="I23" s="23"/>
      <c r="J23" s="21"/>
      <c r="K23" s="21"/>
      <c r="L23" s="21"/>
      <c r="M23" s="23"/>
      <c r="N23" s="21"/>
      <c r="O23" s="21"/>
      <c r="P23" s="21"/>
      <c r="Q23" s="23"/>
      <c r="R23" s="21"/>
      <c r="S23" s="21">
        <v>15</v>
      </c>
      <c r="T23" s="21" t="s">
        <v>104</v>
      </c>
      <c r="U23" s="23">
        <f t="shared" si="5"/>
        <v>98.684210526315795</v>
      </c>
      <c r="V23" s="21"/>
      <c r="W23" s="21" t="s">
        <v>46</v>
      </c>
      <c r="X23" s="21" t="s">
        <v>46</v>
      </c>
      <c r="Y23" s="23"/>
    </row>
    <row r="24" spans="1:25" s="30" customFormat="1" ht="15" customHeight="1">
      <c r="A24" s="16">
        <v>0.1</v>
      </c>
      <c r="B24" s="18" t="s">
        <v>29</v>
      </c>
      <c r="C24" s="21"/>
      <c r="D24" s="21"/>
      <c r="E24" s="23"/>
      <c r="F24" s="21"/>
      <c r="G24" s="21">
        <v>10.1</v>
      </c>
      <c r="H24" s="21">
        <v>10</v>
      </c>
      <c r="I24" s="23">
        <f t="shared" si="1"/>
        <v>101</v>
      </c>
      <c r="J24" s="21"/>
      <c r="K24" s="21"/>
      <c r="L24" s="21"/>
      <c r="M24" s="23"/>
      <c r="N24" s="21"/>
      <c r="O24" s="21">
        <v>0.6</v>
      </c>
      <c r="P24" s="21" t="s">
        <v>92</v>
      </c>
      <c r="Q24" s="23">
        <f t="shared" si="3"/>
        <v>95.238095238095227</v>
      </c>
      <c r="R24" s="21"/>
      <c r="S24" s="21">
        <v>19</v>
      </c>
      <c r="T24" s="21" t="s">
        <v>105</v>
      </c>
      <c r="U24" s="23">
        <f t="shared" si="5"/>
        <v>96.44670050761421</v>
      </c>
      <c r="V24" s="21"/>
      <c r="W24" s="21">
        <v>0.7</v>
      </c>
      <c r="X24" s="21">
        <v>0.8</v>
      </c>
      <c r="Y24" s="23">
        <f t="shared" si="4"/>
        <v>87.499999999999986</v>
      </c>
    </row>
    <row r="25" spans="1:25" s="30" customFormat="1" ht="15" customHeight="1">
      <c r="A25" s="16">
        <v>0.1</v>
      </c>
      <c r="B25" s="18" t="s">
        <v>30</v>
      </c>
      <c r="C25" s="21"/>
      <c r="D25" s="21"/>
      <c r="E25" s="23"/>
      <c r="F25" s="21"/>
      <c r="G25" s="21">
        <v>24.3</v>
      </c>
      <c r="H25" s="21">
        <v>23</v>
      </c>
      <c r="I25" s="23">
        <f t="shared" si="1"/>
        <v>105.65217391304348</v>
      </c>
      <c r="J25" s="21"/>
      <c r="K25" s="21"/>
      <c r="L25" s="21"/>
      <c r="M25" s="23"/>
      <c r="N25" s="21"/>
      <c r="O25" s="21">
        <v>1.9</v>
      </c>
      <c r="P25" s="21" t="s">
        <v>93</v>
      </c>
      <c r="Q25" s="23">
        <f t="shared" si="3"/>
        <v>100</v>
      </c>
      <c r="R25" s="21"/>
      <c r="S25" s="21">
        <v>44.9</v>
      </c>
      <c r="T25" s="21" t="s">
        <v>106</v>
      </c>
      <c r="U25" s="23">
        <f t="shared" si="5"/>
        <v>95.127118644067792</v>
      </c>
      <c r="V25" s="21"/>
      <c r="W25" s="21">
        <v>2.1</v>
      </c>
      <c r="X25" s="21">
        <v>2.1</v>
      </c>
      <c r="Y25" s="23">
        <f t="shared" si="4"/>
        <v>100</v>
      </c>
    </row>
    <row r="26" spans="1:25" s="30" customFormat="1" ht="15" customHeight="1">
      <c r="A26" s="16">
        <v>0.05</v>
      </c>
      <c r="B26" s="18" t="s">
        <v>31</v>
      </c>
      <c r="C26" s="21">
        <v>41</v>
      </c>
      <c r="D26" s="21">
        <v>43</v>
      </c>
      <c r="E26" s="23">
        <f t="shared" si="0"/>
        <v>95.348837209302332</v>
      </c>
      <c r="F26" s="21"/>
      <c r="G26" s="21"/>
      <c r="H26" s="21"/>
      <c r="I26" s="23"/>
      <c r="J26" s="21"/>
      <c r="K26" s="21"/>
      <c r="L26" s="21"/>
      <c r="M26" s="23"/>
      <c r="N26" s="21"/>
      <c r="O26" s="21"/>
      <c r="P26" s="21"/>
      <c r="Q26" s="23"/>
      <c r="R26" s="21"/>
      <c r="S26" s="21">
        <v>5.6</v>
      </c>
      <c r="T26" s="21" t="s">
        <v>107</v>
      </c>
      <c r="U26" s="23">
        <f t="shared" si="5"/>
        <v>100.35842293906809</v>
      </c>
      <c r="V26" s="21"/>
      <c r="W26" s="21">
        <v>0.23</v>
      </c>
      <c r="X26" s="21">
        <v>0.25</v>
      </c>
      <c r="Y26" s="23">
        <f t="shared" si="4"/>
        <v>92</v>
      </c>
    </row>
    <row r="27" spans="1:25" s="30" customFormat="1" ht="15" customHeight="1">
      <c r="A27" s="16">
        <v>2</v>
      </c>
      <c r="B27" s="18" t="s">
        <v>32</v>
      </c>
      <c r="C27" s="21"/>
      <c r="D27" s="21"/>
      <c r="E27" s="23"/>
      <c r="F27" s="21"/>
      <c r="G27" s="21">
        <v>196</v>
      </c>
      <c r="H27" s="21">
        <v>190</v>
      </c>
      <c r="I27" s="23">
        <f t="shared" si="1"/>
        <v>103.15789473684211</v>
      </c>
      <c r="J27" s="21"/>
      <c r="K27" s="21">
        <v>1210</v>
      </c>
      <c r="L27" s="21" t="s">
        <v>88</v>
      </c>
      <c r="M27" s="23">
        <f t="shared" si="2"/>
        <v>101.5952980688497</v>
      </c>
      <c r="N27" s="21"/>
      <c r="O27" s="21">
        <v>108</v>
      </c>
      <c r="P27" s="21" t="s">
        <v>94</v>
      </c>
      <c r="Q27" s="23">
        <f t="shared" si="3"/>
        <v>98.181818181818187</v>
      </c>
      <c r="R27" s="21"/>
      <c r="S27" s="21"/>
      <c r="T27" s="21"/>
      <c r="U27" s="23"/>
      <c r="V27" s="21"/>
      <c r="W27" s="21">
        <v>14</v>
      </c>
      <c r="X27" s="21">
        <v>15</v>
      </c>
      <c r="Y27" s="23">
        <f t="shared" si="4"/>
        <v>93.333333333333329</v>
      </c>
    </row>
    <row r="28" spans="1:25" s="30" customFormat="1" ht="15" customHeight="1">
      <c r="A28" s="16">
        <v>0.1</v>
      </c>
      <c r="B28" s="18" t="s">
        <v>33</v>
      </c>
      <c r="C28" s="21">
        <v>388</v>
      </c>
      <c r="D28" s="21">
        <v>403</v>
      </c>
      <c r="E28" s="23">
        <f t="shared" si="0"/>
        <v>96.277915632754343</v>
      </c>
      <c r="F28" s="21"/>
      <c r="G28" s="21">
        <v>13.2</v>
      </c>
      <c r="H28" s="21">
        <v>13</v>
      </c>
      <c r="I28" s="23">
        <f t="shared" si="1"/>
        <v>101.53846153846153</v>
      </c>
      <c r="J28" s="21"/>
      <c r="K28" s="21"/>
      <c r="L28" s="21"/>
      <c r="M28" s="23"/>
      <c r="N28" s="21"/>
      <c r="O28" s="21">
        <v>2.2999999999999998</v>
      </c>
      <c r="P28" s="21" t="s">
        <v>95</v>
      </c>
      <c r="Q28" s="23">
        <f t="shared" si="3"/>
        <v>92</v>
      </c>
      <c r="R28" s="21"/>
      <c r="S28" s="21">
        <v>21.9</v>
      </c>
      <c r="T28" s="21" t="s">
        <v>108</v>
      </c>
      <c r="U28" s="23">
        <f t="shared" si="5"/>
        <v>93.991416309012862</v>
      </c>
      <c r="V28" s="21"/>
      <c r="W28" s="21">
        <v>1.1000000000000001</v>
      </c>
      <c r="X28" s="21">
        <v>1</v>
      </c>
      <c r="Y28" s="23">
        <f t="shared" si="4"/>
        <v>110.00000000000001</v>
      </c>
    </row>
    <row r="29" spans="1:25" s="30" customFormat="1" ht="15" customHeight="1">
      <c r="A29" s="16">
        <v>2</v>
      </c>
      <c r="B29" s="18" t="s">
        <v>34</v>
      </c>
      <c r="C29" s="21"/>
      <c r="D29" s="21"/>
      <c r="E29" s="23"/>
      <c r="F29" s="21"/>
      <c r="G29" s="21">
        <v>92</v>
      </c>
      <c r="H29" s="21">
        <v>94</v>
      </c>
      <c r="I29" s="23">
        <f t="shared" si="1"/>
        <v>97.872340425531917</v>
      </c>
      <c r="J29" s="21"/>
      <c r="K29" s="21">
        <v>534</v>
      </c>
      <c r="L29" s="21" t="s">
        <v>89</v>
      </c>
      <c r="M29" s="23">
        <f t="shared" si="2"/>
        <v>103.28820116054158</v>
      </c>
      <c r="N29" s="21"/>
      <c r="O29" s="21">
        <v>16</v>
      </c>
      <c r="P29" s="21">
        <v>18</v>
      </c>
      <c r="Q29" s="23">
        <f t="shared" si="3"/>
        <v>88.888888888888886</v>
      </c>
      <c r="R29" s="21"/>
      <c r="S29" s="21"/>
      <c r="T29" s="21"/>
      <c r="U29" s="23"/>
      <c r="V29" s="21"/>
      <c r="W29" s="21">
        <v>34</v>
      </c>
      <c r="X29" s="21">
        <v>34</v>
      </c>
      <c r="Y29" s="23">
        <f t="shared" si="4"/>
        <v>100</v>
      </c>
    </row>
    <row r="30" spans="1:25" s="30" customFormat="1" ht="15" customHeight="1">
      <c r="A30" s="16">
        <v>0.2</v>
      </c>
      <c r="B30" s="18" t="s">
        <v>35</v>
      </c>
      <c r="C30" s="21"/>
      <c r="D30" s="21"/>
      <c r="E30" s="23"/>
      <c r="F30" s="21"/>
      <c r="G30" s="21"/>
      <c r="H30" s="21"/>
      <c r="I30" s="23"/>
      <c r="J30" s="21"/>
      <c r="K30" s="21"/>
      <c r="L30" s="21"/>
      <c r="M30" s="23"/>
      <c r="N30" s="21"/>
      <c r="O30" s="21">
        <v>0.6</v>
      </c>
      <c r="P30" s="21" t="s">
        <v>96</v>
      </c>
      <c r="Q30" s="23">
        <f t="shared" si="3"/>
        <v>100</v>
      </c>
      <c r="R30" s="21"/>
      <c r="S30" s="21">
        <v>4.4000000000000004</v>
      </c>
      <c r="T30" s="21" t="s">
        <v>109</v>
      </c>
      <c r="U30" s="23">
        <f t="shared" si="5"/>
        <v>97.560975609756113</v>
      </c>
      <c r="V30" s="21"/>
      <c r="W30" s="21">
        <v>0.7</v>
      </c>
      <c r="X30" s="21">
        <v>0.8</v>
      </c>
      <c r="Y30" s="23">
        <f t="shared" si="4"/>
        <v>87.499999999999986</v>
      </c>
    </row>
    <row r="31" spans="1:25" s="30" customFormat="1" ht="15" customHeight="1">
      <c r="A31" s="16">
        <v>0.1</v>
      </c>
      <c r="B31" s="18" t="s">
        <v>36</v>
      </c>
      <c r="C31" s="21"/>
      <c r="D31" s="21"/>
      <c r="E31" s="23"/>
      <c r="F31" s="21"/>
      <c r="G31" s="21">
        <v>3.4</v>
      </c>
      <c r="H31" s="21">
        <v>3.3</v>
      </c>
      <c r="I31" s="23">
        <f t="shared" si="1"/>
        <v>103.03030303030303</v>
      </c>
      <c r="J31" s="21"/>
      <c r="K31" s="21"/>
      <c r="L31" s="21"/>
      <c r="M31" s="23"/>
      <c r="N31" s="21"/>
      <c r="O31" s="21">
        <v>1.1000000000000001</v>
      </c>
      <c r="P31" s="21" t="s">
        <v>97</v>
      </c>
      <c r="Q31" s="23">
        <f t="shared" si="3"/>
        <v>100</v>
      </c>
      <c r="R31" s="21"/>
      <c r="S31" s="21">
        <v>5.5</v>
      </c>
      <c r="T31" s="21" t="s">
        <v>110</v>
      </c>
      <c r="U31" s="23">
        <f t="shared" si="5"/>
        <v>91.210613598673291</v>
      </c>
      <c r="V31" s="21"/>
      <c r="W31" s="21">
        <v>0.3</v>
      </c>
      <c r="X31" s="21">
        <v>0.3</v>
      </c>
      <c r="Y31" s="23">
        <f t="shared" si="4"/>
        <v>100</v>
      </c>
    </row>
    <row r="32" spans="1:25" s="30" customFormat="1" ht="15" customHeight="1">
      <c r="A32" s="16">
        <v>0.05</v>
      </c>
      <c r="B32" s="18" t="s">
        <v>37</v>
      </c>
      <c r="C32" s="21"/>
      <c r="D32" s="21"/>
      <c r="E32" s="23"/>
      <c r="F32" s="21"/>
      <c r="G32" s="21"/>
      <c r="H32" s="21"/>
      <c r="I32" s="23"/>
      <c r="J32" s="21"/>
      <c r="K32" s="21"/>
      <c r="L32" s="21"/>
      <c r="M32" s="23"/>
      <c r="N32" s="21"/>
      <c r="O32" s="21">
        <v>0.55000000000000004</v>
      </c>
      <c r="P32" s="21" t="s">
        <v>98</v>
      </c>
      <c r="Q32" s="23">
        <f t="shared" si="3"/>
        <v>100</v>
      </c>
      <c r="R32" s="21"/>
      <c r="S32" s="21">
        <v>0.27</v>
      </c>
      <c r="T32" s="21" t="s">
        <v>111</v>
      </c>
      <c r="U32" s="23">
        <f t="shared" si="5"/>
        <v>90.000000000000014</v>
      </c>
      <c r="V32" s="21"/>
      <c r="W32" s="21">
        <v>0.09</v>
      </c>
      <c r="X32" s="21">
        <v>0.09</v>
      </c>
      <c r="Y32" s="23">
        <f t="shared" si="4"/>
        <v>100</v>
      </c>
    </row>
    <row r="33" spans="1:25" s="30" customFormat="1" ht="15" customHeight="1">
      <c r="A33" s="16">
        <v>0.1</v>
      </c>
      <c r="B33" s="18" t="s">
        <v>38</v>
      </c>
      <c r="C33" s="21"/>
      <c r="D33" s="21"/>
      <c r="E33" s="23"/>
      <c r="F33" s="21"/>
      <c r="G33" s="21"/>
      <c r="H33" s="21"/>
      <c r="I33" s="23"/>
      <c r="J33" s="21"/>
      <c r="K33" s="21"/>
      <c r="L33" s="21"/>
      <c r="M33" s="23"/>
      <c r="N33" s="21"/>
      <c r="O33" s="21">
        <v>1.9</v>
      </c>
      <c r="P33" s="21" t="s">
        <v>63</v>
      </c>
      <c r="Q33" s="23">
        <f t="shared" si="3"/>
        <v>95</v>
      </c>
      <c r="R33" s="21"/>
      <c r="S33" s="21">
        <v>5.5</v>
      </c>
      <c r="T33" s="21" t="s">
        <v>112</v>
      </c>
      <c r="U33" s="23">
        <f t="shared" si="5"/>
        <v>108.69565217391306</v>
      </c>
      <c r="V33" s="21"/>
      <c r="W33" s="21">
        <v>0.5</v>
      </c>
      <c r="X33" s="21">
        <v>0.5</v>
      </c>
      <c r="Y33" s="23">
        <f t="shared" si="4"/>
        <v>100</v>
      </c>
    </row>
    <row r="34" spans="1:25" s="30" customFormat="1" ht="15" customHeight="1">
      <c r="A34" s="16">
        <v>0.1</v>
      </c>
      <c r="B34" s="18" t="s">
        <v>39</v>
      </c>
      <c r="C34" s="21"/>
      <c r="D34" s="21"/>
      <c r="E34" s="23"/>
      <c r="F34" s="21"/>
      <c r="G34" s="21">
        <v>0.6</v>
      </c>
      <c r="H34" s="21">
        <v>0.63</v>
      </c>
      <c r="I34" s="23">
        <f t="shared" si="1"/>
        <v>95.238095238095227</v>
      </c>
      <c r="J34" s="21"/>
      <c r="K34" s="21"/>
      <c r="L34" s="21"/>
      <c r="M34" s="23"/>
      <c r="N34" s="21"/>
      <c r="O34" s="21"/>
      <c r="P34" s="21"/>
      <c r="Q34" s="23"/>
      <c r="R34" s="21"/>
      <c r="S34" s="21">
        <v>1.1000000000000001</v>
      </c>
      <c r="T34" s="21" t="s">
        <v>113</v>
      </c>
      <c r="U34" s="23">
        <f t="shared" si="5"/>
        <v>108.91089108910892</v>
      </c>
      <c r="V34" s="21"/>
      <c r="W34" s="21">
        <v>0.1</v>
      </c>
      <c r="X34" s="21">
        <v>0.1</v>
      </c>
      <c r="Y34" s="23">
        <f t="shared" si="4"/>
        <v>100</v>
      </c>
    </row>
    <row r="35" spans="1:25" s="30" customFormat="1" ht="15" customHeight="1">
      <c r="A35" s="16">
        <v>0.1</v>
      </c>
      <c r="B35" s="18" t="s">
        <v>40</v>
      </c>
      <c r="C35" s="21">
        <v>44</v>
      </c>
      <c r="D35" s="21">
        <v>43</v>
      </c>
      <c r="E35" s="23">
        <f t="shared" si="0"/>
        <v>102.32558139534885</v>
      </c>
      <c r="F35" s="21"/>
      <c r="G35" s="21"/>
      <c r="H35" s="21"/>
      <c r="I35" s="23"/>
      <c r="J35" s="21"/>
      <c r="K35" s="21"/>
      <c r="L35" s="21"/>
      <c r="M35" s="23"/>
      <c r="N35" s="21"/>
      <c r="O35" s="21"/>
      <c r="P35" s="21"/>
      <c r="Q35" s="23"/>
      <c r="R35" s="21"/>
      <c r="S35" s="21">
        <v>6</v>
      </c>
      <c r="T35" s="21" t="s">
        <v>114</v>
      </c>
      <c r="U35" s="23">
        <f t="shared" si="5"/>
        <v>105.44815465729349</v>
      </c>
      <c r="V35" s="21"/>
      <c r="W35" s="21">
        <v>1.1000000000000001</v>
      </c>
      <c r="X35" s="21">
        <v>1.1000000000000001</v>
      </c>
      <c r="Y35" s="23">
        <f t="shared" si="4"/>
        <v>100</v>
      </c>
    </row>
    <row r="36" spans="1:25" s="30" customFormat="1" ht="15" customHeight="1">
      <c r="A36" s="16">
        <v>1</v>
      </c>
      <c r="B36" s="18" t="s">
        <v>41</v>
      </c>
      <c r="C36" s="21"/>
      <c r="D36" s="21"/>
      <c r="E36" s="23"/>
      <c r="F36" s="21"/>
      <c r="G36" s="21">
        <v>18</v>
      </c>
      <c r="H36" s="21">
        <v>24</v>
      </c>
      <c r="I36" s="23">
        <f t="shared" si="1"/>
        <v>75</v>
      </c>
      <c r="J36" s="21"/>
      <c r="K36" s="21">
        <v>114</v>
      </c>
      <c r="L36" s="21" t="s">
        <v>90</v>
      </c>
      <c r="M36" s="23">
        <f t="shared" si="2"/>
        <v>95.798319327731093</v>
      </c>
      <c r="N36" s="21"/>
      <c r="O36" s="21">
        <v>13</v>
      </c>
      <c r="P36" s="21" t="s">
        <v>99</v>
      </c>
      <c r="Q36" s="23">
        <f t="shared" si="3"/>
        <v>81.25</v>
      </c>
      <c r="R36" s="21"/>
      <c r="S36" s="21"/>
      <c r="T36" s="21"/>
      <c r="U36" s="23"/>
      <c r="V36" s="21"/>
      <c r="W36" s="21">
        <v>10</v>
      </c>
      <c r="X36" s="21">
        <v>10</v>
      </c>
      <c r="Y36" s="23">
        <f t="shared" si="4"/>
        <v>100</v>
      </c>
    </row>
    <row r="37" spans="1:25" s="30" customFormat="1" ht="15" customHeight="1">
      <c r="A37" s="16">
        <v>0.1</v>
      </c>
      <c r="B37" s="18" t="s">
        <v>42</v>
      </c>
      <c r="C37" s="21"/>
      <c r="D37" s="21"/>
      <c r="E37" s="23"/>
      <c r="F37" s="21"/>
      <c r="G37" s="21">
        <v>0.8</v>
      </c>
      <c r="H37" s="21">
        <v>0.76</v>
      </c>
      <c r="I37" s="23">
        <f t="shared" si="1"/>
        <v>105.26315789473684</v>
      </c>
      <c r="J37" s="21"/>
      <c r="K37" s="21"/>
      <c r="L37" s="21"/>
      <c r="M37" s="23"/>
      <c r="N37" s="21"/>
      <c r="O37" s="21"/>
      <c r="P37" s="21"/>
      <c r="Q37" s="23"/>
      <c r="R37" s="21"/>
      <c r="S37" s="21"/>
      <c r="T37" s="21"/>
      <c r="U37" s="23"/>
      <c r="V37" s="21"/>
      <c r="W37" s="21">
        <v>0.3</v>
      </c>
      <c r="X37" s="21">
        <v>0.3</v>
      </c>
      <c r="Y37" s="23">
        <f t="shared" si="4"/>
        <v>100</v>
      </c>
    </row>
    <row r="38" spans="1:25" s="30" customFormat="1" ht="15" customHeight="1">
      <c r="A38" s="16">
        <v>0.1</v>
      </c>
      <c r="B38" s="18" t="s">
        <v>43</v>
      </c>
      <c r="C38" s="21"/>
      <c r="D38" s="21"/>
      <c r="E38" s="23"/>
      <c r="F38" s="21"/>
      <c r="G38" s="21"/>
      <c r="H38" s="21"/>
      <c r="I38" s="23"/>
      <c r="J38" s="21"/>
      <c r="K38" s="21"/>
      <c r="L38" s="21"/>
      <c r="M38" s="23"/>
      <c r="N38" s="21"/>
      <c r="O38" s="21"/>
      <c r="P38" s="21"/>
      <c r="Q38" s="23"/>
      <c r="R38" s="21"/>
      <c r="S38" s="21"/>
      <c r="T38" s="21"/>
      <c r="U38" s="23"/>
      <c r="V38" s="21"/>
      <c r="W38" s="21">
        <v>1.1000000000000001</v>
      </c>
      <c r="X38" s="21">
        <v>1.1000000000000001</v>
      </c>
      <c r="Y38" s="23">
        <f t="shared" si="4"/>
        <v>100</v>
      </c>
    </row>
    <row r="39" spans="1:25" s="30" customFormat="1" ht="15" customHeight="1">
      <c r="A39" s="16">
        <v>0.05</v>
      </c>
      <c r="B39" s="18" t="s">
        <v>44</v>
      </c>
      <c r="C39" s="21"/>
      <c r="D39" s="21"/>
      <c r="E39" s="23"/>
      <c r="F39" s="21"/>
      <c r="G39" s="21"/>
      <c r="H39" s="21"/>
      <c r="I39" s="23"/>
      <c r="J39" s="21"/>
      <c r="K39" s="21"/>
      <c r="L39" s="21"/>
      <c r="M39" s="23"/>
      <c r="N39" s="21"/>
      <c r="O39" s="21"/>
      <c r="P39" s="21"/>
      <c r="Q39" s="23"/>
      <c r="R39" s="21"/>
      <c r="S39" s="21">
        <v>0.62</v>
      </c>
      <c r="T39" s="21" t="s">
        <v>115</v>
      </c>
      <c r="U39" s="23">
        <f t="shared" si="5"/>
        <v>92.537313432835816</v>
      </c>
      <c r="V39" s="21"/>
      <c r="W39" s="21">
        <v>0.19</v>
      </c>
      <c r="X39" s="21">
        <v>0.19</v>
      </c>
      <c r="Y39" s="23">
        <f t="shared" si="4"/>
        <v>100</v>
      </c>
    </row>
    <row r="40" spans="1:25" s="30" customFormat="1" ht="15" customHeight="1">
      <c r="A40" s="16">
        <v>0.1</v>
      </c>
      <c r="B40" s="18" t="s">
        <v>45</v>
      </c>
      <c r="C40" s="21"/>
      <c r="D40" s="21"/>
      <c r="E40" s="23"/>
      <c r="F40" s="21"/>
      <c r="G40" s="21">
        <v>2.1</v>
      </c>
      <c r="H40" s="21">
        <v>2.1</v>
      </c>
      <c r="I40" s="23">
        <f t="shared" si="1"/>
        <v>100</v>
      </c>
      <c r="J40" s="21"/>
      <c r="K40" s="21"/>
      <c r="L40" s="21"/>
      <c r="M40" s="23"/>
      <c r="N40" s="21"/>
      <c r="O40" s="21">
        <v>1.7</v>
      </c>
      <c r="P40" s="21" t="s">
        <v>100</v>
      </c>
      <c r="Q40" s="23">
        <f t="shared" si="3"/>
        <v>100</v>
      </c>
      <c r="R40" s="21"/>
      <c r="S40" s="21">
        <v>4.5999999999999996</v>
      </c>
      <c r="T40" s="21" t="s">
        <v>116</v>
      </c>
      <c r="U40" s="23">
        <f t="shared" si="5"/>
        <v>101.09890109890109</v>
      </c>
      <c r="V40" s="21"/>
      <c r="W40" s="21">
        <v>1.4</v>
      </c>
      <c r="X40" s="21">
        <v>1.5</v>
      </c>
      <c r="Y40" s="23">
        <f t="shared" si="4"/>
        <v>93.333333333333329</v>
      </c>
    </row>
    <row r="41" spans="1:25" s="30" customFormat="1" ht="15" customHeight="1">
      <c r="A41" s="16"/>
      <c r="B41" s="16"/>
      <c r="C41" s="21"/>
      <c r="D41" s="21"/>
      <c r="E41" s="21"/>
      <c r="F41" s="21"/>
      <c r="G41" s="21"/>
      <c r="H41" s="21"/>
      <c r="I41" s="21"/>
      <c r="J41" s="21"/>
      <c r="K41" s="21"/>
      <c r="L41" s="21"/>
      <c r="M41" s="21"/>
      <c r="N41" s="21"/>
      <c r="O41" s="21"/>
      <c r="P41" s="21"/>
      <c r="Q41" s="21"/>
      <c r="R41" s="21"/>
      <c r="S41" s="21"/>
      <c r="T41" s="21"/>
      <c r="U41" s="21"/>
      <c r="V41" s="21"/>
      <c r="W41" s="21"/>
      <c r="X41" s="21"/>
      <c r="Y41" s="21"/>
    </row>
    <row r="42" spans="1:25" s="30" customFormat="1" ht="15" customHeight="1">
      <c r="A42" s="15" t="s">
        <v>122</v>
      </c>
      <c r="B42" s="16"/>
      <c r="C42" s="21"/>
      <c r="D42" s="21"/>
      <c r="E42" s="21"/>
      <c r="F42" s="21"/>
      <c r="G42" s="21"/>
      <c r="H42" s="21"/>
      <c r="I42" s="21"/>
      <c r="J42" s="21"/>
      <c r="K42" s="21"/>
      <c r="L42" s="21"/>
      <c r="M42" s="21"/>
      <c r="N42" s="21"/>
      <c r="O42" s="21"/>
      <c r="P42" s="21"/>
      <c r="Q42" s="21"/>
      <c r="R42" s="21"/>
      <c r="S42" s="21"/>
      <c r="T42" s="21"/>
      <c r="U42" s="21"/>
      <c r="V42" s="21"/>
      <c r="W42" s="21"/>
      <c r="X42" s="21"/>
      <c r="Y42" s="21"/>
    </row>
    <row r="43" spans="1:25" s="30" customFormat="1" ht="15" customHeight="1" thickBot="1">
      <c r="A43" s="16"/>
      <c r="B43" s="18" t="s">
        <v>123</v>
      </c>
      <c r="C43" s="41" t="s">
        <v>124</v>
      </c>
      <c r="D43" s="41"/>
      <c r="E43" s="41"/>
      <c r="F43" s="31"/>
      <c r="G43" s="41" t="s">
        <v>125</v>
      </c>
      <c r="H43" s="41"/>
      <c r="I43" s="41"/>
      <c r="J43" s="31"/>
      <c r="K43" s="41" t="s">
        <v>126</v>
      </c>
      <c r="L43" s="41"/>
      <c r="M43" s="41"/>
      <c r="N43" s="31"/>
      <c r="O43" s="41" t="s">
        <v>127</v>
      </c>
      <c r="P43" s="41"/>
      <c r="Q43" s="41"/>
      <c r="R43" s="21"/>
      <c r="S43" s="21"/>
      <c r="T43" s="21"/>
      <c r="U43" s="21"/>
      <c r="V43" s="21"/>
      <c r="W43" s="21"/>
      <c r="X43" s="21"/>
      <c r="Y43" s="21"/>
    </row>
    <row r="44" spans="1:25" s="30" customFormat="1" ht="15" customHeight="1" thickTop="1">
      <c r="A44" s="16"/>
      <c r="B44" s="16"/>
      <c r="C44" s="23" t="s">
        <v>59</v>
      </c>
      <c r="D44" s="23" t="s">
        <v>60</v>
      </c>
      <c r="E44" s="21" t="s">
        <v>58</v>
      </c>
      <c r="F44" s="21"/>
      <c r="G44" s="23" t="s">
        <v>59</v>
      </c>
      <c r="H44" s="23" t="s">
        <v>60</v>
      </c>
      <c r="I44" s="21" t="s">
        <v>58</v>
      </c>
      <c r="J44" s="21"/>
      <c r="K44" s="23" t="s">
        <v>59</v>
      </c>
      <c r="L44" s="23" t="s">
        <v>60</v>
      </c>
      <c r="M44" s="21" t="s">
        <v>58</v>
      </c>
      <c r="N44" s="21"/>
      <c r="O44" s="23" t="s">
        <v>61</v>
      </c>
      <c r="P44" s="23" t="s">
        <v>62</v>
      </c>
      <c r="Q44" s="21" t="s">
        <v>58</v>
      </c>
      <c r="R44" s="21"/>
      <c r="S44" s="21"/>
      <c r="T44" s="21"/>
      <c r="U44" s="21"/>
      <c r="V44" s="21"/>
      <c r="W44" s="21"/>
      <c r="X44" s="21"/>
      <c r="Y44" s="21"/>
    </row>
    <row r="45" spans="1:25" s="30" customFormat="1" ht="15" customHeight="1">
      <c r="A45" s="16"/>
      <c r="B45" s="18" t="s">
        <v>47</v>
      </c>
      <c r="C45" s="21">
        <v>11.14</v>
      </c>
      <c r="D45" s="21">
        <v>11.5</v>
      </c>
      <c r="E45" s="23">
        <f t="shared" ref="E45" si="6">C45/D45*100</f>
        <v>96.869565217391312</v>
      </c>
      <c r="F45" s="21"/>
      <c r="G45" s="21">
        <v>10.130000000000001</v>
      </c>
      <c r="H45" s="21">
        <v>10.199999999999999</v>
      </c>
      <c r="I45" s="23">
        <f t="shared" ref="I45:I46" si="7">G45/H45*100</f>
        <v>99.313725490196092</v>
      </c>
      <c r="J45" s="21"/>
      <c r="K45" s="21">
        <v>3.82</v>
      </c>
      <c r="L45" s="21">
        <v>3.8</v>
      </c>
      <c r="M45" s="23">
        <f t="shared" ref="M45:M46" si="8">K45/L45*100</f>
        <v>100.52631578947368</v>
      </c>
      <c r="N45" s="21"/>
      <c r="O45" s="21">
        <v>16.190000000000001</v>
      </c>
      <c r="P45" s="21">
        <v>16.010000000000002</v>
      </c>
      <c r="Q45" s="23">
        <f t="shared" ref="Q45" si="9">O45/P45*100</f>
        <v>101.12429731417865</v>
      </c>
      <c r="R45" s="21"/>
      <c r="S45" s="21"/>
      <c r="T45" s="21"/>
      <c r="U45" s="21"/>
      <c r="V45" s="21"/>
      <c r="W45" s="21"/>
      <c r="X45" s="21"/>
      <c r="Y45" s="21"/>
    </row>
    <row r="46" spans="1:25" s="30" customFormat="1" ht="15" customHeight="1">
      <c r="A46" s="16"/>
      <c r="B46" s="18" t="s">
        <v>47</v>
      </c>
      <c r="C46" s="21"/>
      <c r="D46" s="21"/>
      <c r="E46" s="21"/>
      <c r="F46" s="21"/>
      <c r="G46" s="21">
        <v>10.050000000000001</v>
      </c>
      <c r="H46" s="21">
        <v>10.199999999999999</v>
      </c>
      <c r="I46" s="23">
        <f t="shared" si="7"/>
        <v>98.529411764705898</v>
      </c>
      <c r="J46" s="21"/>
      <c r="K46" s="21">
        <v>3.75</v>
      </c>
      <c r="L46" s="21">
        <v>3.8</v>
      </c>
      <c r="M46" s="23">
        <f t="shared" si="8"/>
        <v>98.684210526315795</v>
      </c>
      <c r="N46" s="21"/>
      <c r="O46" s="21"/>
      <c r="P46" s="21"/>
      <c r="Q46" s="21"/>
      <c r="R46" s="21"/>
      <c r="S46" s="21"/>
      <c r="T46" s="21"/>
      <c r="U46" s="21"/>
      <c r="V46" s="21"/>
      <c r="W46" s="21"/>
      <c r="X46" s="21"/>
      <c r="Y46" s="21"/>
    </row>
    <row r="47" spans="1:25" ht="15" customHeight="1">
      <c r="A47" s="16"/>
      <c r="C47" s="16"/>
      <c r="D47" s="16"/>
      <c r="E47" s="16"/>
      <c r="F47" s="16"/>
      <c r="G47" s="16"/>
      <c r="H47" s="16"/>
      <c r="I47" s="16"/>
      <c r="J47" s="16"/>
      <c r="K47" s="16"/>
      <c r="L47" s="16"/>
      <c r="M47" s="16"/>
      <c r="N47" s="16"/>
      <c r="O47" s="16"/>
      <c r="P47" s="16"/>
      <c r="Q47" s="16"/>
      <c r="R47" s="16"/>
      <c r="S47" s="16"/>
      <c r="T47" s="16"/>
      <c r="U47" s="16"/>
      <c r="V47" s="16"/>
      <c r="W47" s="16"/>
      <c r="X47" s="16"/>
      <c r="Y47" s="16"/>
    </row>
    <row r="54" spans="2:3" ht="15" customHeight="1">
      <c r="B54" s="20"/>
      <c r="C54" s="20"/>
    </row>
    <row r="55" spans="2:3" ht="15" customHeight="1">
      <c r="B55" s="20"/>
      <c r="C55" s="20"/>
    </row>
    <row r="56" spans="2:3" ht="15" customHeight="1">
      <c r="B56" s="20"/>
      <c r="C56" s="20"/>
    </row>
    <row r="57" spans="2:3" ht="15" customHeight="1">
      <c r="B57" s="20"/>
      <c r="C57" s="20"/>
    </row>
    <row r="58" spans="2:3" ht="15" customHeight="1">
      <c r="B58" s="20"/>
      <c r="C58" s="20"/>
    </row>
    <row r="59" spans="2:3" ht="15" customHeight="1">
      <c r="B59" s="20"/>
      <c r="C59" s="20"/>
    </row>
    <row r="60" spans="2:3" ht="15" customHeight="1">
      <c r="B60" s="20"/>
      <c r="C60" s="20"/>
    </row>
    <row r="61" spans="2:3" ht="15" customHeight="1">
      <c r="B61" s="20"/>
      <c r="C61" s="20"/>
    </row>
    <row r="62" spans="2:3" ht="15" customHeight="1">
      <c r="B62" s="20"/>
      <c r="C62" s="20"/>
    </row>
    <row r="63" spans="2:3" ht="15" customHeight="1">
      <c r="B63" s="20"/>
      <c r="C63" s="20"/>
    </row>
    <row r="64" spans="2:3" ht="15" customHeight="1">
      <c r="B64" s="20"/>
      <c r="C64" s="20"/>
    </row>
    <row r="65" spans="2:3" ht="15" customHeight="1">
      <c r="B65" s="20"/>
      <c r="C65" s="20"/>
    </row>
  </sheetData>
  <mergeCells count="10">
    <mergeCell ref="W4:Y4"/>
    <mergeCell ref="C43:E43"/>
    <mergeCell ref="G43:I43"/>
    <mergeCell ref="K43:M43"/>
    <mergeCell ref="O43:Q43"/>
    <mergeCell ref="C4:E4"/>
    <mergeCell ref="G4:I4"/>
    <mergeCell ref="K4:M4"/>
    <mergeCell ref="O4:Q4"/>
    <mergeCell ref="S4:U4"/>
  </mergeCells>
  <phoneticPr fontId="1" type="noConversion"/>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B436F-13DA-4767-8D7A-139EE71647B6}">
  <dimension ref="A1:BL85"/>
  <sheetViews>
    <sheetView zoomScale="90" zoomScaleNormal="90" workbookViewId="0">
      <selection activeCell="A2" sqref="A1:A2"/>
    </sheetView>
  </sheetViews>
  <sheetFormatPr baseColWidth="10" defaultColWidth="11.6640625" defaultRowHeight="15" customHeight="1"/>
  <cols>
    <col min="1" max="1" width="20.6640625" style="8" customWidth="1"/>
    <col min="2" max="5" width="11.6640625" style="2"/>
    <col min="6" max="6" width="5.6640625" style="2" customWidth="1"/>
    <col min="7" max="26" width="11.6640625" style="2"/>
    <col min="27" max="27" width="5.6640625" style="8" customWidth="1"/>
    <col min="28" max="30" width="11.6640625" style="2"/>
    <col min="31" max="31" width="5.6640625" style="2" customWidth="1"/>
    <col min="32" max="38" width="11.6640625" style="2"/>
    <col min="39" max="39" width="5.6640625" style="2" customWidth="1"/>
    <col min="40" max="54" width="11.6640625" style="2"/>
    <col min="60" max="60" width="5.6640625" style="2" customWidth="1"/>
    <col min="65" max="16384" width="11.6640625" style="2"/>
  </cols>
  <sheetData>
    <row r="1" spans="1:60" ht="15" customHeight="1">
      <c r="A1" s="36" t="s">
        <v>207</v>
      </c>
    </row>
    <row r="2" spans="1:60" ht="15" customHeight="1">
      <c r="A2" s="36" t="s">
        <v>208</v>
      </c>
    </row>
    <row r="3" spans="1:60" ht="15" customHeight="1">
      <c r="A3" s="1" t="s">
        <v>192</v>
      </c>
    </row>
    <row r="4" spans="1:60" ht="15" customHeight="1">
      <c r="A4" s="1" t="s">
        <v>128</v>
      </c>
      <c r="B4" s="14" t="s">
        <v>197</v>
      </c>
      <c r="G4" s="14" t="s">
        <v>198</v>
      </c>
      <c r="AA4" s="1"/>
      <c r="AB4" s="14" t="s">
        <v>199</v>
      </c>
      <c r="AF4" s="14" t="s">
        <v>200</v>
      </c>
      <c r="AN4" s="14" t="s">
        <v>174</v>
      </c>
    </row>
    <row r="5" spans="1:60" ht="15" customHeight="1">
      <c r="A5" s="1"/>
      <c r="B5" s="12" t="s">
        <v>130</v>
      </c>
      <c r="C5" s="12" t="s">
        <v>131</v>
      </c>
      <c r="G5" s="12" t="s">
        <v>130</v>
      </c>
      <c r="H5" s="12" t="s">
        <v>131</v>
      </c>
      <c r="AA5" s="1"/>
      <c r="AB5" s="12" t="s">
        <v>130</v>
      </c>
      <c r="AC5" s="12" t="s">
        <v>131</v>
      </c>
      <c r="AF5" s="12" t="s">
        <v>130</v>
      </c>
      <c r="AG5" s="12" t="s">
        <v>131</v>
      </c>
      <c r="AN5" s="12" t="s">
        <v>130</v>
      </c>
      <c r="AO5" s="12" t="s">
        <v>131</v>
      </c>
    </row>
    <row r="6" spans="1:60" s="3" customFormat="1" ht="15" customHeight="1">
      <c r="A6" s="9" t="s">
        <v>129</v>
      </c>
      <c r="B6" s="3" t="s">
        <v>132</v>
      </c>
      <c r="C6" s="3" t="s">
        <v>169</v>
      </c>
      <c r="G6" s="3" t="s">
        <v>132</v>
      </c>
      <c r="H6" s="3" t="s">
        <v>145</v>
      </c>
      <c r="AA6" s="9"/>
      <c r="AB6" s="3" t="s">
        <v>132</v>
      </c>
      <c r="AC6" s="3" t="s">
        <v>133</v>
      </c>
      <c r="AF6" s="3" t="s">
        <v>132</v>
      </c>
      <c r="AG6" s="3" t="s">
        <v>133</v>
      </c>
      <c r="AN6" s="3" t="s">
        <v>132</v>
      </c>
      <c r="AO6" s="3" t="s">
        <v>190</v>
      </c>
    </row>
    <row r="7" spans="1:60" s="3" customFormat="1" ht="15" customHeight="1">
      <c r="A7" s="9" t="s">
        <v>119</v>
      </c>
      <c r="B7" s="3" t="s">
        <v>165</v>
      </c>
      <c r="C7" s="3" t="s">
        <v>166</v>
      </c>
      <c r="D7" s="3" t="s">
        <v>167</v>
      </c>
      <c r="E7" s="3" t="s">
        <v>168</v>
      </c>
      <c r="G7" s="3" t="s">
        <v>146</v>
      </c>
      <c r="H7" s="3" t="s">
        <v>147</v>
      </c>
      <c r="I7" s="3" t="s">
        <v>148</v>
      </c>
      <c r="J7" s="3" t="s">
        <v>149</v>
      </c>
      <c r="K7" s="3" t="s">
        <v>150</v>
      </c>
      <c r="L7" s="3" t="s">
        <v>151</v>
      </c>
      <c r="M7" s="3" t="s">
        <v>152</v>
      </c>
      <c r="N7" s="3" t="s">
        <v>153</v>
      </c>
      <c r="O7" s="3" t="s">
        <v>154</v>
      </c>
      <c r="P7" s="3" t="s">
        <v>155</v>
      </c>
      <c r="Q7" s="3" t="s">
        <v>156</v>
      </c>
      <c r="R7" s="3" t="s">
        <v>157</v>
      </c>
      <c r="S7" s="3" t="s">
        <v>158</v>
      </c>
      <c r="T7" s="3" t="s">
        <v>159</v>
      </c>
      <c r="U7" s="3" t="s">
        <v>160</v>
      </c>
      <c r="V7" s="3" t="s">
        <v>161</v>
      </c>
      <c r="W7" s="3" t="s">
        <v>162</v>
      </c>
      <c r="X7" s="3">
        <v>1130</v>
      </c>
      <c r="Y7" s="3" t="s">
        <v>163</v>
      </c>
      <c r="Z7" s="3" t="s">
        <v>164</v>
      </c>
      <c r="AA7" s="9"/>
      <c r="AB7" s="3" t="s">
        <v>134</v>
      </c>
      <c r="AC7" s="3" t="s">
        <v>135</v>
      </c>
      <c r="AD7" s="3" t="s">
        <v>136</v>
      </c>
      <c r="AF7" s="3" t="s">
        <v>138</v>
      </c>
      <c r="AG7" s="3" t="s">
        <v>139</v>
      </c>
      <c r="AH7" s="3" t="s">
        <v>140</v>
      </c>
      <c r="AI7" s="3" t="s">
        <v>141</v>
      </c>
      <c r="AJ7" s="3" t="s">
        <v>142</v>
      </c>
      <c r="AK7" s="3" t="s">
        <v>143</v>
      </c>
      <c r="AL7" s="3" t="s">
        <v>144</v>
      </c>
      <c r="AN7" s="3" t="s">
        <v>175</v>
      </c>
      <c r="AO7" s="3" t="s">
        <v>178</v>
      </c>
      <c r="AP7" s="3" t="s">
        <v>179</v>
      </c>
      <c r="AQ7" s="3" t="s">
        <v>180</v>
      </c>
      <c r="AR7" s="3" t="s">
        <v>182</v>
      </c>
      <c r="AS7" s="3" t="s">
        <v>183</v>
      </c>
      <c r="AT7" s="3" t="s">
        <v>181</v>
      </c>
      <c r="AU7" s="3" t="s">
        <v>176</v>
      </c>
      <c r="AV7" s="3" t="s">
        <v>177</v>
      </c>
      <c r="AW7" s="3" t="s">
        <v>184</v>
      </c>
      <c r="AX7" s="3" t="s">
        <v>185</v>
      </c>
      <c r="AY7" s="3" t="s">
        <v>186</v>
      </c>
      <c r="AZ7" s="3" t="s">
        <v>187</v>
      </c>
      <c r="BA7" s="3" t="s">
        <v>188</v>
      </c>
      <c r="BB7" s="3" t="s">
        <v>189</v>
      </c>
    </row>
    <row r="8" spans="1:60" ht="15" customHeight="1" thickBot="1">
      <c r="A8" s="1" t="s">
        <v>117</v>
      </c>
      <c r="B8" s="37" t="s">
        <v>173</v>
      </c>
      <c r="C8" s="37"/>
      <c r="D8" s="37"/>
      <c r="E8" s="37"/>
      <c r="F8" s="5"/>
      <c r="G8" s="37" t="s">
        <v>170</v>
      </c>
      <c r="H8" s="37"/>
      <c r="I8" s="37"/>
      <c r="J8" s="37"/>
      <c r="K8" s="37" t="s">
        <v>171</v>
      </c>
      <c r="L8" s="37"/>
      <c r="M8" s="37"/>
      <c r="N8" s="37"/>
      <c r="O8" s="37" t="s">
        <v>172</v>
      </c>
      <c r="P8" s="37"/>
      <c r="Q8" s="37"/>
      <c r="R8" s="37"/>
      <c r="S8" s="37"/>
      <c r="T8" s="37"/>
      <c r="U8" s="37"/>
      <c r="V8" s="37" t="s">
        <v>173</v>
      </c>
      <c r="W8" s="37"/>
      <c r="X8" s="37"/>
      <c r="Y8" s="37"/>
      <c r="Z8" s="37"/>
      <c r="AA8" s="1"/>
      <c r="AB8" s="37" t="s">
        <v>173</v>
      </c>
      <c r="AC8" s="37"/>
      <c r="AD8" s="37"/>
      <c r="AE8" s="3"/>
      <c r="AF8" s="37" t="s">
        <v>173</v>
      </c>
      <c r="AG8" s="37"/>
      <c r="AH8" s="37"/>
      <c r="AI8" s="37"/>
      <c r="AJ8" s="37"/>
      <c r="AK8" s="37"/>
      <c r="AL8" s="37"/>
      <c r="AN8" s="37" t="s">
        <v>191</v>
      </c>
      <c r="AO8" s="37"/>
      <c r="AP8" s="37"/>
      <c r="AQ8" s="37"/>
      <c r="AR8" s="37"/>
      <c r="AS8" s="37"/>
      <c r="AT8" s="37"/>
      <c r="AU8" s="37"/>
      <c r="AV8" s="37"/>
      <c r="AW8" s="37"/>
      <c r="AX8" s="37"/>
      <c r="AY8" s="37"/>
      <c r="AZ8" s="37"/>
      <c r="BA8" s="37"/>
      <c r="BB8" s="37"/>
      <c r="BH8" s="5"/>
    </row>
    <row r="9" spans="1:60" s="13" customFormat="1" ht="15" customHeight="1" thickTop="1">
      <c r="A9" s="9" t="s">
        <v>0</v>
      </c>
      <c r="B9" s="13">
        <v>51.6</v>
      </c>
      <c r="C9" s="13">
        <v>50.8</v>
      </c>
      <c r="D9" s="13">
        <v>55.5</v>
      </c>
      <c r="E9" s="13">
        <v>55.2</v>
      </c>
      <c r="G9" s="13">
        <v>58</v>
      </c>
      <c r="H9" s="13">
        <v>64.599999999999994</v>
      </c>
      <c r="I9" s="13">
        <v>73.900000000000006</v>
      </c>
      <c r="J9" s="13">
        <v>64.900000000000006</v>
      </c>
      <c r="K9" s="13">
        <v>59.7</v>
      </c>
      <c r="L9" s="13">
        <v>59</v>
      </c>
      <c r="M9" s="13">
        <v>60.8</v>
      </c>
      <c r="N9" s="13">
        <v>63.4</v>
      </c>
      <c r="O9" s="13">
        <v>48.7</v>
      </c>
      <c r="P9" s="13">
        <v>50.2</v>
      </c>
      <c r="Q9" s="13">
        <v>49.2</v>
      </c>
      <c r="R9" s="13">
        <v>48.31</v>
      </c>
      <c r="S9" s="13">
        <v>48.01</v>
      </c>
      <c r="T9" s="13">
        <v>48.2</v>
      </c>
      <c r="U9" s="13">
        <v>49.7</v>
      </c>
      <c r="V9" s="13">
        <v>48.7</v>
      </c>
      <c r="W9" s="13">
        <v>49.4</v>
      </c>
      <c r="X9" s="13">
        <v>50.33</v>
      </c>
      <c r="Y9" s="13">
        <v>51.3</v>
      </c>
      <c r="Z9" s="13">
        <v>47.77</v>
      </c>
      <c r="AA9" s="9"/>
      <c r="AB9" s="13">
        <v>55.84</v>
      </c>
      <c r="AC9" s="13">
        <v>49.86</v>
      </c>
      <c r="AD9" s="13">
        <v>51.98</v>
      </c>
      <c r="AF9" s="13">
        <v>56.41</v>
      </c>
      <c r="AG9" s="13">
        <v>55.89</v>
      </c>
      <c r="AH9" s="13">
        <v>56.14</v>
      </c>
      <c r="AI9" s="13">
        <v>56.1</v>
      </c>
      <c r="AJ9" s="13">
        <v>51.66</v>
      </c>
      <c r="AK9" s="13">
        <v>52.22</v>
      </c>
      <c r="AL9" s="13">
        <v>50.7</v>
      </c>
      <c r="AN9" s="13">
        <v>65.25</v>
      </c>
      <c r="AO9" s="13">
        <v>65.790000000000006</v>
      </c>
      <c r="AP9" s="13">
        <v>65.989999999999995</v>
      </c>
      <c r="AQ9" s="13">
        <v>65.31</v>
      </c>
      <c r="AR9" s="13">
        <v>63.82</v>
      </c>
      <c r="AS9" s="13">
        <v>64.77</v>
      </c>
      <c r="AT9" s="13">
        <v>65.849999999999994</v>
      </c>
      <c r="AU9" s="13">
        <v>66.489999999999995</v>
      </c>
      <c r="AV9" s="13">
        <v>65.11</v>
      </c>
      <c r="AW9" s="13">
        <v>63.21</v>
      </c>
      <c r="AX9" s="13">
        <v>62.49</v>
      </c>
      <c r="AY9" s="13">
        <v>65.430000000000007</v>
      </c>
      <c r="AZ9" s="13">
        <v>66.489999999999995</v>
      </c>
      <c r="BA9" s="13">
        <v>68.83</v>
      </c>
      <c r="BB9" s="13">
        <v>69.02</v>
      </c>
    </row>
    <row r="10" spans="1:60" s="13" customFormat="1" ht="15" customHeight="1">
      <c r="A10" s="9" t="s">
        <v>1</v>
      </c>
      <c r="B10" s="13">
        <v>1.49</v>
      </c>
      <c r="C10" s="13">
        <v>1.66</v>
      </c>
      <c r="D10" s="13">
        <v>0.88</v>
      </c>
      <c r="E10" s="13">
        <v>0.9</v>
      </c>
      <c r="G10" s="13">
        <v>0.8</v>
      </c>
      <c r="H10" s="13">
        <v>1.2</v>
      </c>
      <c r="I10" s="13">
        <v>0.3</v>
      </c>
      <c r="J10" s="13">
        <v>1</v>
      </c>
      <c r="K10" s="13">
        <v>0.5</v>
      </c>
      <c r="L10" s="13">
        <v>0.6</v>
      </c>
      <c r="M10" s="13">
        <v>0.4</v>
      </c>
      <c r="N10" s="13">
        <v>0.5</v>
      </c>
      <c r="O10" s="13">
        <v>1.1000000000000001</v>
      </c>
      <c r="P10" s="13">
        <v>1.6</v>
      </c>
      <c r="Q10" s="13">
        <v>1.3</v>
      </c>
      <c r="R10" s="13">
        <v>1.28</v>
      </c>
      <c r="S10" s="13">
        <v>1.24</v>
      </c>
      <c r="T10" s="13">
        <v>1.5</v>
      </c>
      <c r="U10" s="13">
        <v>1.6</v>
      </c>
      <c r="V10" s="13">
        <v>1.5</v>
      </c>
      <c r="W10" s="13">
        <v>1.4</v>
      </c>
      <c r="X10" s="13">
        <v>1.93</v>
      </c>
      <c r="Y10" s="13">
        <v>1.17</v>
      </c>
      <c r="Z10" s="13">
        <v>1.44</v>
      </c>
      <c r="AA10" s="9"/>
      <c r="AB10" s="13">
        <v>0.92</v>
      </c>
      <c r="AC10" s="13">
        <v>1.61</v>
      </c>
      <c r="AD10" s="13">
        <v>1.02</v>
      </c>
      <c r="AF10" s="13">
        <v>0.97</v>
      </c>
      <c r="AG10" s="13">
        <v>0.89</v>
      </c>
      <c r="AH10" s="13">
        <v>0.87</v>
      </c>
      <c r="AI10" s="13">
        <v>0.88</v>
      </c>
      <c r="AJ10" s="13">
        <v>1.39</v>
      </c>
      <c r="AK10" s="13">
        <v>1.19</v>
      </c>
      <c r="AL10" s="13">
        <v>1.56</v>
      </c>
      <c r="AN10" s="13">
        <v>0.73</v>
      </c>
      <c r="AO10" s="13">
        <v>0.7</v>
      </c>
      <c r="AP10" s="13">
        <v>0.67</v>
      </c>
      <c r="AQ10" s="13">
        <v>0.67</v>
      </c>
      <c r="AR10" s="13">
        <v>0.7</v>
      </c>
      <c r="AS10" s="13">
        <v>0.68</v>
      </c>
      <c r="AT10" s="13">
        <v>0.68</v>
      </c>
      <c r="AU10" s="13">
        <v>0.53</v>
      </c>
      <c r="AV10" s="13">
        <v>0.72</v>
      </c>
      <c r="AW10" s="13">
        <v>0.67</v>
      </c>
      <c r="AX10" s="13">
        <v>0.69</v>
      </c>
      <c r="AY10" s="13">
        <v>0.66</v>
      </c>
      <c r="AZ10" s="13">
        <v>0.64</v>
      </c>
      <c r="BA10" s="13">
        <v>0.64</v>
      </c>
      <c r="BB10" s="13">
        <v>0.64</v>
      </c>
    </row>
    <row r="11" spans="1:60" s="13" customFormat="1" ht="15" customHeight="1">
      <c r="A11" s="9" t="s">
        <v>6</v>
      </c>
      <c r="B11" s="13">
        <v>16.5</v>
      </c>
      <c r="C11" s="13">
        <v>16</v>
      </c>
      <c r="D11" s="13">
        <v>17.600000000000001</v>
      </c>
      <c r="E11" s="13">
        <v>17.77</v>
      </c>
      <c r="G11" s="13">
        <v>18.8</v>
      </c>
      <c r="H11" s="13">
        <v>16</v>
      </c>
      <c r="I11" s="13">
        <v>13.4</v>
      </c>
      <c r="J11" s="13">
        <v>15.5</v>
      </c>
      <c r="K11" s="13">
        <v>13.9</v>
      </c>
      <c r="L11" s="13">
        <v>13.3</v>
      </c>
      <c r="M11" s="13">
        <v>12.8</v>
      </c>
      <c r="N11" s="13">
        <v>15.1</v>
      </c>
      <c r="O11" s="13">
        <v>19.8</v>
      </c>
      <c r="P11" s="13">
        <v>15.4</v>
      </c>
      <c r="Q11" s="13">
        <v>19.7</v>
      </c>
      <c r="R11" s="13">
        <v>19.11</v>
      </c>
      <c r="S11" s="13">
        <v>15.82</v>
      </c>
      <c r="T11" s="13">
        <v>13.8</v>
      </c>
      <c r="U11" s="13">
        <v>15.7</v>
      </c>
      <c r="V11" s="13">
        <v>17.600000000000001</v>
      </c>
      <c r="W11" s="13">
        <v>18.399999999999999</v>
      </c>
      <c r="X11" s="13">
        <v>16.41</v>
      </c>
      <c r="Y11" s="13">
        <v>18.649999999999999</v>
      </c>
      <c r="Z11" s="13">
        <v>17.93</v>
      </c>
      <c r="AA11" s="9"/>
      <c r="AB11" s="13">
        <v>17.899999999999999</v>
      </c>
      <c r="AC11" s="13">
        <v>18.29</v>
      </c>
      <c r="AD11" s="13">
        <v>19.010000000000002</v>
      </c>
      <c r="AF11" s="13">
        <v>17.7</v>
      </c>
      <c r="AG11" s="13">
        <v>17.84</v>
      </c>
      <c r="AH11" s="13">
        <v>17.75</v>
      </c>
      <c r="AI11" s="13">
        <v>18.04</v>
      </c>
      <c r="AJ11" s="13">
        <v>16.87</v>
      </c>
      <c r="AK11" s="13">
        <v>18.86</v>
      </c>
      <c r="AL11" s="13">
        <v>18.16</v>
      </c>
      <c r="AN11" s="13">
        <v>14.79</v>
      </c>
      <c r="AO11" s="13">
        <v>14.65</v>
      </c>
      <c r="AP11" s="13">
        <v>14.76</v>
      </c>
      <c r="AQ11" s="13">
        <v>14.39</v>
      </c>
      <c r="AR11" s="13">
        <v>15.12</v>
      </c>
      <c r="AS11" s="13">
        <v>14.54</v>
      </c>
      <c r="AT11" s="13">
        <v>14.68</v>
      </c>
      <c r="AU11" s="13">
        <v>14.99</v>
      </c>
      <c r="AV11" s="13">
        <v>15.54</v>
      </c>
      <c r="AW11" s="13">
        <v>13.77</v>
      </c>
      <c r="AX11" s="13">
        <v>13.77</v>
      </c>
      <c r="AY11" s="13">
        <v>15.13</v>
      </c>
      <c r="AZ11" s="13">
        <v>15.27</v>
      </c>
      <c r="BA11" s="13">
        <v>15.52</v>
      </c>
      <c r="BB11" s="13">
        <v>15.82</v>
      </c>
    </row>
    <row r="12" spans="1:60" s="13" customFormat="1" ht="15" customHeight="1">
      <c r="A12" s="9" t="s">
        <v>9</v>
      </c>
      <c r="B12" s="13">
        <v>11.3</v>
      </c>
      <c r="C12" s="13">
        <v>11.7</v>
      </c>
      <c r="D12" s="13">
        <v>9</v>
      </c>
      <c r="E12" s="13">
        <v>9.1</v>
      </c>
      <c r="G12" s="13">
        <v>5.2</v>
      </c>
      <c r="H12" s="13">
        <v>4.2</v>
      </c>
      <c r="I12" s="13">
        <v>2.1</v>
      </c>
      <c r="J12" s="13">
        <v>5.3</v>
      </c>
      <c r="K12" s="13">
        <v>3.3</v>
      </c>
      <c r="L12" s="13">
        <v>2.7</v>
      </c>
      <c r="M12" s="13">
        <v>1.2</v>
      </c>
      <c r="N12" s="13">
        <v>3.8</v>
      </c>
      <c r="O12" s="13">
        <v>8.4</v>
      </c>
      <c r="P12" s="13">
        <v>12.9</v>
      </c>
      <c r="Q12" s="13">
        <v>9.3000000000000007</v>
      </c>
      <c r="R12" s="13">
        <v>10.050000000000001</v>
      </c>
      <c r="S12" s="13">
        <v>9.43</v>
      </c>
      <c r="T12" s="13">
        <v>11.1</v>
      </c>
      <c r="U12" s="13">
        <v>11</v>
      </c>
      <c r="V12" s="13">
        <v>10.7</v>
      </c>
      <c r="W12" s="13">
        <v>9.3000000000000007</v>
      </c>
      <c r="X12" s="13">
        <v>10.84</v>
      </c>
      <c r="Y12" s="13">
        <v>9.4700000000000006</v>
      </c>
      <c r="Z12" s="13">
        <v>11</v>
      </c>
      <c r="AA12" s="9"/>
      <c r="AB12" s="13">
        <v>7.98</v>
      </c>
      <c r="AC12" s="13">
        <v>10.67</v>
      </c>
      <c r="AD12" s="13">
        <v>8.82</v>
      </c>
      <c r="AF12" s="13">
        <v>8.6199999999999992</v>
      </c>
      <c r="AG12" s="13">
        <v>8.4499999999999993</v>
      </c>
      <c r="AH12" s="13">
        <v>8.5</v>
      </c>
      <c r="AI12" s="13">
        <v>8.52</v>
      </c>
      <c r="AJ12" s="13">
        <v>10.81</v>
      </c>
      <c r="AK12" s="13">
        <v>8.94</v>
      </c>
      <c r="AL12" s="13">
        <v>11.34</v>
      </c>
      <c r="AN12" s="13">
        <v>3.38</v>
      </c>
      <c r="AO12" s="13">
        <v>3.39</v>
      </c>
      <c r="AP12" s="13">
        <v>3.4</v>
      </c>
      <c r="AQ12" s="13">
        <v>3.24</v>
      </c>
      <c r="AR12" s="13">
        <v>3.62</v>
      </c>
      <c r="AS12" s="13">
        <v>3.5</v>
      </c>
      <c r="AT12" s="13">
        <v>3.52</v>
      </c>
      <c r="AU12" s="13">
        <v>3.01</v>
      </c>
      <c r="AV12" s="13">
        <v>3.56</v>
      </c>
      <c r="AW12" s="13">
        <v>3.23</v>
      </c>
      <c r="AX12" s="13">
        <v>3.34</v>
      </c>
      <c r="AY12" s="13">
        <v>3.2</v>
      </c>
      <c r="AZ12" s="13">
        <v>3.13</v>
      </c>
      <c r="BA12" s="13">
        <v>3.42</v>
      </c>
      <c r="BB12" s="13">
        <v>3.15</v>
      </c>
    </row>
    <row r="13" spans="1:60" s="13" customFormat="1" ht="15" customHeight="1">
      <c r="A13" s="9" t="s">
        <v>2</v>
      </c>
      <c r="B13" s="13">
        <v>0.17</v>
      </c>
      <c r="C13" s="13">
        <v>0.2</v>
      </c>
      <c r="D13" s="13">
        <v>0.16</v>
      </c>
      <c r="E13" s="13">
        <v>0.15</v>
      </c>
      <c r="G13" s="13">
        <v>0</v>
      </c>
      <c r="H13" s="13">
        <v>0.1</v>
      </c>
      <c r="I13" s="13">
        <v>0.1</v>
      </c>
      <c r="J13" s="13">
        <v>0.1</v>
      </c>
      <c r="K13" s="13">
        <v>0</v>
      </c>
      <c r="L13" s="13">
        <v>0</v>
      </c>
      <c r="M13" s="13">
        <v>0</v>
      </c>
      <c r="N13" s="13">
        <v>0.1</v>
      </c>
      <c r="O13" s="13">
        <v>0.2</v>
      </c>
      <c r="P13" s="13">
        <v>0.2</v>
      </c>
      <c r="Q13" s="13">
        <v>0.2</v>
      </c>
      <c r="R13" s="13">
        <v>0.28000000000000003</v>
      </c>
      <c r="S13" s="13">
        <v>0.18</v>
      </c>
      <c r="T13" s="13">
        <v>0.1</v>
      </c>
      <c r="U13" s="13">
        <v>0.2</v>
      </c>
      <c r="V13" s="13">
        <v>0.1</v>
      </c>
      <c r="W13" s="13">
        <v>0.2</v>
      </c>
      <c r="X13" s="13">
        <v>0.3</v>
      </c>
      <c r="Y13" s="13">
        <v>0.18</v>
      </c>
      <c r="Z13" s="13">
        <v>0.18</v>
      </c>
      <c r="AA13" s="9"/>
      <c r="AB13" s="13">
        <v>0.16</v>
      </c>
      <c r="AC13" s="13">
        <v>0.18</v>
      </c>
      <c r="AD13" s="13">
        <v>0.18</v>
      </c>
      <c r="AF13" s="13">
        <v>0.22</v>
      </c>
      <c r="AG13" s="13">
        <v>0.17</v>
      </c>
      <c r="AH13" s="13">
        <v>0.15</v>
      </c>
      <c r="AI13" s="13">
        <v>0.18</v>
      </c>
      <c r="AJ13" s="13">
        <v>0.18</v>
      </c>
      <c r="AK13" s="13">
        <v>0.2</v>
      </c>
      <c r="AL13" s="13">
        <v>0.19</v>
      </c>
      <c r="AN13" s="13">
        <v>0.14000000000000001</v>
      </c>
      <c r="AO13" s="13">
        <v>0.14000000000000001</v>
      </c>
      <c r="AP13" s="13">
        <v>0.13</v>
      </c>
      <c r="AQ13" s="13">
        <v>0.13</v>
      </c>
      <c r="AR13" s="13">
        <v>0.16</v>
      </c>
      <c r="AS13" s="13">
        <v>0.13</v>
      </c>
      <c r="AT13" s="13">
        <v>0.13</v>
      </c>
      <c r="AU13" s="13">
        <v>0.11</v>
      </c>
      <c r="AV13" s="13">
        <v>0.11</v>
      </c>
      <c r="AW13" s="13">
        <v>0.11</v>
      </c>
      <c r="AX13" s="13">
        <v>0.13</v>
      </c>
      <c r="AY13" s="13">
        <v>0.13</v>
      </c>
      <c r="AZ13" s="13">
        <v>0.13</v>
      </c>
      <c r="BA13" s="13">
        <v>0.1</v>
      </c>
      <c r="BB13" s="13">
        <v>0.08</v>
      </c>
    </row>
    <row r="14" spans="1:60" s="13" customFormat="1" ht="15" customHeight="1">
      <c r="A14" s="9" t="s">
        <v>3</v>
      </c>
      <c r="B14" s="13">
        <v>8</v>
      </c>
      <c r="C14" s="13">
        <v>8.8000000000000007</v>
      </c>
      <c r="D14" s="13">
        <v>7.5</v>
      </c>
      <c r="E14" s="13">
        <v>7.4</v>
      </c>
      <c r="G14" s="13">
        <v>5.5</v>
      </c>
      <c r="H14" s="13">
        <v>3.6</v>
      </c>
      <c r="I14" s="13">
        <v>2</v>
      </c>
      <c r="J14" s="13">
        <v>3.7</v>
      </c>
      <c r="K14" s="13">
        <v>3.6</v>
      </c>
      <c r="L14" s="13">
        <v>3.3</v>
      </c>
      <c r="M14" s="13">
        <v>3</v>
      </c>
      <c r="N14" s="13">
        <v>3.1</v>
      </c>
      <c r="O14" s="13">
        <v>10.4</v>
      </c>
      <c r="P14" s="13">
        <v>9.5</v>
      </c>
      <c r="Q14" s="13">
        <v>10.4</v>
      </c>
      <c r="R14" s="13">
        <v>10.45</v>
      </c>
      <c r="S14" s="13">
        <v>11.77</v>
      </c>
      <c r="T14" s="13">
        <v>5.9</v>
      </c>
      <c r="U14" s="13">
        <v>8.6999999999999993</v>
      </c>
      <c r="V14" s="13">
        <v>9.6</v>
      </c>
      <c r="W14" s="13">
        <v>9.6999999999999993</v>
      </c>
      <c r="X14" s="13">
        <v>9.7200000000000006</v>
      </c>
      <c r="Y14" s="13">
        <v>9.49</v>
      </c>
      <c r="Z14" s="13">
        <v>10.199999999999999</v>
      </c>
      <c r="AA14" s="9"/>
      <c r="AB14" s="13">
        <v>7.2</v>
      </c>
      <c r="AC14" s="13">
        <v>9.5399999999999991</v>
      </c>
      <c r="AD14" s="13">
        <v>9.14</v>
      </c>
      <c r="AF14" s="13">
        <v>7.09</v>
      </c>
      <c r="AG14" s="13">
        <v>7.7</v>
      </c>
      <c r="AH14" s="13">
        <v>7.47</v>
      </c>
      <c r="AI14" s="13">
        <v>7.7</v>
      </c>
      <c r="AJ14" s="13">
        <v>9.3000000000000007</v>
      </c>
      <c r="AK14" s="13">
        <v>9.15</v>
      </c>
      <c r="AL14" s="13">
        <v>9.77</v>
      </c>
      <c r="AN14" s="13">
        <v>2.31</v>
      </c>
      <c r="AO14" s="13">
        <v>2.09</v>
      </c>
      <c r="AP14" s="13">
        <v>2.04</v>
      </c>
      <c r="AQ14" s="13">
        <v>2.34</v>
      </c>
      <c r="AR14" s="13">
        <v>2.68</v>
      </c>
      <c r="AS14" s="13">
        <v>2.31</v>
      </c>
      <c r="AT14" s="13">
        <v>2.15</v>
      </c>
      <c r="AU14" s="13">
        <v>1.72</v>
      </c>
      <c r="AV14" s="13">
        <v>1.81</v>
      </c>
      <c r="AW14" s="13">
        <v>2.41</v>
      </c>
      <c r="AX14" s="13">
        <v>2.46</v>
      </c>
      <c r="AY14" s="13">
        <v>2.09</v>
      </c>
      <c r="AZ14" s="13">
        <v>2.02</v>
      </c>
      <c r="BA14" s="13">
        <v>1.62</v>
      </c>
      <c r="BB14" s="13">
        <v>1.37</v>
      </c>
    </row>
    <row r="15" spans="1:60" s="13" customFormat="1" ht="15" customHeight="1">
      <c r="A15" s="9" t="s">
        <v>4</v>
      </c>
      <c r="B15" s="13">
        <v>4.5999999999999996</v>
      </c>
      <c r="C15" s="13">
        <v>4.0999999999999996</v>
      </c>
      <c r="D15" s="13">
        <v>3.9</v>
      </c>
      <c r="E15" s="13">
        <v>3.8</v>
      </c>
      <c r="G15" s="13">
        <v>1</v>
      </c>
      <c r="H15" s="13">
        <v>0.8</v>
      </c>
      <c r="I15" s="13">
        <v>0.6</v>
      </c>
      <c r="J15" s="13">
        <v>1.1000000000000001</v>
      </c>
      <c r="K15" s="13">
        <v>1.8</v>
      </c>
      <c r="L15" s="13">
        <v>1.4</v>
      </c>
      <c r="M15" s="13">
        <v>1.2</v>
      </c>
      <c r="N15" s="13">
        <v>1.4</v>
      </c>
      <c r="O15" s="13">
        <v>3.9</v>
      </c>
      <c r="P15" s="13">
        <v>4.3</v>
      </c>
      <c r="Q15" s="13">
        <v>3</v>
      </c>
      <c r="R15" s="13">
        <v>3.49</v>
      </c>
      <c r="S15" s="13">
        <v>3.41</v>
      </c>
      <c r="T15" s="13">
        <v>3.8</v>
      </c>
      <c r="U15" s="13">
        <v>4.0999999999999996</v>
      </c>
      <c r="V15" s="13">
        <v>4.3</v>
      </c>
      <c r="W15" s="13">
        <v>3.4</v>
      </c>
      <c r="X15" s="13">
        <v>3.56</v>
      </c>
      <c r="Y15" s="13">
        <v>3.94</v>
      </c>
      <c r="Z15" s="13">
        <v>3.93</v>
      </c>
      <c r="AA15" s="9"/>
      <c r="AB15" s="13">
        <v>3.22</v>
      </c>
      <c r="AC15" s="13">
        <v>3.56</v>
      </c>
      <c r="AD15" s="13">
        <v>4.01</v>
      </c>
      <c r="AF15" s="13">
        <v>3.33</v>
      </c>
      <c r="AG15" s="13">
        <v>3.98</v>
      </c>
      <c r="AH15" s="13">
        <v>3.9</v>
      </c>
      <c r="AI15" s="13">
        <v>4.01</v>
      </c>
      <c r="AJ15" s="13">
        <v>5.48</v>
      </c>
      <c r="AK15" s="13">
        <v>4.05</v>
      </c>
      <c r="AL15" s="13">
        <v>4.32</v>
      </c>
      <c r="AN15" s="13">
        <v>1.03</v>
      </c>
      <c r="AO15" s="13">
        <v>0.94</v>
      </c>
      <c r="AP15" s="13">
        <v>0.83</v>
      </c>
      <c r="AQ15" s="13">
        <v>0.99</v>
      </c>
      <c r="AR15" s="13">
        <v>1.29</v>
      </c>
      <c r="AS15" s="13">
        <v>0.94</v>
      </c>
      <c r="AT15" s="13">
        <v>0.87</v>
      </c>
      <c r="AU15" s="13">
        <v>1</v>
      </c>
      <c r="AV15" s="13">
        <v>1.07</v>
      </c>
      <c r="AW15" s="13">
        <v>0.94</v>
      </c>
      <c r="AX15" s="13">
        <v>1.1000000000000001</v>
      </c>
      <c r="AY15" s="13">
        <v>0.97</v>
      </c>
      <c r="AZ15" s="13">
        <v>0.9</v>
      </c>
      <c r="BA15" s="13">
        <v>0.33</v>
      </c>
      <c r="BB15" s="13">
        <v>0.28000000000000003</v>
      </c>
    </row>
    <row r="16" spans="1:60" s="13" customFormat="1" ht="15" customHeight="1">
      <c r="A16" s="9" t="s">
        <v>7</v>
      </c>
      <c r="B16" s="13">
        <v>1.2</v>
      </c>
      <c r="C16" s="13">
        <v>1</v>
      </c>
      <c r="D16" s="13">
        <v>1</v>
      </c>
      <c r="E16" s="13">
        <v>1.1000000000000001</v>
      </c>
      <c r="G16" s="13">
        <v>1.7</v>
      </c>
      <c r="H16" s="13">
        <v>2.2999999999999998</v>
      </c>
      <c r="I16" s="13">
        <v>3.2</v>
      </c>
      <c r="J16" s="13">
        <v>2.2999999999999998</v>
      </c>
      <c r="K16" s="13">
        <v>1.5</v>
      </c>
      <c r="L16" s="13">
        <v>1.7</v>
      </c>
      <c r="M16" s="13">
        <v>2</v>
      </c>
      <c r="N16" s="13">
        <v>1.9</v>
      </c>
      <c r="O16" s="13">
        <v>0.3</v>
      </c>
      <c r="P16" s="13">
        <v>0.7</v>
      </c>
      <c r="Q16" s="13">
        <v>0.5</v>
      </c>
      <c r="R16" s="13">
        <v>0.3</v>
      </c>
      <c r="S16" s="13">
        <v>1.38</v>
      </c>
      <c r="T16" s="13">
        <v>0.9</v>
      </c>
      <c r="U16" s="13">
        <v>0.7</v>
      </c>
      <c r="V16" s="13">
        <v>0.7</v>
      </c>
      <c r="W16" s="13">
        <v>0.7</v>
      </c>
      <c r="X16" s="13">
        <v>0.78</v>
      </c>
      <c r="Y16" s="13">
        <v>0.56999999999999995</v>
      </c>
      <c r="Z16" s="13">
        <v>0.31</v>
      </c>
      <c r="AA16" s="9"/>
      <c r="AB16" s="13">
        <v>1.34</v>
      </c>
      <c r="AC16" s="13">
        <v>0.69</v>
      </c>
      <c r="AD16" s="13">
        <v>0.57999999999999996</v>
      </c>
      <c r="AF16" s="13">
        <v>1.49</v>
      </c>
      <c r="AG16" s="13">
        <v>1.17</v>
      </c>
      <c r="AH16" s="13">
        <v>1.34</v>
      </c>
      <c r="AI16" s="13">
        <v>0.85</v>
      </c>
      <c r="AJ16" s="13">
        <v>0.62</v>
      </c>
      <c r="AK16" s="13">
        <v>0.54</v>
      </c>
      <c r="AL16" s="13">
        <v>0.51</v>
      </c>
      <c r="AN16" s="13">
        <v>3.01</v>
      </c>
      <c r="AO16" s="13">
        <v>3.19</v>
      </c>
      <c r="AP16" s="13">
        <v>3.3</v>
      </c>
      <c r="AQ16" s="13">
        <v>3.11</v>
      </c>
      <c r="AR16" s="13">
        <v>2.33</v>
      </c>
      <c r="AS16" s="13">
        <v>3.01</v>
      </c>
      <c r="AT16" s="13">
        <v>3.09</v>
      </c>
      <c r="AU16" s="13">
        <v>3.35</v>
      </c>
      <c r="AV16" s="13">
        <v>3.04</v>
      </c>
      <c r="AW16" s="13">
        <v>2.7</v>
      </c>
      <c r="AX16" s="13">
        <v>2.0699999999999998</v>
      </c>
      <c r="AY16" s="13">
        <v>3.13</v>
      </c>
      <c r="AZ16" s="13">
        <v>3.19</v>
      </c>
      <c r="BA16" s="13">
        <v>2.19</v>
      </c>
      <c r="BB16" s="13">
        <v>2.38</v>
      </c>
    </row>
    <row r="17" spans="1:54" s="13" customFormat="1" ht="15" customHeight="1">
      <c r="A17" s="9" t="s">
        <v>8</v>
      </c>
      <c r="B17" s="13">
        <v>3.4</v>
      </c>
      <c r="C17" s="13">
        <v>3.2</v>
      </c>
      <c r="D17" s="13">
        <v>3.1</v>
      </c>
      <c r="E17" s="13">
        <v>3.1</v>
      </c>
      <c r="G17" s="13">
        <v>3.8</v>
      </c>
      <c r="H17" s="13">
        <v>5.5</v>
      </c>
      <c r="I17" s="13">
        <v>3.7</v>
      </c>
      <c r="J17" s="13">
        <v>4.9000000000000004</v>
      </c>
      <c r="K17" s="13">
        <v>2.2000000000000002</v>
      </c>
      <c r="L17" s="13">
        <v>1.5</v>
      </c>
      <c r="M17" s="13">
        <v>0.9</v>
      </c>
      <c r="N17" s="13">
        <v>3.5</v>
      </c>
      <c r="O17" s="13">
        <v>3.4</v>
      </c>
      <c r="P17" s="13">
        <v>3.4</v>
      </c>
      <c r="Q17" s="13">
        <v>3.5</v>
      </c>
      <c r="R17" s="13">
        <v>3.21</v>
      </c>
      <c r="S17" s="13">
        <v>2.5499999999999998</v>
      </c>
      <c r="T17" s="13">
        <v>1.7</v>
      </c>
      <c r="U17" s="13">
        <v>3.7</v>
      </c>
      <c r="V17" s="13">
        <v>3.3</v>
      </c>
      <c r="W17" s="13">
        <v>3.6</v>
      </c>
      <c r="X17" s="13">
        <v>3.74</v>
      </c>
      <c r="Y17" s="13">
        <v>3.47</v>
      </c>
      <c r="Z17" s="13">
        <v>2.81</v>
      </c>
      <c r="AA17" s="9"/>
      <c r="AB17" s="13">
        <v>3.46</v>
      </c>
      <c r="AC17" s="13">
        <v>3.34</v>
      </c>
      <c r="AD17" s="13">
        <v>3.68</v>
      </c>
      <c r="AF17" s="13">
        <v>3.26</v>
      </c>
      <c r="AG17" s="13">
        <v>2.85</v>
      </c>
      <c r="AH17" s="13">
        <v>2.95</v>
      </c>
      <c r="AI17" s="13">
        <v>2.93</v>
      </c>
      <c r="AJ17" s="13">
        <v>3.16</v>
      </c>
      <c r="AK17" s="13">
        <v>3.01</v>
      </c>
      <c r="AL17" s="13">
        <v>2.89</v>
      </c>
      <c r="AN17" s="13">
        <v>4.63</v>
      </c>
      <c r="AO17" s="13">
        <v>4.92</v>
      </c>
      <c r="AP17" s="13">
        <v>4.55</v>
      </c>
      <c r="AQ17" s="13">
        <v>4.66</v>
      </c>
      <c r="AR17" s="13">
        <v>4.91</v>
      </c>
      <c r="AS17" s="13">
        <v>4.92</v>
      </c>
      <c r="AT17" s="13">
        <v>4.49</v>
      </c>
      <c r="AU17" s="13">
        <v>4.66</v>
      </c>
      <c r="AV17" s="13">
        <v>4.09</v>
      </c>
      <c r="AW17" s="13">
        <v>3.68</v>
      </c>
      <c r="AX17" s="13">
        <v>3.69</v>
      </c>
      <c r="AY17" s="13">
        <v>5.49</v>
      </c>
      <c r="AZ17" s="13">
        <v>4.38</v>
      </c>
      <c r="BA17" s="13">
        <v>5.87</v>
      </c>
      <c r="BB17" s="13">
        <v>5.0599999999999996</v>
      </c>
    </row>
    <row r="18" spans="1:54" s="13" customFormat="1" ht="15" customHeight="1">
      <c r="A18" s="10" t="s">
        <v>201</v>
      </c>
      <c r="B18" s="13">
        <v>0.4</v>
      </c>
      <c r="C18" s="13">
        <v>0.3</v>
      </c>
      <c r="D18" s="13">
        <v>0.2</v>
      </c>
      <c r="E18" s="13">
        <v>0.2</v>
      </c>
      <c r="G18" s="13">
        <v>0.4</v>
      </c>
      <c r="H18" s="13">
        <v>0.4</v>
      </c>
      <c r="I18" s="13">
        <v>0.1</v>
      </c>
      <c r="J18" s="13">
        <v>0.3</v>
      </c>
      <c r="K18" s="13">
        <v>0.1</v>
      </c>
      <c r="L18" s="13">
        <v>0.2</v>
      </c>
      <c r="M18" s="13">
        <v>0.1</v>
      </c>
      <c r="N18" s="13">
        <v>0.1</v>
      </c>
      <c r="O18" s="13">
        <v>0.4</v>
      </c>
      <c r="P18" s="13">
        <v>0.3</v>
      </c>
      <c r="Q18" s="13">
        <v>0.3</v>
      </c>
      <c r="R18" s="13">
        <v>0.25</v>
      </c>
      <c r="S18" s="13">
        <v>0.34</v>
      </c>
      <c r="T18" s="13">
        <v>0.3</v>
      </c>
      <c r="U18" s="13">
        <v>0.4</v>
      </c>
      <c r="V18" s="13">
        <v>0.3</v>
      </c>
      <c r="W18" s="13">
        <v>0.3</v>
      </c>
      <c r="X18" s="13">
        <v>0.39</v>
      </c>
      <c r="Y18" s="13">
        <v>0.39</v>
      </c>
      <c r="Z18" s="13">
        <v>0.28000000000000003</v>
      </c>
      <c r="AA18" s="10"/>
      <c r="AB18" s="13">
        <v>0.25</v>
      </c>
      <c r="AC18" s="13">
        <v>0.34</v>
      </c>
      <c r="AD18" s="13">
        <v>0.41</v>
      </c>
      <c r="AF18" s="13">
        <v>0.23</v>
      </c>
      <c r="AG18" s="13">
        <v>0.27</v>
      </c>
      <c r="AH18" s="13">
        <v>0.24</v>
      </c>
      <c r="AI18" s="13">
        <v>0.26</v>
      </c>
      <c r="AJ18" s="13">
        <v>0.3</v>
      </c>
      <c r="AK18" s="13">
        <v>0.42</v>
      </c>
      <c r="AL18" s="13">
        <v>0.35</v>
      </c>
      <c r="AN18" s="13">
        <v>0.13</v>
      </c>
      <c r="AO18" s="13">
        <v>0.14000000000000001</v>
      </c>
      <c r="AP18" s="13">
        <v>0.14000000000000001</v>
      </c>
      <c r="AQ18" s="13">
        <v>0.12</v>
      </c>
      <c r="AR18" s="13">
        <v>0.15</v>
      </c>
      <c r="AS18" s="13">
        <v>0.13</v>
      </c>
      <c r="AT18" s="13">
        <v>0.13</v>
      </c>
      <c r="AU18" s="13">
        <v>0.11</v>
      </c>
      <c r="AV18" s="13">
        <v>0.13</v>
      </c>
      <c r="AW18" s="13">
        <v>0.11</v>
      </c>
      <c r="AX18" s="13">
        <v>0.12</v>
      </c>
      <c r="AY18" s="13">
        <v>0.12</v>
      </c>
      <c r="AZ18" s="13">
        <v>0.12</v>
      </c>
      <c r="BA18" s="13">
        <v>0.04</v>
      </c>
      <c r="BB18" s="13">
        <v>0.02</v>
      </c>
    </row>
    <row r="19" spans="1:54" s="13" customFormat="1" ht="15" customHeight="1" thickBot="1">
      <c r="A19" s="11" t="s">
        <v>10</v>
      </c>
      <c r="B19" s="13">
        <v>1.2</v>
      </c>
      <c r="C19" s="13">
        <v>1.9</v>
      </c>
      <c r="D19" s="13">
        <v>0.8</v>
      </c>
      <c r="E19" s="13">
        <v>1</v>
      </c>
      <c r="G19" s="13">
        <v>4.4000000000000004</v>
      </c>
      <c r="H19" s="13">
        <v>1.1000000000000001</v>
      </c>
      <c r="I19" s="13">
        <v>0.6</v>
      </c>
      <c r="J19" s="13">
        <v>0.8</v>
      </c>
      <c r="K19" s="13">
        <v>13.3</v>
      </c>
      <c r="L19" s="13">
        <v>16.399999999999999</v>
      </c>
      <c r="M19" s="13">
        <v>17.600000000000001</v>
      </c>
      <c r="N19" s="13">
        <v>6.6</v>
      </c>
      <c r="O19" s="13">
        <v>3.4</v>
      </c>
      <c r="P19" s="13">
        <v>1.3</v>
      </c>
      <c r="Q19" s="13">
        <v>2.6</v>
      </c>
      <c r="R19" s="13">
        <v>3.16</v>
      </c>
      <c r="S19" s="13">
        <v>5.7</v>
      </c>
      <c r="T19" s="13">
        <v>12.5</v>
      </c>
      <c r="U19" s="13">
        <v>4</v>
      </c>
      <c r="V19" s="13">
        <v>3.1</v>
      </c>
      <c r="W19" s="13">
        <v>3.3</v>
      </c>
      <c r="X19" s="13">
        <v>1.75</v>
      </c>
      <c r="Y19" s="13">
        <v>1.21</v>
      </c>
      <c r="Z19" s="13">
        <v>3.95</v>
      </c>
      <c r="AA19" s="10"/>
      <c r="AB19" s="13">
        <v>1.73</v>
      </c>
      <c r="AC19" s="13">
        <v>1.8900000000000001</v>
      </c>
      <c r="AD19" s="13">
        <v>1.1200000000000001</v>
      </c>
      <c r="AF19" s="13">
        <v>0.5</v>
      </c>
      <c r="AG19" s="13">
        <v>0.61</v>
      </c>
      <c r="AH19" s="13">
        <v>0.34</v>
      </c>
      <c r="AI19" s="13">
        <v>0.81</v>
      </c>
      <c r="AJ19" s="13">
        <v>0.33</v>
      </c>
      <c r="AK19" s="13">
        <v>0.59</v>
      </c>
      <c r="AL19" s="13">
        <v>0.3</v>
      </c>
      <c r="AN19" s="13">
        <v>4.55</v>
      </c>
      <c r="AO19" s="13">
        <v>3.84</v>
      </c>
      <c r="AP19" s="13">
        <v>3.2</v>
      </c>
      <c r="AQ19" s="13">
        <v>4.6500000000000004</v>
      </c>
      <c r="AR19" s="13">
        <v>5.14</v>
      </c>
      <c r="AS19" s="13">
        <v>4.55</v>
      </c>
      <c r="AT19" s="13">
        <v>3.4</v>
      </c>
      <c r="AU19" s="13">
        <v>3.75</v>
      </c>
      <c r="AV19" s="13">
        <v>4.76</v>
      </c>
      <c r="AW19" s="13">
        <v>6.9</v>
      </c>
      <c r="AX19" s="13">
        <v>7.87</v>
      </c>
      <c r="AY19" s="13">
        <v>3.41</v>
      </c>
      <c r="AZ19" s="13">
        <v>3.09</v>
      </c>
      <c r="BA19" s="13">
        <v>1.33</v>
      </c>
      <c r="BB19" s="13">
        <v>1.23</v>
      </c>
    </row>
    <row r="20" spans="1:54" s="13" customFormat="1" ht="15" customHeight="1">
      <c r="A20" s="9" t="s">
        <v>5</v>
      </c>
      <c r="B20" s="13">
        <v>99.7</v>
      </c>
      <c r="C20" s="13">
        <v>99.8</v>
      </c>
      <c r="D20" s="13">
        <v>99.7</v>
      </c>
      <c r="E20" s="13">
        <v>99.7</v>
      </c>
      <c r="G20" s="13">
        <v>99.8</v>
      </c>
      <c r="H20" s="13">
        <v>99.7</v>
      </c>
      <c r="I20" s="13">
        <v>99.8</v>
      </c>
      <c r="J20" s="13">
        <v>99.8</v>
      </c>
      <c r="K20" s="13">
        <v>100</v>
      </c>
      <c r="L20" s="13">
        <v>99.9</v>
      </c>
      <c r="M20" s="13">
        <v>100</v>
      </c>
      <c r="N20" s="13">
        <v>99.7</v>
      </c>
      <c r="O20" s="13">
        <v>99.8</v>
      </c>
      <c r="P20" s="13">
        <v>99.8</v>
      </c>
      <c r="Q20" s="13">
        <v>99.9</v>
      </c>
      <c r="R20" s="13">
        <v>99.89</v>
      </c>
      <c r="S20" s="13">
        <v>99.81</v>
      </c>
      <c r="T20" s="13">
        <v>99.8</v>
      </c>
      <c r="U20" s="13">
        <v>99.8</v>
      </c>
      <c r="V20" s="13">
        <v>99.899999999999991</v>
      </c>
      <c r="W20" s="13">
        <v>99.699999999999989</v>
      </c>
      <c r="X20" s="13">
        <v>99.75</v>
      </c>
      <c r="Y20" s="13">
        <v>99.839999999999989</v>
      </c>
      <c r="Z20" s="13">
        <v>99.800000000000026</v>
      </c>
      <c r="AA20" s="9"/>
      <c r="AB20" s="13">
        <v>100</v>
      </c>
      <c r="AC20" s="13">
        <v>99.970000000000013</v>
      </c>
      <c r="AD20" s="13">
        <v>99.950000000000031</v>
      </c>
      <c r="AF20" s="13">
        <v>99.820000000000007</v>
      </c>
      <c r="AG20" s="13">
        <v>99.820000000000007</v>
      </c>
      <c r="AH20" s="13">
        <v>99.65</v>
      </c>
      <c r="AI20" s="13">
        <v>100.28000000000003</v>
      </c>
      <c r="AJ20" s="13">
        <v>100.10000000000001</v>
      </c>
      <c r="AK20" s="13">
        <v>99.170000000000016</v>
      </c>
      <c r="AL20" s="13">
        <v>100.08999999999999</v>
      </c>
      <c r="AN20" s="13">
        <v>99.95</v>
      </c>
      <c r="AO20" s="13">
        <v>99.79000000000002</v>
      </c>
      <c r="AP20" s="13">
        <v>99.01</v>
      </c>
      <c r="AQ20" s="13">
        <v>99.61</v>
      </c>
      <c r="AR20" s="13">
        <v>99.920000000000016</v>
      </c>
      <c r="AS20" s="13">
        <v>99.48</v>
      </c>
      <c r="AT20" s="13">
        <v>98.990000000000009</v>
      </c>
      <c r="AU20" s="13">
        <v>99.719999999999985</v>
      </c>
      <c r="AV20" s="13">
        <v>99.940000000000012</v>
      </c>
      <c r="AW20" s="13">
        <v>97.730000000000018</v>
      </c>
      <c r="AX20" s="13">
        <v>97.72999999999999</v>
      </c>
      <c r="AY20" s="13">
        <v>99.759999999999991</v>
      </c>
      <c r="AZ20" s="13">
        <v>99.359999999999985</v>
      </c>
      <c r="BA20" s="13">
        <v>99.89</v>
      </c>
      <c r="BB20" s="13">
        <v>99.05</v>
      </c>
    </row>
    <row r="21" spans="1:54" s="13" customFormat="1" ht="15" customHeight="1">
      <c r="A21" s="1" t="s">
        <v>118</v>
      </c>
      <c r="AA21" s="1"/>
    </row>
    <row r="22" spans="1:54" s="13" customFormat="1" ht="15" customHeight="1">
      <c r="A22" s="9" t="s">
        <v>24</v>
      </c>
      <c r="B22" s="13">
        <v>26</v>
      </c>
      <c r="C22" s="13">
        <v>25.2</v>
      </c>
      <c r="D22" s="13">
        <v>26.8</v>
      </c>
      <c r="E22" s="13">
        <v>29.5</v>
      </c>
      <c r="G22" s="13">
        <v>20.2</v>
      </c>
      <c r="H22" s="13">
        <v>33</v>
      </c>
      <c r="I22" s="13">
        <v>76.3</v>
      </c>
      <c r="J22" s="13">
        <v>54</v>
      </c>
      <c r="K22" s="13">
        <v>31.7</v>
      </c>
      <c r="L22" s="13">
        <v>21.8</v>
      </c>
      <c r="M22" s="13">
        <v>40.1</v>
      </c>
      <c r="N22" s="13">
        <v>60</v>
      </c>
      <c r="O22" s="13">
        <v>4.2</v>
      </c>
      <c r="P22" s="13">
        <v>16.7</v>
      </c>
      <c r="Q22" s="13">
        <v>3.1</v>
      </c>
      <c r="R22" s="13">
        <v>1.7</v>
      </c>
      <c r="S22" s="13">
        <v>11.3</v>
      </c>
      <c r="T22" s="13">
        <v>15.8</v>
      </c>
      <c r="U22" s="13">
        <v>4.5999999999999996</v>
      </c>
      <c r="V22" s="13">
        <v>10.9</v>
      </c>
      <c r="W22" s="13">
        <v>7.5</v>
      </c>
      <c r="X22" s="13">
        <v>7.5</v>
      </c>
      <c r="Y22" s="13">
        <v>13.9</v>
      </c>
      <c r="Z22" s="13">
        <v>6.8</v>
      </c>
      <c r="AA22" s="9"/>
      <c r="AB22" s="13">
        <v>25.3</v>
      </c>
      <c r="AC22" s="13">
        <v>13.6</v>
      </c>
      <c r="AD22" s="13">
        <v>7</v>
      </c>
      <c r="AF22" s="13">
        <v>49.7</v>
      </c>
      <c r="AG22" s="13">
        <v>54.9</v>
      </c>
      <c r="AH22" s="13">
        <v>38.1</v>
      </c>
      <c r="AI22" s="13">
        <v>27.6</v>
      </c>
      <c r="AJ22" s="13">
        <v>18.899999999999999</v>
      </c>
      <c r="AK22" s="13">
        <v>13.7</v>
      </c>
      <c r="AL22" s="13">
        <v>28.1</v>
      </c>
    </row>
    <row r="23" spans="1:54" s="13" customFormat="1" ht="15" customHeight="1">
      <c r="A23" s="9" t="s">
        <v>25</v>
      </c>
      <c r="B23" s="13">
        <v>344</v>
      </c>
      <c r="C23" s="13">
        <v>270</v>
      </c>
      <c r="D23" s="13">
        <v>329</v>
      </c>
      <c r="E23" s="13">
        <v>353</v>
      </c>
      <c r="G23" s="13">
        <v>310.39999999999998</v>
      </c>
      <c r="H23" s="13">
        <v>334.1</v>
      </c>
      <c r="I23" s="13">
        <v>346.9</v>
      </c>
      <c r="J23" s="13">
        <v>329.4</v>
      </c>
      <c r="K23" s="13">
        <v>433.4</v>
      </c>
      <c r="L23" s="13">
        <v>653.20000000000005</v>
      </c>
      <c r="M23" s="13">
        <v>604.20000000000005</v>
      </c>
      <c r="N23" s="13">
        <v>331.6</v>
      </c>
      <c r="O23" s="13">
        <v>112.7</v>
      </c>
      <c r="P23" s="13">
        <v>130.6</v>
      </c>
      <c r="Q23" s="13">
        <v>117.1</v>
      </c>
      <c r="R23" s="13">
        <v>94.3</v>
      </c>
      <c r="S23" s="13">
        <v>109.1</v>
      </c>
      <c r="T23" s="13">
        <v>206.7</v>
      </c>
      <c r="U23" s="13">
        <v>201.2</v>
      </c>
      <c r="V23" s="13">
        <v>140.80000000000001</v>
      </c>
      <c r="W23" s="13">
        <v>157.80000000000001</v>
      </c>
      <c r="X23" s="13">
        <v>155.9</v>
      </c>
      <c r="Y23" s="13">
        <v>121</v>
      </c>
      <c r="Z23" s="13">
        <v>88.2</v>
      </c>
      <c r="AA23" s="9"/>
      <c r="AB23" s="13">
        <v>373</v>
      </c>
      <c r="AC23" s="13">
        <v>170</v>
      </c>
      <c r="AD23" s="13">
        <v>174</v>
      </c>
      <c r="AF23" s="13">
        <v>287.3</v>
      </c>
      <c r="AG23" s="13">
        <v>283.5</v>
      </c>
      <c r="AH23" s="13">
        <v>291.2</v>
      </c>
      <c r="AI23" s="13">
        <v>249</v>
      </c>
      <c r="AJ23" s="13">
        <v>132.9</v>
      </c>
      <c r="AK23" s="13">
        <v>141.9</v>
      </c>
      <c r="AL23" s="13">
        <v>148.19999999999999</v>
      </c>
    </row>
    <row r="24" spans="1:54" s="13" customFormat="1" ht="15" customHeight="1">
      <c r="A24" s="9" t="s">
        <v>26</v>
      </c>
      <c r="B24" s="13">
        <v>2.6</v>
      </c>
      <c r="C24" s="13">
        <v>2.1</v>
      </c>
      <c r="D24" s="13">
        <v>2.9</v>
      </c>
      <c r="E24" s="13">
        <v>3.1</v>
      </c>
      <c r="G24" s="13">
        <v>3</v>
      </c>
      <c r="H24" s="13">
        <v>4.8</v>
      </c>
      <c r="I24" s="13">
        <v>6.6</v>
      </c>
      <c r="J24" s="13">
        <v>6.3</v>
      </c>
      <c r="K24" s="13">
        <v>4.5</v>
      </c>
      <c r="L24" s="13">
        <v>3.5</v>
      </c>
      <c r="M24" s="13">
        <v>5.0999999999999996</v>
      </c>
      <c r="N24" s="13">
        <v>7.8</v>
      </c>
      <c r="O24" s="13">
        <v>1.1000000000000001</v>
      </c>
      <c r="P24" s="13">
        <v>1.7</v>
      </c>
      <c r="Q24" s="13">
        <v>1.4</v>
      </c>
      <c r="R24" s="13">
        <v>1.4</v>
      </c>
      <c r="S24" s="13">
        <v>1.2</v>
      </c>
      <c r="T24" s="13">
        <v>2.8</v>
      </c>
      <c r="U24" s="13">
        <v>2.8</v>
      </c>
      <c r="V24" s="13">
        <v>1.2</v>
      </c>
      <c r="W24" s="13">
        <v>1.3</v>
      </c>
      <c r="X24" s="13">
        <v>1.8</v>
      </c>
      <c r="Y24" s="13">
        <v>1.4</v>
      </c>
      <c r="Z24" s="13">
        <v>1.3</v>
      </c>
      <c r="AA24" s="9"/>
      <c r="AB24" s="13">
        <v>3.43</v>
      </c>
      <c r="AC24" s="13">
        <v>1.51</v>
      </c>
      <c r="AD24" s="13">
        <v>1.33</v>
      </c>
      <c r="AF24" s="13">
        <v>5.5</v>
      </c>
      <c r="AG24" s="13">
        <v>4.2</v>
      </c>
      <c r="AH24" s="13">
        <v>4</v>
      </c>
      <c r="AI24" s="13">
        <v>4.0999999999999996</v>
      </c>
      <c r="AJ24" s="13">
        <v>1.7</v>
      </c>
      <c r="AK24" s="13">
        <v>1.6</v>
      </c>
      <c r="AL24" s="13">
        <v>2</v>
      </c>
    </row>
    <row r="25" spans="1:54" s="13" customFormat="1" ht="15" customHeight="1">
      <c r="A25" s="9" t="s">
        <v>27</v>
      </c>
      <c r="B25" s="13">
        <v>0.59</v>
      </c>
      <c r="C25" s="13">
        <v>0.51</v>
      </c>
      <c r="D25" s="13">
        <v>0.71</v>
      </c>
      <c r="E25" s="13">
        <v>0.72</v>
      </c>
      <c r="G25" s="13">
        <v>0.5</v>
      </c>
      <c r="H25" s="13">
        <v>0.5</v>
      </c>
      <c r="I25" s="13">
        <v>2</v>
      </c>
      <c r="J25" s="13">
        <v>1.8</v>
      </c>
      <c r="K25" s="13">
        <v>1.1000000000000001</v>
      </c>
      <c r="L25" s="13">
        <v>0.7</v>
      </c>
      <c r="M25" s="13">
        <v>0.9</v>
      </c>
      <c r="N25" s="13">
        <v>1.9</v>
      </c>
      <c r="O25" s="13">
        <v>0.3</v>
      </c>
      <c r="P25" s="13">
        <v>0.4</v>
      </c>
      <c r="Q25" s="13">
        <v>0.4</v>
      </c>
      <c r="R25" s="13">
        <v>0.3</v>
      </c>
      <c r="S25" s="13">
        <v>0.3</v>
      </c>
      <c r="T25" s="13">
        <v>0.6</v>
      </c>
      <c r="U25" s="13">
        <v>0.7</v>
      </c>
      <c r="V25" s="13">
        <v>0.3</v>
      </c>
      <c r="W25" s="13">
        <v>0.3</v>
      </c>
      <c r="X25" s="13">
        <v>0.5</v>
      </c>
      <c r="Y25" s="13">
        <v>0.4</v>
      </c>
      <c r="Z25" s="13">
        <v>0.3</v>
      </c>
      <c r="AA25" s="9"/>
      <c r="AB25" s="13">
        <v>0.88</v>
      </c>
      <c r="AC25" s="13">
        <v>0.37</v>
      </c>
      <c r="AD25" s="13">
        <v>0.35</v>
      </c>
      <c r="AF25" s="13">
        <v>1.5</v>
      </c>
      <c r="AG25" s="13">
        <v>1.1000000000000001</v>
      </c>
      <c r="AH25" s="13">
        <v>1.1000000000000001</v>
      </c>
      <c r="AI25" s="13">
        <v>1.1000000000000001</v>
      </c>
      <c r="AJ25" s="13">
        <v>0.5</v>
      </c>
      <c r="AK25" s="13">
        <v>0.4</v>
      </c>
      <c r="AL25" s="13">
        <v>0.5</v>
      </c>
    </row>
    <row r="26" spans="1:54" s="13" customFormat="1" ht="15" customHeight="1">
      <c r="A26" s="9" t="s">
        <v>28</v>
      </c>
      <c r="B26" s="13">
        <v>6.2</v>
      </c>
      <c r="C26" s="13">
        <v>5.2</v>
      </c>
      <c r="D26" s="13">
        <v>4</v>
      </c>
      <c r="E26" s="13">
        <v>4.5</v>
      </c>
      <c r="G26" s="13">
        <v>4.0999999999999996</v>
      </c>
      <c r="H26" s="13">
        <v>7.9</v>
      </c>
      <c r="I26" s="13">
        <v>5.0999999999999996</v>
      </c>
      <c r="J26" s="13">
        <v>9</v>
      </c>
      <c r="K26" s="13">
        <v>5.9</v>
      </c>
      <c r="L26" s="13">
        <v>8.6999999999999993</v>
      </c>
      <c r="M26" s="13">
        <v>9.4</v>
      </c>
      <c r="N26" s="13">
        <v>10.3</v>
      </c>
      <c r="O26" s="13">
        <v>3.3</v>
      </c>
      <c r="P26" s="13">
        <v>4.5999999999999996</v>
      </c>
      <c r="Q26" s="13">
        <v>3.9</v>
      </c>
      <c r="R26" s="13">
        <v>4.0999999999999996</v>
      </c>
      <c r="S26" s="13">
        <v>3.5</v>
      </c>
      <c r="T26" s="13">
        <v>5.3</v>
      </c>
      <c r="U26" s="13">
        <v>5.4</v>
      </c>
      <c r="V26" s="13">
        <v>4.3</v>
      </c>
      <c r="W26" s="13">
        <v>4.7</v>
      </c>
      <c r="X26" s="13">
        <v>6.3</v>
      </c>
      <c r="Y26" s="13">
        <v>4</v>
      </c>
      <c r="Z26" s="13">
        <v>4.5</v>
      </c>
      <c r="AA26" s="9"/>
      <c r="AB26" s="13">
        <v>4.3899999999999997</v>
      </c>
      <c r="AC26" s="13">
        <v>4.8499999999999996</v>
      </c>
      <c r="AD26" s="13">
        <v>3.53</v>
      </c>
      <c r="AF26" s="13">
        <v>11.5</v>
      </c>
      <c r="AG26" s="13">
        <v>10.199999999999999</v>
      </c>
      <c r="AH26" s="13">
        <v>10</v>
      </c>
      <c r="AI26" s="13">
        <v>7.4</v>
      </c>
      <c r="AJ26" s="13">
        <v>11.8</v>
      </c>
      <c r="AK26" s="13">
        <v>6.1</v>
      </c>
      <c r="AL26" s="13">
        <v>6.1</v>
      </c>
    </row>
    <row r="27" spans="1:54" s="13" customFormat="1" ht="15" customHeight="1">
      <c r="A27" s="9" t="s">
        <v>29</v>
      </c>
      <c r="B27" s="13">
        <v>23.1</v>
      </c>
      <c r="C27" s="13">
        <v>15.9</v>
      </c>
      <c r="D27" s="13">
        <v>17.3</v>
      </c>
      <c r="E27" s="13">
        <v>18.399999999999999</v>
      </c>
      <c r="G27" s="13">
        <v>30.4</v>
      </c>
      <c r="H27" s="13">
        <v>21.3</v>
      </c>
      <c r="I27" s="13">
        <v>14.2</v>
      </c>
      <c r="J27" s="13">
        <v>37.6</v>
      </c>
      <c r="K27" s="13">
        <v>9.3000000000000007</v>
      </c>
      <c r="L27" s="13">
        <v>15.8</v>
      </c>
      <c r="M27" s="13">
        <v>18.100000000000001</v>
      </c>
      <c r="N27" s="13">
        <v>37.299999999999997</v>
      </c>
      <c r="O27" s="13">
        <v>10.6</v>
      </c>
      <c r="P27" s="13">
        <v>12.6</v>
      </c>
      <c r="Q27" s="13">
        <v>11.3</v>
      </c>
      <c r="R27" s="13">
        <v>11.2</v>
      </c>
      <c r="S27" s="13">
        <v>10.9</v>
      </c>
      <c r="T27" s="13">
        <v>13.9</v>
      </c>
      <c r="U27" s="13">
        <v>17</v>
      </c>
      <c r="V27" s="13">
        <v>11.7</v>
      </c>
      <c r="W27" s="13">
        <v>13.1</v>
      </c>
      <c r="X27" s="13">
        <v>15.7</v>
      </c>
      <c r="Y27" s="13">
        <v>12.6</v>
      </c>
      <c r="Z27" s="13">
        <v>12.2</v>
      </c>
      <c r="AA27" s="9"/>
      <c r="AB27" s="13">
        <v>16.3</v>
      </c>
      <c r="AC27" s="13">
        <v>13.2</v>
      </c>
      <c r="AD27" s="13">
        <v>11.2</v>
      </c>
      <c r="AF27" s="13">
        <v>20</v>
      </c>
      <c r="AG27" s="13">
        <v>19.600000000000001</v>
      </c>
      <c r="AH27" s="13">
        <v>18.7</v>
      </c>
      <c r="AI27" s="13">
        <v>18.3</v>
      </c>
      <c r="AJ27" s="13">
        <v>12.9</v>
      </c>
      <c r="AK27" s="13">
        <v>11.9</v>
      </c>
      <c r="AL27" s="13">
        <v>14.8</v>
      </c>
    </row>
    <row r="28" spans="1:54" s="13" customFormat="1" ht="15" customHeight="1">
      <c r="A28" s="9" t="s">
        <v>30</v>
      </c>
      <c r="B28" s="13">
        <v>55.8</v>
      </c>
      <c r="C28" s="13">
        <v>36.9</v>
      </c>
      <c r="D28" s="13">
        <v>40.6</v>
      </c>
      <c r="E28" s="13">
        <v>43.2</v>
      </c>
      <c r="G28" s="13">
        <v>57.4</v>
      </c>
      <c r="H28" s="13">
        <v>54.4</v>
      </c>
      <c r="I28" s="13">
        <v>29.1</v>
      </c>
      <c r="J28" s="13">
        <v>78.2</v>
      </c>
      <c r="K28" s="13">
        <v>28.3</v>
      </c>
      <c r="L28" s="13">
        <v>53.6</v>
      </c>
      <c r="M28" s="13">
        <v>55.9</v>
      </c>
      <c r="N28" s="13">
        <v>80.3</v>
      </c>
      <c r="O28" s="13">
        <v>26.9</v>
      </c>
      <c r="P28" s="13">
        <v>31.7</v>
      </c>
      <c r="Q28" s="13">
        <v>29.1</v>
      </c>
      <c r="R28" s="13">
        <v>28.9</v>
      </c>
      <c r="S28" s="13">
        <v>27.3</v>
      </c>
      <c r="T28" s="13">
        <v>33.299999999999997</v>
      </c>
      <c r="U28" s="13">
        <v>41.6</v>
      </c>
      <c r="V28" s="13">
        <v>30.4</v>
      </c>
      <c r="W28" s="13">
        <v>33.6</v>
      </c>
      <c r="X28" s="13">
        <v>39.700000000000003</v>
      </c>
      <c r="Y28" s="13">
        <v>31.4</v>
      </c>
      <c r="Z28" s="13">
        <v>31.3</v>
      </c>
      <c r="AA28" s="9"/>
      <c r="AB28" s="13">
        <v>37.5</v>
      </c>
      <c r="AC28" s="13">
        <v>32.6</v>
      </c>
      <c r="AD28" s="13">
        <v>27.2</v>
      </c>
      <c r="AF28" s="13">
        <v>44.9</v>
      </c>
      <c r="AG28" s="13">
        <v>44.7</v>
      </c>
      <c r="AH28" s="13">
        <v>42</v>
      </c>
      <c r="AI28" s="13">
        <v>42</v>
      </c>
      <c r="AJ28" s="13">
        <v>31.5</v>
      </c>
      <c r="AK28" s="13">
        <v>29.3</v>
      </c>
      <c r="AL28" s="13">
        <v>37.1</v>
      </c>
    </row>
    <row r="29" spans="1:54" s="13" customFormat="1" ht="15" customHeight="1">
      <c r="A29" s="9" t="s">
        <v>31</v>
      </c>
      <c r="B29" s="13">
        <v>7.4</v>
      </c>
      <c r="C29" s="13">
        <v>5.3</v>
      </c>
      <c r="D29" s="13">
        <v>5.0999999999999996</v>
      </c>
      <c r="E29" s="13">
        <v>5.4</v>
      </c>
      <c r="G29" s="13">
        <v>8.3000000000000007</v>
      </c>
      <c r="H29" s="13">
        <v>6.7</v>
      </c>
      <c r="I29" s="13">
        <v>3.2</v>
      </c>
      <c r="J29" s="13">
        <v>9.6</v>
      </c>
      <c r="K29" s="13">
        <v>2.6</v>
      </c>
      <c r="L29" s="13">
        <v>5.2</v>
      </c>
      <c r="M29" s="13">
        <v>5.7</v>
      </c>
      <c r="N29" s="13">
        <v>10.5</v>
      </c>
      <c r="O29" s="13">
        <v>3.7</v>
      </c>
      <c r="P29" s="13">
        <v>4.4000000000000004</v>
      </c>
      <c r="Q29" s="13">
        <v>4.0999999999999996</v>
      </c>
      <c r="R29" s="13">
        <v>4.0999999999999996</v>
      </c>
      <c r="S29" s="13">
        <v>3.9</v>
      </c>
      <c r="T29" s="13">
        <v>4.5999999999999996</v>
      </c>
      <c r="U29" s="13">
        <v>5.6</v>
      </c>
      <c r="V29" s="13">
        <v>4.3</v>
      </c>
      <c r="W29" s="13">
        <v>4.7</v>
      </c>
      <c r="X29" s="13">
        <v>5.6</v>
      </c>
      <c r="Y29" s="13">
        <v>4.4000000000000004</v>
      </c>
      <c r="Z29" s="13">
        <v>4.5</v>
      </c>
      <c r="AA29" s="9"/>
      <c r="AB29" s="13">
        <v>5.01</v>
      </c>
      <c r="AC29" s="13">
        <v>4.82</v>
      </c>
      <c r="AD29" s="13">
        <v>3.96</v>
      </c>
      <c r="AF29" s="13">
        <v>5.6</v>
      </c>
      <c r="AG29" s="13">
        <v>5.7</v>
      </c>
      <c r="AH29" s="13">
        <v>5.4</v>
      </c>
      <c r="AI29" s="13">
        <v>5.4</v>
      </c>
      <c r="AJ29" s="13">
        <v>4.4000000000000004</v>
      </c>
      <c r="AK29" s="13">
        <v>4.0999999999999996</v>
      </c>
      <c r="AL29" s="13">
        <v>5.3</v>
      </c>
    </row>
    <row r="30" spans="1:54" s="13" customFormat="1" ht="15" customHeight="1">
      <c r="A30" s="9" t="s">
        <v>32</v>
      </c>
      <c r="B30" s="13">
        <v>426</v>
      </c>
      <c r="C30" s="13">
        <v>418</v>
      </c>
      <c r="D30" s="13">
        <v>489</v>
      </c>
      <c r="E30" s="13">
        <v>502</v>
      </c>
      <c r="G30" s="13">
        <v>272.3</v>
      </c>
      <c r="H30" s="13">
        <v>216.9</v>
      </c>
      <c r="I30" s="13">
        <v>140.1</v>
      </c>
      <c r="J30" s="13">
        <v>239.3</v>
      </c>
      <c r="K30" s="13">
        <v>493.5</v>
      </c>
      <c r="L30" s="13">
        <v>196.2</v>
      </c>
      <c r="M30" s="13">
        <v>168.8</v>
      </c>
      <c r="N30" s="13">
        <v>226</v>
      </c>
      <c r="O30" s="13">
        <v>524.20000000000005</v>
      </c>
      <c r="P30" s="13">
        <v>346.6</v>
      </c>
      <c r="Q30" s="13">
        <v>422.9</v>
      </c>
      <c r="R30" s="13">
        <v>24.5</v>
      </c>
      <c r="S30" s="13">
        <v>21.5</v>
      </c>
      <c r="T30" s="13">
        <v>478.1</v>
      </c>
      <c r="U30" s="13">
        <v>391</v>
      </c>
      <c r="V30" s="13">
        <v>430.6</v>
      </c>
      <c r="W30" s="13">
        <v>449.1</v>
      </c>
      <c r="X30" s="13">
        <v>28.8</v>
      </c>
      <c r="Y30" s="13">
        <v>26.7</v>
      </c>
      <c r="Z30" s="13">
        <v>23.3</v>
      </c>
      <c r="AA30" s="9"/>
      <c r="AB30" s="13">
        <v>489</v>
      </c>
      <c r="AC30" s="13">
        <v>460</v>
      </c>
      <c r="AD30" s="13">
        <v>515</v>
      </c>
      <c r="AF30" s="13">
        <v>466.7</v>
      </c>
      <c r="AG30" s="13">
        <v>459.1</v>
      </c>
      <c r="AH30" s="13">
        <v>443</v>
      </c>
      <c r="AI30" s="13">
        <v>438.9</v>
      </c>
      <c r="AJ30" s="13">
        <v>384.4</v>
      </c>
      <c r="AK30" s="13">
        <v>455.9</v>
      </c>
      <c r="AL30" s="13">
        <v>453.3</v>
      </c>
    </row>
    <row r="31" spans="1:54" s="13" customFormat="1" ht="15" customHeight="1">
      <c r="A31" s="9" t="s">
        <v>33</v>
      </c>
      <c r="B31" s="13">
        <v>32.4</v>
      </c>
      <c r="C31" s="13">
        <v>23.1</v>
      </c>
      <c r="D31" s="13">
        <v>20.8</v>
      </c>
      <c r="E31" s="13">
        <v>21.7</v>
      </c>
      <c r="G31" s="13">
        <v>41</v>
      </c>
      <c r="H31" s="13">
        <v>36.4</v>
      </c>
      <c r="I31" s="13">
        <v>16.5</v>
      </c>
      <c r="J31" s="13">
        <v>49.2</v>
      </c>
      <c r="K31" s="13">
        <v>15</v>
      </c>
      <c r="L31" s="13">
        <v>31.4</v>
      </c>
      <c r="M31" s="13">
        <v>33</v>
      </c>
      <c r="N31" s="13">
        <v>54.3</v>
      </c>
      <c r="O31" s="13">
        <v>19.899999999999999</v>
      </c>
      <c r="P31" s="13">
        <v>23.9</v>
      </c>
      <c r="Q31" s="13">
        <v>21.7</v>
      </c>
      <c r="R31" s="13">
        <v>21.8</v>
      </c>
      <c r="S31" s="13">
        <v>20.5</v>
      </c>
      <c r="T31" s="13">
        <v>24.3</v>
      </c>
      <c r="U31" s="13">
        <v>29.8</v>
      </c>
      <c r="V31" s="13">
        <v>23.3</v>
      </c>
      <c r="W31" s="13">
        <v>25</v>
      </c>
      <c r="X31" s="13">
        <v>29.5</v>
      </c>
      <c r="Y31" s="13">
        <v>23.5</v>
      </c>
      <c r="Z31" s="13">
        <v>23.8</v>
      </c>
      <c r="AA31" s="9"/>
      <c r="AB31" s="13">
        <v>20.6</v>
      </c>
      <c r="AC31" s="13">
        <v>22.5</v>
      </c>
      <c r="AD31" s="13">
        <v>17.8</v>
      </c>
      <c r="AF31" s="13">
        <v>23.7</v>
      </c>
      <c r="AG31" s="13">
        <v>24</v>
      </c>
      <c r="AH31" s="13">
        <v>22.6</v>
      </c>
      <c r="AI31" s="13">
        <v>22.1</v>
      </c>
      <c r="AJ31" s="13">
        <v>19.3</v>
      </c>
      <c r="AK31" s="13">
        <v>18.3</v>
      </c>
      <c r="AL31" s="13">
        <v>24.4</v>
      </c>
    </row>
    <row r="32" spans="1:54" s="13" customFormat="1" ht="15" customHeight="1">
      <c r="A32" s="9" t="s">
        <v>34</v>
      </c>
      <c r="B32" s="13">
        <v>182</v>
      </c>
      <c r="C32" s="13">
        <v>162</v>
      </c>
      <c r="D32" s="13">
        <v>165</v>
      </c>
      <c r="E32" s="13">
        <v>177</v>
      </c>
      <c r="G32" s="13">
        <v>143.30000000000001</v>
      </c>
      <c r="H32" s="13">
        <v>263.8</v>
      </c>
      <c r="I32" s="13">
        <v>31.3</v>
      </c>
      <c r="J32" s="13">
        <v>171.9</v>
      </c>
      <c r="K32" s="13">
        <v>96.4</v>
      </c>
      <c r="L32" s="13">
        <v>266.8</v>
      </c>
      <c r="M32" s="13">
        <v>232.3</v>
      </c>
      <c r="N32" s="13">
        <v>89.7</v>
      </c>
      <c r="O32" s="13">
        <v>88.4</v>
      </c>
      <c r="P32" s="13">
        <v>123.7</v>
      </c>
      <c r="Q32" s="13">
        <v>103.8</v>
      </c>
      <c r="R32" s="13">
        <v>97</v>
      </c>
      <c r="S32" s="13">
        <v>81.5</v>
      </c>
      <c r="T32" s="13">
        <v>123.7</v>
      </c>
      <c r="U32" s="13">
        <v>149.80000000000001</v>
      </c>
      <c r="V32" s="13">
        <v>120.3</v>
      </c>
      <c r="W32" s="13">
        <v>130.30000000000001</v>
      </c>
      <c r="X32" s="13">
        <v>137.6</v>
      </c>
      <c r="Y32" s="13">
        <v>82.5</v>
      </c>
      <c r="Z32" s="13">
        <v>109.5</v>
      </c>
      <c r="AA32" s="9"/>
      <c r="AB32" s="13">
        <v>164</v>
      </c>
      <c r="AC32" s="13">
        <v>151</v>
      </c>
      <c r="AD32" s="13">
        <v>111</v>
      </c>
      <c r="AF32" s="13">
        <v>199.2</v>
      </c>
      <c r="AG32" s="13">
        <v>195.6</v>
      </c>
      <c r="AH32" s="13">
        <v>188.7</v>
      </c>
      <c r="AI32" s="13">
        <v>186.1</v>
      </c>
      <c r="AJ32" s="13">
        <v>171.1</v>
      </c>
      <c r="AK32" s="13">
        <v>125</v>
      </c>
      <c r="AL32" s="13">
        <v>183.5</v>
      </c>
    </row>
    <row r="33" spans="1:38" s="13" customFormat="1" ht="15" customHeight="1">
      <c r="A33" s="9" t="s">
        <v>35</v>
      </c>
      <c r="B33" s="13">
        <v>5.3</v>
      </c>
      <c r="C33" s="13">
        <v>3.7</v>
      </c>
      <c r="D33" s="13">
        <v>3.7</v>
      </c>
      <c r="E33" s="13">
        <v>3.9</v>
      </c>
      <c r="G33" s="13">
        <v>4.5</v>
      </c>
      <c r="H33" s="13">
        <v>7.9</v>
      </c>
      <c r="I33" s="13">
        <v>1.4</v>
      </c>
      <c r="J33" s="13">
        <v>6.1</v>
      </c>
      <c r="K33" s="13">
        <v>3.1</v>
      </c>
      <c r="L33" s="13">
        <v>7.6</v>
      </c>
      <c r="M33" s="13">
        <v>7.2</v>
      </c>
      <c r="N33" s="13">
        <v>5.8</v>
      </c>
      <c r="O33" s="13">
        <v>2.7</v>
      </c>
      <c r="P33" s="13">
        <v>3.5</v>
      </c>
      <c r="Q33" s="13">
        <v>3.2</v>
      </c>
      <c r="R33" s="13">
        <v>3</v>
      </c>
      <c r="S33" s="13">
        <v>2.2999999999999998</v>
      </c>
      <c r="T33" s="13">
        <v>3.4</v>
      </c>
      <c r="U33" s="13">
        <v>4.5</v>
      </c>
      <c r="V33" s="13">
        <v>3.6</v>
      </c>
      <c r="W33" s="13">
        <v>3.9</v>
      </c>
      <c r="X33" s="13">
        <v>4.0999999999999996</v>
      </c>
      <c r="Y33" s="13">
        <v>2.6</v>
      </c>
      <c r="Z33" s="13">
        <v>3.2</v>
      </c>
      <c r="AA33" s="9"/>
      <c r="AB33" s="13">
        <v>4.0199999999999996</v>
      </c>
      <c r="AC33" s="13">
        <v>4.01</v>
      </c>
      <c r="AD33" s="13">
        <v>2.63</v>
      </c>
      <c r="AF33" s="13">
        <v>5.0999999999999996</v>
      </c>
      <c r="AG33" s="13">
        <v>5</v>
      </c>
      <c r="AH33" s="13">
        <v>4.9000000000000004</v>
      </c>
      <c r="AI33" s="13">
        <v>5</v>
      </c>
      <c r="AJ33" s="13">
        <v>4.2</v>
      </c>
      <c r="AK33" s="13">
        <v>3.1</v>
      </c>
      <c r="AL33" s="13">
        <v>4.5</v>
      </c>
    </row>
    <row r="34" spans="1:38" s="13" customFormat="1" ht="15" customHeight="1">
      <c r="A34" s="9" t="s">
        <v>36</v>
      </c>
      <c r="B34" s="13">
        <v>7.76</v>
      </c>
      <c r="C34" s="13">
        <v>5.92</v>
      </c>
      <c r="D34" s="13">
        <v>4.8600000000000003</v>
      </c>
      <c r="E34" s="13">
        <v>5.01</v>
      </c>
      <c r="G34" s="13">
        <v>8</v>
      </c>
      <c r="H34" s="13">
        <v>7.1</v>
      </c>
      <c r="I34" s="13">
        <v>2.5</v>
      </c>
      <c r="J34" s="13">
        <v>8.1999999999999993</v>
      </c>
      <c r="K34" s="13">
        <v>2.2000000000000002</v>
      </c>
      <c r="L34" s="13">
        <v>5.8</v>
      </c>
      <c r="M34" s="13">
        <v>5.7</v>
      </c>
      <c r="N34" s="13">
        <v>10</v>
      </c>
      <c r="O34" s="13">
        <v>4.4000000000000004</v>
      </c>
      <c r="P34" s="13">
        <v>5.3</v>
      </c>
      <c r="Q34" s="13">
        <v>4.8</v>
      </c>
      <c r="R34" s="13">
        <v>5.0999999999999996</v>
      </c>
      <c r="S34" s="13">
        <v>4.7</v>
      </c>
      <c r="T34" s="13">
        <v>5</v>
      </c>
      <c r="U34" s="13">
        <v>6.4</v>
      </c>
      <c r="V34" s="13">
        <v>5.3</v>
      </c>
      <c r="W34" s="13">
        <v>5.6</v>
      </c>
      <c r="X34" s="13">
        <v>6.7</v>
      </c>
      <c r="Y34" s="13">
        <v>5.3</v>
      </c>
      <c r="Z34" s="13">
        <v>5.6</v>
      </c>
      <c r="AA34" s="9"/>
      <c r="AB34" s="13">
        <v>4.96</v>
      </c>
      <c r="AC34" s="13">
        <v>5.88</v>
      </c>
      <c r="AD34" s="13">
        <v>4.38</v>
      </c>
      <c r="AF34" s="13">
        <v>5.5</v>
      </c>
      <c r="AG34" s="13">
        <v>5.7</v>
      </c>
      <c r="AH34" s="13">
        <v>5.4</v>
      </c>
      <c r="AI34" s="13">
        <v>5.4</v>
      </c>
      <c r="AJ34" s="13">
        <v>5</v>
      </c>
      <c r="AK34" s="13">
        <v>4.7</v>
      </c>
      <c r="AL34" s="13">
        <v>6.4</v>
      </c>
    </row>
    <row r="35" spans="1:38" s="13" customFormat="1" ht="15" customHeight="1">
      <c r="A35" s="9" t="s">
        <v>37</v>
      </c>
      <c r="B35" s="13">
        <v>2.2599999999999998</v>
      </c>
      <c r="C35" s="13">
        <v>1.87</v>
      </c>
      <c r="D35" s="13">
        <v>1.44</v>
      </c>
      <c r="E35" s="13">
        <v>1.47</v>
      </c>
      <c r="G35" s="13">
        <v>2</v>
      </c>
      <c r="H35" s="13">
        <v>2.1</v>
      </c>
      <c r="I35" s="13">
        <v>0.6</v>
      </c>
      <c r="J35" s="13">
        <v>2.1</v>
      </c>
      <c r="K35" s="13">
        <v>0.8</v>
      </c>
      <c r="L35" s="13">
        <v>1.7</v>
      </c>
      <c r="M35" s="13">
        <v>1.4</v>
      </c>
      <c r="N35" s="13">
        <v>3</v>
      </c>
      <c r="O35" s="13">
        <v>1.5</v>
      </c>
      <c r="P35" s="13">
        <v>1.8</v>
      </c>
      <c r="Q35" s="13">
        <v>1.6</v>
      </c>
      <c r="R35" s="13">
        <v>1.7</v>
      </c>
      <c r="S35" s="13">
        <v>1.5</v>
      </c>
      <c r="T35" s="13">
        <v>1.6</v>
      </c>
      <c r="U35" s="13">
        <v>2</v>
      </c>
      <c r="V35" s="13">
        <v>1.7</v>
      </c>
      <c r="W35" s="13">
        <v>1.8</v>
      </c>
      <c r="X35" s="13">
        <v>2.1</v>
      </c>
      <c r="Y35" s="13">
        <v>1.8</v>
      </c>
      <c r="Z35" s="13">
        <v>1.8</v>
      </c>
      <c r="AA35" s="9"/>
      <c r="AB35" s="13">
        <v>1.35</v>
      </c>
      <c r="AC35" s="13">
        <v>1.9</v>
      </c>
      <c r="AD35" s="13">
        <v>1.57</v>
      </c>
      <c r="AF35" s="13">
        <v>1.6</v>
      </c>
      <c r="AG35" s="13">
        <v>1.5</v>
      </c>
      <c r="AH35" s="13">
        <v>1.5</v>
      </c>
      <c r="AI35" s="13">
        <v>1.4</v>
      </c>
      <c r="AJ35" s="13">
        <v>1.7</v>
      </c>
      <c r="AK35" s="13">
        <v>1.6</v>
      </c>
      <c r="AL35" s="13">
        <v>2</v>
      </c>
    </row>
    <row r="36" spans="1:38" s="13" customFormat="1" ht="15" customHeight="1">
      <c r="A36" s="9" t="s">
        <v>38</v>
      </c>
      <c r="B36" s="13">
        <v>8.2899999999999991</v>
      </c>
      <c r="C36" s="13">
        <v>6.32</v>
      </c>
      <c r="D36" s="13">
        <v>5.16</v>
      </c>
      <c r="E36" s="13">
        <v>5.28</v>
      </c>
      <c r="G36" s="13">
        <v>8.6</v>
      </c>
      <c r="H36" s="13">
        <v>8.1999999999999993</v>
      </c>
      <c r="I36" s="13">
        <v>2.8</v>
      </c>
      <c r="J36" s="13">
        <v>9</v>
      </c>
      <c r="K36" s="13">
        <v>2.2999999999999998</v>
      </c>
      <c r="L36" s="13">
        <v>6.8</v>
      </c>
      <c r="M36" s="13">
        <v>6.2</v>
      </c>
      <c r="N36" s="13">
        <v>11.4</v>
      </c>
      <c r="O36" s="13">
        <v>5.3</v>
      </c>
      <c r="P36" s="13">
        <v>6.3</v>
      </c>
      <c r="Q36" s="13">
        <v>5.7</v>
      </c>
      <c r="R36" s="13">
        <v>5.9</v>
      </c>
      <c r="S36" s="13">
        <v>5.4</v>
      </c>
      <c r="T36" s="13">
        <v>5.9</v>
      </c>
      <c r="U36" s="13">
        <v>7.5</v>
      </c>
      <c r="V36" s="13">
        <v>6.4</v>
      </c>
      <c r="W36" s="13">
        <v>6.7</v>
      </c>
      <c r="X36" s="13">
        <v>7.7</v>
      </c>
      <c r="Y36" s="13">
        <v>6.2</v>
      </c>
      <c r="Z36" s="13">
        <v>6.5</v>
      </c>
      <c r="AA36" s="9"/>
      <c r="AB36" s="13">
        <v>5.26</v>
      </c>
      <c r="AC36" s="13">
        <v>6.46</v>
      </c>
      <c r="AD36" s="13">
        <v>4.96</v>
      </c>
      <c r="AF36" s="13">
        <v>5.5</v>
      </c>
      <c r="AG36" s="13">
        <v>5.8</v>
      </c>
      <c r="AH36" s="13">
        <v>5.5</v>
      </c>
      <c r="AI36" s="13">
        <v>5.4</v>
      </c>
      <c r="AJ36" s="13">
        <v>5.6</v>
      </c>
      <c r="AK36" s="13">
        <v>5.0999999999999996</v>
      </c>
      <c r="AL36" s="13">
        <v>6.9</v>
      </c>
    </row>
    <row r="37" spans="1:38" s="13" customFormat="1" ht="15" customHeight="1">
      <c r="A37" s="9" t="s">
        <v>39</v>
      </c>
      <c r="B37" s="13">
        <v>1.29</v>
      </c>
      <c r="C37" s="13">
        <v>1.02</v>
      </c>
      <c r="D37" s="13">
        <v>0.78</v>
      </c>
      <c r="E37" s="13">
        <v>0.81</v>
      </c>
      <c r="G37" s="13">
        <v>1.2</v>
      </c>
      <c r="H37" s="13">
        <v>1.2</v>
      </c>
      <c r="I37" s="13">
        <v>0.4</v>
      </c>
      <c r="J37" s="13">
        <v>1.3</v>
      </c>
      <c r="K37" s="13">
        <v>0.3</v>
      </c>
      <c r="L37" s="13">
        <v>1</v>
      </c>
      <c r="M37" s="13">
        <v>0.9</v>
      </c>
      <c r="N37" s="13">
        <v>1.6</v>
      </c>
      <c r="O37" s="13">
        <v>0.8</v>
      </c>
      <c r="P37" s="13">
        <v>1</v>
      </c>
      <c r="Q37" s="13">
        <v>0.9</v>
      </c>
      <c r="R37" s="13">
        <v>0.9</v>
      </c>
      <c r="S37" s="13">
        <v>0.8</v>
      </c>
      <c r="T37" s="13">
        <v>0.9</v>
      </c>
      <c r="U37" s="13">
        <v>1.1000000000000001</v>
      </c>
      <c r="V37" s="13">
        <v>0.9</v>
      </c>
      <c r="W37" s="13">
        <v>1</v>
      </c>
      <c r="X37" s="13">
        <v>1.2</v>
      </c>
      <c r="Y37" s="13">
        <v>0.9</v>
      </c>
      <c r="Z37" s="13">
        <v>1</v>
      </c>
      <c r="AA37" s="9"/>
      <c r="AB37" s="13">
        <v>0.78</v>
      </c>
      <c r="AC37" s="13">
        <v>1.04</v>
      </c>
      <c r="AD37" s="13">
        <v>0.75</v>
      </c>
      <c r="AF37" s="13">
        <v>0.8</v>
      </c>
      <c r="AG37" s="13">
        <v>0.9</v>
      </c>
      <c r="AH37" s="13">
        <v>0.8</v>
      </c>
      <c r="AI37" s="13">
        <v>0.8</v>
      </c>
      <c r="AJ37" s="13">
        <v>0.9</v>
      </c>
      <c r="AK37" s="13">
        <v>0.8</v>
      </c>
      <c r="AL37" s="13">
        <v>1.1000000000000001</v>
      </c>
    </row>
    <row r="38" spans="1:38" s="13" customFormat="1" ht="15" customHeight="1">
      <c r="A38" s="9" t="s">
        <v>40</v>
      </c>
      <c r="B38" s="13">
        <v>7.67</v>
      </c>
      <c r="C38" s="13">
        <v>6.11</v>
      </c>
      <c r="D38" s="13">
        <v>4.68</v>
      </c>
      <c r="E38" s="13">
        <v>4.7699999999999996</v>
      </c>
      <c r="G38" s="13">
        <v>6.8</v>
      </c>
      <c r="H38" s="13">
        <v>7.4</v>
      </c>
      <c r="I38" s="13">
        <v>2.4</v>
      </c>
      <c r="J38" s="13">
        <v>6.6</v>
      </c>
      <c r="K38" s="13">
        <v>2.2000000000000002</v>
      </c>
      <c r="L38" s="13">
        <v>6.6</v>
      </c>
      <c r="M38" s="13">
        <v>5.5</v>
      </c>
      <c r="N38" s="13">
        <v>9</v>
      </c>
      <c r="O38" s="13">
        <v>4.7</v>
      </c>
      <c r="P38" s="13">
        <v>5.3</v>
      </c>
      <c r="Q38" s="13">
        <v>4.7</v>
      </c>
      <c r="R38" s="13">
        <v>4.9000000000000004</v>
      </c>
      <c r="S38" s="13">
        <v>4.3</v>
      </c>
      <c r="T38" s="13">
        <v>4.9000000000000004</v>
      </c>
      <c r="U38" s="13">
        <v>6.7</v>
      </c>
      <c r="V38" s="13">
        <v>5.9</v>
      </c>
      <c r="W38" s="13">
        <v>6.2</v>
      </c>
      <c r="X38" s="13">
        <v>6.5</v>
      </c>
      <c r="Y38" s="13">
        <v>4.9000000000000004</v>
      </c>
      <c r="Z38" s="13">
        <v>5.3</v>
      </c>
      <c r="AA38" s="9"/>
      <c r="AB38" s="13">
        <v>4.5199999999999996</v>
      </c>
      <c r="AC38" s="13">
        <v>6.09</v>
      </c>
      <c r="AD38" s="13">
        <v>4.51</v>
      </c>
      <c r="AF38" s="13">
        <v>5.3</v>
      </c>
      <c r="AG38" s="13">
        <v>5.5</v>
      </c>
      <c r="AH38" s="13">
        <v>5</v>
      </c>
      <c r="AI38" s="13">
        <v>5.0999999999999996</v>
      </c>
      <c r="AJ38" s="13">
        <v>5.4</v>
      </c>
      <c r="AK38" s="13">
        <v>4.9000000000000004</v>
      </c>
      <c r="AL38" s="13">
        <v>6.9</v>
      </c>
    </row>
    <row r="39" spans="1:38" s="13" customFormat="1" ht="15" customHeight="1">
      <c r="A39" s="9" t="s">
        <v>41</v>
      </c>
      <c r="B39" s="13">
        <v>32</v>
      </c>
      <c r="C39" s="13">
        <v>33</v>
      </c>
      <c r="D39" s="13">
        <v>25.8</v>
      </c>
      <c r="E39" s="13">
        <v>26.1</v>
      </c>
      <c r="G39" s="13">
        <v>33.4</v>
      </c>
      <c r="H39" s="13">
        <v>37.299999999999997</v>
      </c>
      <c r="I39" s="13">
        <v>15.1</v>
      </c>
      <c r="J39" s="13">
        <v>35.4</v>
      </c>
      <c r="K39" s="13">
        <v>10.4</v>
      </c>
      <c r="L39" s="13">
        <v>32.9</v>
      </c>
      <c r="M39" s="13">
        <v>27.1</v>
      </c>
      <c r="N39" s="13">
        <v>48.2</v>
      </c>
      <c r="O39" s="13">
        <v>23.7</v>
      </c>
      <c r="P39" s="13">
        <v>28.2</v>
      </c>
      <c r="Q39" s="13">
        <v>24.2</v>
      </c>
      <c r="R39" s="13">
        <v>25.2</v>
      </c>
      <c r="S39" s="13">
        <v>23.2</v>
      </c>
      <c r="T39" s="13">
        <v>26.5</v>
      </c>
      <c r="U39" s="13">
        <v>33.4</v>
      </c>
      <c r="V39" s="13">
        <v>29.1</v>
      </c>
      <c r="W39" s="13">
        <v>30.1</v>
      </c>
      <c r="X39" s="13">
        <v>33</v>
      </c>
      <c r="Y39" s="13">
        <v>25.8</v>
      </c>
      <c r="Z39" s="13">
        <v>28.4</v>
      </c>
      <c r="AA39" s="9"/>
      <c r="AB39" s="13">
        <v>24.4</v>
      </c>
      <c r="AC39" s="13">
        <v>31</v>
      </c>
      <c r="AD39" s="13">
        <v>23.1</v>
      </c>
      <c r="AF39" s="13">
        <v>29</v>
      </c>
      <c r="AG39" s="13">
        <v>28.8</v>
      </c>
      <c r="AH39" s="13">
        <v>26</v>
      </c>
      <c r="AI39" s="13">
        <v>25.9</v>
      </c>
      <c r="AJ39" s="13">
        <v>27.9</v>
      </c>
      <c r="AK39" s="13">
        <v>25.4</v>
      </c>
      <c r="AL39" s="13">
        <v>35.200000000000003</v>
      </c>
    </row>
    <row r="40" spans="1:38" s="13" customFormat="1" ht="15" customHeight="1">
      <c r="A40" s="9" t="s">
        <v>42</v>
      </c>
      <c r="B40" s="13">
        <v>1.5</v>
      </c>
      <c r="C40" s="13">
        <v>1.23</v>
      </c>
      <c r="D40" s="13">
        <v>0.93</v>
      </c>
      <c r="E40" s="13">
        <v>0.94</v>
      </c>
      <c r="G40" s="13">
        <v>1.3</v>
      </c>
      <c r="H40" s="13">
        <v>1.5</v>
      </c>
      <c r="I40" s="13">
        <v>0.5</v>
      </c>
      <c r="J40" s="13">
        <v>1.4</v>
      </c>
      <c r="K40" s="13">
        <v>0.4</v>
      </c>
      <c r="L40" s="13">
        <v>1.3</v>
      </c>
      <c r="M40" s="13">
        <v>1.1000000000000001</v>
      </c>
      <c r="N40" s="13">
        <v>1.9</v>
      </c>
      <c r="O40" s="13">
        <v>0.9</v>
      </c>
      <c r="P40" s="13">
        <v>1.1000000000000001</v>
      </c>
      <c r="Q40" s="13">
        <v>1</v>
      </c>
      <c r="R40" s="13">
        <v>1</v>
      </c>
      <c r="S40" s="13">
        <v>0.9</v>
      </c>
      <c r="T40" s="13">
        <v>1</v>
      </c>
      <c r="U40" s="13">
        <v>1.3</v>
      </c>
      <c r="V40" s="13">
        <v>1.2</v>
      </c>
      <c r="W40" s="13">
        <v>1.2</v>
      </c>
      <c r="X40" s="13">
        <v>1.4</v>
      </c>
      <c r="Y40" s="13">
        <v>1</v>
      </c>
      <c r="Z40" s="13">
        <v>1.1000000000000001</v>
      </c>
      <c r="AA40" s="9"/>
      <c r="AB40" s="13">
        <v>0.95</v>
      </c>
      <c r="AC40" s="13">
        <v>1.26</v>
      </c>
      <c r="AD40" s="13">
        <v>0.96</v>
      </c>
      <c r="AF40" s="13">
        <v>1.1000000000000001</v>
      </c>
      <c r="AG40" s="13">
        <v>1.1000000000000001</v>
      </c>
      <c r="AH40" s="13">
        <v>1</v>
      </c>
      <c r="AI40" s="13">
        <v>1.1000000000000001</v>
      </c>
      <c r="AJ40" s="13">
        <v>1.1000000000000001</v>
      </c>
      <c r="AK40" s="13">
        <v>1</v>
      </c>
      <c r="AL40" s="13">
        <v>1.4</v>
      </c>
    </row>
    <row r="41" spans="1:38" s="13" customFormat="1" ht="15" customHeight="1">
      <c r="A41" s="9" t="s">
        <v>43</v>
      </c>
      <c r="B41" s="13">
        <v>4.3899999999999997</v>
      </c>
      <c r="C41" s="13">
        <v>3.59</v>
      </c>
      <c r="D41" s="13">
        <v>2.75</v>
      </c>
      <c r="E41" s="13">
        <v>2.83</v>
      </c>
      <c r="G41" s="13">
        <v>3.8</v>
      </c>
      <c r="H41" s="13">
        <v>4.5999999999999996</v>
      </c>
      <c r="I41" s="13">
        <v>1.6</v>
      </c>
      <c r="J41" s="13">
        <v>4.0999999999999996</v>
      </c>
      <c r="K41" s="13">
        <v>1.5</v>
      </c>
      <c r="L41" s="13">
        <v>4.3</v>
      </c>
      <c r="M41" s="13">
        <v>3.4</v>
      </c>
      <c r="N41" s="13">
        <v>5.5</v>
      </c>
      <c r="O41" s="13">
        <v>2.9</v>
      </c>
      <c r="P41" s="13">
        <v>3.3</v>
      </c>
      <c r="Q41" s="13">
        <v>2.9</v>
      </c>
      <c r="R41" s="13">
        <v>3</v>
      </c>
      <c r="S41" s="13">
        <v>2.7</v>
      </c>
      <c r="T41" s="13">
        <v>3.1</v>
      </c>
      <c r="U41" s="13">
        <v>4.0999999999999996</v>
      </c>
      <c r="V41" s="13">
        <v>3.6</v>
      </c>
      <c r="W41" s="13">
        <v>3.7</v>
      </c>
      <c r="X41" s="13">
        <v>4</v>
      </c>
      <c r="Y41" s="13">
        <v>3</v>
      </c>
      <c r="Z41" s="13">
        <v>3.3</v>
      </c>
      <c r="AA41" s="9"/>
      <c r="AB41" s="13">
        <v>2.7</v>
      </c>
      <c r="AC41" s="13">
        <v>3.52</v>
      </c>
      <c r="AD41" s="13">
        <v>2.6</v>
      </c>
      <c r="AF41" s="13">
        <v>3.3</v>
      </c>
      <c r="AG41" s="13">
        <v>3.3</v>
      </c>
      <c r="AH41" s="13">
        <v>3.1</v>
      </c>
      <c r="AI41" s="13">
        <v>3</v>
      </c>
      <c r="AJ41" s="13">
        <v>3.2</v>
      </c>
      <c r="AK41" s="13">
        <v>2.9</v>
      </c>
      <c r="AL41" s="13">
        <v>4.0999999999999996</v>
      </c>
    </row>
    <row r="42" spans="1:38" s="13" customFormat="1" ht="15" customHeight="1">
      <c r="A42" s="9" t="s">
        <v>44</v>
      </c>
      <c r="B42" s="13">
        <v>0.6</v>
      </c>
      <c r="C42" s="13">
        <v>0.49</v>
      </c>
      <c r="D42" s="13">
        <v>0.39</v>
      </c>
      <c r="E42" s="13">
        <v>0.39</v>
      </c>
      <c r="G42" s="13">
        <v>0.5</v>
      </c>
      <c r="H42" s="13">
        <v>0.6</v>
      </c>
      <c r="I42" s="13">
        <v>0.3</v>
      </c>
      <c r="J42" s="13">
        <v>0.6</v>
      </c>
      <c r="K42" s="13">
        <v>0.2</v>
      </c>
      <c r="L42" s="13">
        <v>0.6</v>
      </c>
      <c r="M42" s="13">
        <v>0.5</v>
      </c>
      <c r="N42" s="13">
        <v>0.8</v>
      </c>
      <c r="O42" s="13">
        <v>0.4</v>
      </c>
      <c r="P42" s="13">
        <v>0.5</v>
      </c>
      <c r="Q42" s="13">
        <v>0.4</v>
      </c>
      <c r="R42" s="13">
        <v>0.4</v>
      </c>
      <c r="S42" s="13">
        <v>0.4</v>
      </c>
      <c r="T42" s="13">
        <v>0.4</v>
      </c>
      <c r="U42" s="13">
        <v>0.6</v>
      </c>
      <c r="V42" s="13">
        <v>0.5</v>
      </c>
      <c r="W42" s="13">
        <v>0.5</v>
      </c>
      <c r="X42" s="13">
        <v>0.6</v>
      </c>
      <c r="Y42" s="13">
        <v>0.4</v>
      </c>
      <c r="Z42" s="13">
        <v>0.5</v>
      </c>
      <c r="AA42" s="9"/>
      <c r="AB42" s="13">
        <v>0.39</v>
      </c>
      <c r="AC42" s="13">
        <v>0.49</v>
      </c>
      <c r="AD42" s="13">
        <v>0.36</v>
      </c>
      <c r="AF42" s="13">
        <v>0.5</v>
      </c>
      <c r="AG42" s="13">
        <v>0.5</v>
      </c>
      <c r="AH42" s="13">
        <v>0.4</v>
      </c>
      <c r="AI42" s="13">
        <v>0.4</v>
      </c>
      <c r="AJ42" s="13">
        <v>0.5</v>
      </c>
      <c r="AK42" s="13">
        <v>0.4</v>
      </c>
      <c r="AL42" s="13">
        <v>0.6</v>
      </c>
    </row>
    <row r="43" spans="1:38" s="13" customFormat="1" ht="15" customHeight="1">
      <c r="A43" s="9" t="s">
        <v>45</v>
      </c>
      <c r="B43" s="13">
        <v>3.95</v>
      </c>
      <c r="C43" s="13">
        <v>3.12</v>
      </c>
      <c r="D43" s="13">
        <v>2.4900000000000002</v>
      </c>
      <c r="E43" s="13">
        <v>2.4900000000000002</v>
      </c>
      <c r="G43" s="13">
        <v>3.3</v>
      </c>
      <c r="H43" s="13">
        <v>4</v>
      </c>
      <c r="I43" s="13">
        <v>1.8</v>
      </c>
      <c r="J43" s="13">
        <v>3.9</v>
      </c>
      <c r="K43" s="13">
        <v>1.6</v>
      </c>
      <c r="L43" s="13">
        <v>4.0999999999999996</v>
      </c>
      <c r="M43" s="13">
        <v>3</v>
      </c>
      <c r="N43" s="13">
        <v>5.3</v>
      </c>
      <c r="O43" s="13">
        <v>2.5</v>
      </c>
      <c r="P43" s="13">
        <v>2.9</v>
      </c>
      <c r="Q43" s="13">
        <v>2.7</v>
      </c>
      <c r="R43" s="13">
        <v>2.8</v>
      </c>
      <c r="S43" s="13">
        <v>2.5</v>
      </c>
      <c r="T43" s="13">
        <v>2.8</v>
      </c>
      <c r="U43" s="13">
        <v>3.5</v>
      </c>
      <c r="V43" s="13">
        <v>3.1</v>
      </c>
      <c r="W43" s="13">
        <v>3.3</v>
      </c>
      <c r="X43" s="13">
        <v>3.7</v>
      </c>
      <c r="Y43" s="13">
        <v>2.7</v>
      </c>
      <c r="Z43" s="13">
        <v>3.1</v>
      </c>
      <c r="AA43" s="9"/>
      <c r="AB43" s="13">
        <v>2.5499999999999998</v>
      </c>
      <c r="AC43" s="13">
        <v>3.14</v>
      </c>
      <c r="AD43" s="13">
        <v>2.33</v>
      </c>
      <c r="AF43" s="13">
        <v>3.2</v>
      </c>
      <c r="AG43" s="13">
        <v>3.1</v>
      </c>
      <c r="AH43" s="13">
        <v>2.9</v>
      </c>
      <c r="AI43" s="13">
        <v>3</v>
      </c>
      <c r="AJ43" s="13">
        <v>3.1</v>
      </c>
      <c r="AK43" s="13">
        <v>2.7</v>
      </c>
      <c r="AL43" s="13">
        <v>3.9</v>
      </c>
    </row>
    <row r="45" spans="1:38" ht="15" customHeight="1">
      <c r="A45" s="1"/>
      <c r="AA45" s="9"/>
    </row>
    <row r="46" spans="1:38" ht="15" customHeight="1">
      <c r="A46" s="1" t="s">
        <v>128</v>
      </c>
    </row>
    <row r="47" spans="1:38" ht="15" customHeight="1">
      <c r="A47" s="36" t="s">
        <v>202</v>
      </c>
    </row>
    <row r="48" spans="1:38" ht="15" customHeight="1">
      <c r="A48" s="36" t="s">
        <v>203</v>
      </c>
    </row>
    <row r="49" spans="1:1" ht="15" customHeight="1">
      <c r="A49" s="36" t="s">
        <v>204</v>
      </c>
    </row>
    <row r="50" spans="1:1" ht="15" customHeight="1">
      <c r="A50" s="36" t="s">
        <v>205</v>
      </c>
    </row>
    <row r="51" spans="1:1" ht="15" customHeight="1">
      <c r="A51" s="36" t="s">
        <v>206</v>
      </c>
    </row>
    <row r="52" spans="1:1" ht="15" customHeight="1">
      <c r="A52" s="9"/>
    </row>
    <row r="53" spans="1:1" ht="15" customHeight="1">
      <c r="A53" s="9"/>
    </row>
    <row r="54" spans="1:1" ht="15" customHeight="1">
      <c r="A54" s="9"/>
    </row>
    <row r="55" spans="1:1" ht="15" customHeight="1">
      <c r="A55" s="9"/>
    </row>
    <row r="56" spans="1:1" ht="15" customHeight="1">
      <c r="A56" s="9"/>
    </row>
    <row r="57" spans="1:1" ht="15" customHeight="1">
      <c r="A57" s="9"/>
    </row>
    <row r="58" spans="1:1" ht="15" customHeight="1">
      <c r="A58" s="9"/>
    </row>
    <row r="59" spans="1:1" ht="15" customHeight="1">
      <c r="A59" s="10"/>
    </row>
    <row r="60" spans="1:1" ht="15" customHeight="1">
      <c r="A60" s="10"/>
    </row>
    <row r="61" spans="1:1" ht="15" customHeight="1">
      <c r="A61" s="10"/>
    </row>
    <row r="62" spans="1:1" ht="15" customHeight="1">
      <c r="A62" s="10"/>
    </row>
    <row r="63" spans="1:1" ht="15" customHeight="1">
      <c r="A63" s="32"/>
    </row>
    <row r="64" spans="1:1" ht="15" customHeight="1">
      <c r="A64" s="10"/>
    </row>
    <row r="65" spans="1:1" ht="15" customHeight="1">
      <c r="A65" s="10"/>
    </row>
    <row r="66" spans="1:1" ht="15" customHeight="1">
      <c r="A66" s="10"/>
    </row>
    <row r="67" spans="1:1" ht="15" customHeight="1">
      <c r="A67" s="10"/>
    </row>
    <row r="68" spans="1:1" ht="15" customHeight="1">
      <c r="A68" s="9"/>
    </row>
    <row r="69" spans="1:1" ht="15" customHeight="1">
      <c r="A69" s="9"/>
    </row>
    <row r="70" spans="1:1" ht="15" customHeight="1">
      <c r="A70" s="9"/>
    </row>
    <row r="71" spans="1:1" ht="15" customHeight="1">
      <c r="A71" s="9"/>
    </row>
    <row r="72" spans="1:1" ht="15" customHeight="1">
      <c r="A72" s="9"/>
    </row>
    <row r="73" spans="1:1" ht="15" customHeight="1">
      <c r="A73" s="9"/>
    </row>
    <row r="74" spans="1:1" ht="15" customHeight="1">
      <c r="A74" s="9"/>
    </row>
    <row r="75" spans="1:1" ht="15" customHeight="1">
      <c r="A75" s="9"/>
    </row>
    <row r="76" spans="1:1" ht="15" customHeight="1">
      <c r="A76" s="9"/>
    </row>
    <row r="77" spans="1:1" ht="15" customHeight="1">
      <c r="A77" s="9"/>
    </row>
    <row r="78" spans="1:1" ht="15" customHeight="1">
      <c r="A78" s="9"/>
    </row>
    <row r="79" spans="1:1" ht="15" customHeight="1">
      <c r="A79" s="9"/>
    </row>
    <row r="80" spans="1:1" ht="15" customHeight="1">
      <c r="A80" s="9"/>
    </row>
    <row r="81" spans="1:1" ht="15" customHeight="1">
      <c r="A81" s="9"/>
    </row>
    <row r="82" spans="1:1" ht="15" customHeight="1">
      <c r="A82" s="9"/>
    </row>
    <row r="83" spans="1:1" ht="15" customHeight="1">
      <c r="A83" s="9"/>
    </row>
    <row r="84" spans="1:1" ht="15" customHeight="1">
      <c r="A84" s="9"/>
    </row>
    <row r="85" spans="1:1" ht="15" customHeight="1">
      <c r="A85" s="9"/>
    </row>
  </sheetData>
  <mergeCells count="8">
    <mergeCell ref="AB8:AD8"/>
    <mergeCell ref="AN8:BB8"/>
    <mergeCell ref="B8:E8"/>
    <mergeCell ref="AF8:AL8"/>
    <mergeCell ref="G8:J8"/>
    <mergeCell ref="K8:N8"/>
    <mergeCell ref="O8:U8"/>
    <mergeCell ref="V8:Z8"/>
  </mergeCells>
  <phoneticPr fontId="1" type="noConversion"/>
  <pageMargins left="0.7" right="0.7" top="0.75" bottom="0.75" header="0.3" footer="0.3"/>
  <pageSetup paperSize="9"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This study</vt:lpstr>
      <vt:lpstr>Quality control</vt:lpstr>
      <vt:lpstr>Previous whole-rock volcanics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parkjongkyu</dc:creator>
  <cp:lastModifiedBy>Christine Elrod</cp:lastModifiedBy>
  <dcterms:created xsi:type="dcterms:W3CDTF">2018-11-12T05:25:53Z</dcterms:created>
  <dcterms:modified xsi:type="dcterms:W3CDTF">2022-04-01T15:09:41Z</dcterms:modified>
</cp:coreProperties>
</file>