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624"/>
  <workbookPr autoCompressPictures="0"/>
  <bookViews>
    <workbookView xWindow="0" yWindow="0" windowWidth="28700" windowHeight="19620"/>
  </bookViews>
  <sheets>
    <sheet name="SM-Tbl1-Olv" sheetId="1" r:id="rId1"/>
  </sheets>
  <definedNames>
    <definedName name="_xlnm.Print_Area" localSheetId="0">'SM-Tbl1-Olv'!$A$4:$J$61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6" i="1" l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5" i="1"/>
  <c r="J34" i="1"/>
  <c r="J33" i="1"/>
  <c r="J32" i="1"/>
  <c r="J31" i="1"/>
  <c r="J30" i="1"/>
  <c r="J29" i="1"/>
  <c r="J28" i="1"/>
  <c r="J27" i="1"/>
  <c r="J26" i="1"/>
  <c r="J25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</calcChain>
</file>

<file path=xl/sharedStrings.xml><?xml version="1.0" encoding="utf-8"?>
<sst xmlns="http://schemas.openxmlformats.org/spreadsheetml/2006/main" count="117" uniqueCount="67">
  <si>
    <t xml:space="preserve">Supplementary Materials Table 1    </t>
  </si>
  <si>
    <t>Representative EMP olivine major and minor element</t>
  </si>
  <si>
    <t>concentrations (wt%)</t>
  </si>
  <si>
    <t>Label</t>
  </si>
  <si>
    <t>L</t>
  </si>
  <si>
    <r>
      <t>SiO</t>
    </r>
    <r>
      <rPr>
        <b/>
        <vertAlign val="subscript"/>
        <sz val="8"/>
        <color theme="1"/>
        <rFont val="Times New Roman"/>
        <family val="1"/>
      </rPr>
      <t>2</t>
    </r>
  </si>
  <si>
    <t>MgO</t>
  </si>
  <si>
    <t>FeO*</t>
  </si>
  <si>
    <t>CaO</t>
  </si>
  <si>
    <t>MnO</t>
  </si>
  <si>
    <t>NiO</t>
  </si>
  <si>
    <t>Total</t>
  </si>
  <si>
    <t>Fo</t>
  </si>
  <si>
    <t>Tarn Plateau HMBA</t>
  </si>
  <si>
    <t xml:space="preserve">2_1_1 </t>
  </si>
  <si>
    <t>c</t>
  </si>
  <si>
    <t xml:space="preserve">2_1_2 </t>
  </si>
  <si>
    <t>r</t>
  </si>
  <si>
    <t xml:space="preserve">2_2_1 </t>
  </si>
  <si>
    <t xml:space="preserve">2_2_2 </t>
  </si>
  <si>
    <t xml:space="preserve">3_1_1 </t>
  </si>
  <si>
    <t xml:space="preserve">3_1_2 </t>
  </si>
  <si>
    <t xml:space="preserve">3_3_1 </t>
  </si>
  <si>
    <t xml:space="preserve">3_3_2 </t>
  </si>
  <si>
    <t xml:space="preserve">4_1_1 </t>
  </si>
  <si>
    <t xml:space="preserve">4_1_2 </t>
  </si>
  <si>
    <t xml:space="preserve">4_2_1 </t>
  </si>
  <si>
    <t xml:space="preserve">4_2_2 </t>
  </si>
  <si>
    <t xml:space="preserve">6_2_1 </t>
  </si>
  <si>
    <t xml:space="preserve">6_2_2 </t>
  </si>
  <si>
    <t xml:space="preserve">6_3_1 </t>
  </si>
  <si>
    <t xml:space="preserve">6_3_3 </t>
  </si>
  <si>
    <t>Glacier Creek HMA</t>
  </si>
  <si>
    <t xml:space="preserve">5_3_1 </t>
  </si>
  <si>
    <t xml:space="preserve">5_3_2 </t>
  </si>
  <si>
    <t xml:space="preserve">5_4_1 </t>
  </si>
  <si>
    <t xml:space="preserve">5_4_2 </t>
  </si>
  <si>
    <t xml:space="preserve">7_2_1 </t>
  </si>
  <si>
    <t xml:space="preserve">7_2_2 </t>
  </si>
  <si>
    <t xml:space="preserve">7_5_1 </t>
  </si>
  <si>
    <t xml:space="preserve">7_5_2 </t>
  </si>
  <si>
    <t xml:space="preserve">12_3_1 </t>
  </si>
  <si>
    <t xml:space="preserve">12_5_1 </t>
  </si>
  <si>
    <t xml:space="preserve">12_5_2 </t>
  </si>
  <si>
    <t>Lightning Creek HMBA</t>
  </si>
  <si>
    <t xml:space="preserve">1_1_1 </t>
  </si>
  <si>
    <t xml:space="preserve">1_1_2 </t>
  </si>
  <si>
    <t xml:space="preserve">1_2_1 </t>
  </si>
  <si>
    <t xml:space="preserve">1_2_2 </t>
  </si>
  <si>
    <t xml:space="preserve">2_1_3 </t>
  </si>
  <si>
    <t>6_1_1 M</t>
  </si>
  <si>
    <t xml:space="preserve">6_1_2 </t>
  </si>
  <si>
    <t>6_2_1 M</t>
  </si>
  <si>
    <t xml:space="preserve">6_3_2v2 </t>
  </si>
  <si>
    <t>6_5_1 M</t>
  </si>
  <si>
    <t xml:space="preserve">6_5_2 </t>
  </si>
  <si>
    <t>12_1_1 M</t>
  </si>
  <si>
    <t xml:space="preserve">12_1_2 </t>
  </si>
  <si>
    <t xml:space="preserve">12_2_1 </t>
  </si>
  <si>
    <t xml:space="preserve">12_2_2 </t>
  </si>
  <si>
    <r>
      <t>L: locality of analysis spot (</t>
    </r>
    <r>
      <rPr>
        <i/>
        <sz val="8"/>
        <color theme="1"/>
        <rFont val="Times New Roman"/>
        <family val="1"/>
      </rPr>
      <t>c</t>
    </r>
    <r>
      <rPr>
        <sz val="8"/>
        <color theme="1"/>
        <rFont val="Times New Roman"/>
        <family val="1"/>
      </rPr>
      <t>: core,</t>
    </r>
    <r>
      <rPr>
        <i/>
        <sz val="8"/>
        <color theme="1"/>
        <rFont val="Times New Roman"/>
        <family val="1"/>
      </rPr>
      <t xml:space="preserve"> m</t>
    </r>
    <r>
      <rPr>
        <sz val="8"/>
        <color theme="1"/>
        <rFont val="Times New Roman"/>
        <family val="1"/>
      </rPr>
      <t xml:space="preserve">: mid, </t>
    </r>
    <r>
      <rPr>
        <i/>
        <sz val="8"/>
        <color theme="1"/>
        <rFont val="Times New Roman"/>
        <family val="1"/>
      </rPr>
      <t>r</t>
    </r>
    <r>
      <rPr>
        <sz val="8"/>
        <color theme="1"/>
        <rFont val="Times New Roman"/>
        <family val="1"/>
      </rPr>
      <t>: rim). Labels are as follows: sample#_olivine#_</t>
    </r>
  </si>
  <si>
    <t>analysis#. For example, 2_1_1 represents sample 2, olivine #1, analysis #1.</t>
  </si>
  <si>
    <t xml:space="preserve">All Fe is reported as FeO*. Fo = (Mg/(Mg+Fe))*100. </t>
  </si>
  <si>
    <r>
      <rPr>
        <i/>
        <sz val="8"/>
        <color theme="1"/>
        <rFont val="Times New Roman"/>
        <family val="1"/>
      </rPr>
      <t>M</t>
    </r>
    <r>
      <rPr>
        <sz val="8"/>
        <color theme="1"/>
        <rFont val="Times New Roman"/>
        <family val="1"/>
      </rPr>
      <t>: olivine crystals from the Lightning Creek mafic inclusion.</t>
    </r>
  </si>
  <si>
    <t>Analyses done at University of Washington.</t>
  </si>
  <si>
    <t>American Mineralogist: May 2017 Deposit AM-17-55756</t>
  </si>
  <si>
    <t xml:space="preserve">SAS ET AL.: ORIGIN OF NORTHERN CASCADE ARC HIGH-MG LAVAS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</si>
</sst>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  <font>
      <b/>
      <vertAlign val="subscript"/>
      <sz val="8"/>
      <color theme="1"/>
      <name val="Times New Roman"/>
      <family val="1"/>
    </font>
    <font>
      <b/>
      <sz val="8"/>
      <name val="Times New Roman"/>
      <family val="1"/>
    </font>
    <font>
      <i/>
      <sz val="8"/>
      <name val="Times New Roman"/>
      <family val="1"/>
    </font>
    <font>
      <i/>
      <sz val="8"/>
      <color theme="1"/>
      <name val="Times New Roman"/>
      <family val="1"/>
    </font>
    <font>
      <b/>
      <sz val="8"/>
      <color rgb="FF000000"/>
      <name val="Lucida Grande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0" fontId="2" fillId="0" borderId="0" xfId="0" applyFont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/>
    <xf numFmtId="2" fontId="2" fillId="2" borderId="0" xfId="0" applyNumberFormat="1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2" fillId="0" borderId="0" xfId="0" applyFont="1" applyFill="1" applyBorder="1"/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/>
    <xf numFmtId="49" fontId="2" fillId="2" borderId="3" xfId="0" applyNumberFormat="1" applyFont="1" applyFill="1" applyBorder="1"/>
    <xf numFmtId="0" fontId="2" fillId="2" borderId="3" xfId="0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49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49" fontId="2" fillId="2" borderId="4" xfId="0" applyNumberFormat="1" applyFont="1" applyFill="1" applyBorder="1"/>
    <xf numFmtId="0" fontId="2" fillId="2" borderId="4" xfId="0" applyFon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61"/>
  <sheetViews>
    <sheetView tabSelected="1" zoomScale="120" zoomScaleNormal="120" zoomScalePageLayoutView="120" workbookViewId="0">
      <selection sqref="A1:A2"/>
    </sheetView>
  </sheetViews>
  <sheetFormatPr baseColWidth="10" defaultColWidth="8.83203125" defaultRowHeight="10" x14ac:dyDescent="0"/>
  <cols>
    <col min="1" max="1" width="7.6640625" style="2" customWidth="1"/>
    <col min="2" max="2" width="2.6640625" style="2" customWidth="1"/>
    <col min="3" max="5" width="6.1640625" style="40" customWidth="1"/>
    <col min="6" max="8" width="6.1640625" style="41" customWidth="1"/>
    <col min="9" max="9" width="6.1640625" style="40" customWidth="1"/>
    <col min="10" max="10" width="3.6640625" style="42" customWidth="1"/>
    <col min="11" max="11" width="7.6640625" style="2" customWidth="1"/>
    <col min="12" max="12" width="2.6640625" style="2" customWidth="1"/>
    <col min="13" max="19" width="5.6640625" style="2" customWidth="1"/>
    <col min="20" max="20" width="3.6640625" style="2" customWidth="1"/>
    <col min="21" max="24" width="5.6640625" style="2" customWidth="1"/>
    <col min="25" max="16384" width="8.83203125" style="2"/>
  </cols>
  <sheetData>
    <row r="1" spans="1:20" ht="11">
      <c r="A1" s="43" t="s">
        <v>65</v>
      </c>
    </row>
    <row r="2" spans="1:20">
      <c r="A2" s="44" t="s">
        <v>66</v>
      </c>
    </row>
    <row r="4" spans="1:20" ht="12" customHeight="1">
      <c r="A4" s="1" t="s">
        <v>0</v>
      </c>
      <c r="C4" s="3"/>
      <c r="D4" s="3"/>
      <c r="E4" s="4" t="s">
        <v>1</v>
      </c>
      <c r="F4" s="5"/>
      <c r="G4" s="5"/>
      <c r="H4" s="5"/>
      <c r="I4" s="3"/>
      <c r="J4" s="6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12" customHeight="1" thickBot="1">
      <c r="B5" s="8"/>
      <c r="C5" s="9"/>
      <c r="D5" s="9"/>
      <c r="E5" s="8" t="s">
        <v>2</v>
      </c>
      <c r="F5" s="5"/>
      <c r="G5" s="10"/>
      <c r="H5" s="10"/>
      <c r="I5" s="9"/>
      <c r="J5" s="11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24" customFormat="1" ht="12" customHeight="1" thickTop="1">
      <c r="A6" s="12" t="s">
        <v>3</v>
      </c>
      <c r="B6" s="13" t="s">
        <v>4</v>
      </c>
      <c r="C6" s="14" t="s">
        <v>5</v>
      </c>
      <c r="D6" s="15" t="s">
        <v>6</v>
      </c>
      <c r="E6" s="15" t="s">
        <v>7</v>
      </c>
      <c r="F6" s="16" t="s">
        <v>8</v>
      </c>
      <c r="G6" s="16" t="s">
        <v>9</v>
      </c>
      <c r="H6" s="16" t="s">
        <v>10</v>
      </c>
      <c r="I6" s="15" t="s">
        <v>11</v>
      </c>
      <c r="J6" s="17" t="s">
        <v>12</v>
      </c>
      <c r="K6" s="18"/>
      <c r="L6" s="19"/>
      <c r="M6" s="20"/>
      <c r="N6" s="21"/>
      <c r="O6" s="21"/>
      <c r="P6" s="22"/>
      <c r="Q6" s="22"/>
      <c r="R6" s="22"/>
      <c r="S6" s="21"/>
      <c r="T6" s="23"/>
    </row>
    <row r="7" spans="1:20" ht="10" customHeight="1">
      <c r="A7" s="25" t="s">
        <v>13</v>
      </c>
      <c r="B7" s="26"/>
      <c r="C7" s="27"/>
      <c r="D7" s="27"/>
      <c r="E7" s="27"/>
      <c r="F7" s="28"/>
      <c r="G7" s="28"/>
      <c r="H7" s="28"/>
      <c r="I7" s="27"/>
      <c r="J7" s="29"/>
    </row>
    <row r="8" spans="1:20" ht="9" customHeight="1">
      <c r="A8" s="30" t="s">
        <v>14</v>
      </c>
      <c r="B8" s="26" t="s">
        <v>15</v>
      </c>
      <c r="C8" s="27">
        <v>39.659999999999997</v>
      </c>
      <c r="D8" s="27">
        <v>41.64</v>
      </c>
      <c r="E8" s="27">
        <v>19.350000000000001</v>
      </c>
      <c r="F8" s="28">
        <v>0.15409999999999999</v>
      </c>
      <c r="G8" s="28">
        <v>0.29139999999999999</v>
      </c>
      <c r="H8" s="28">
        <v>0.1447</v>
      </c>
      <c r="I8" s="27">
        <v>101.28</v>
      </c>
      <c r="J8" s="29">
        <f t="shared" ref="J8:J23" si="0">((D8/40.304)/((D8/40.304)+(E8/71.844))*100)</f>
        <v>79.321508288807422</v>
      </c>
    </row>
    <row r="9" spans="1:20" ht="9" customHeight="1">
      <c r="A9" s="30" t="s">
        <v>16</v>
      </c>
      <c r="B9" s="26" t="s">
        <v>17</v>
      </c>
      <c r="C9" s="27">
        <v>38.67</v>
      </c>
      <c r="D9" s="27">
        <v>36.85</v>
      </c>
      <c r="E9" s="27">
        <v>24.15</v>
      </c>
      <c r="F9" s="28">
        <v>0.1527</v>
      </c>
      <c r="G9" s="28">
        <v>0.36709999999999998</v>
      </c>
      <c r="H9" s="28">
        <v>9.0399999999999994E-2</v>
      </c>
      <c r="I9" s="27">
        <v>100.3</v>
      </c>
      <c r="J9" s="29">
        <f t="shared" si="0"/>
        <v>73.11799928910601</v>
      </c>
    </row>
    <row r="10" spans="1:20" ht="9" customHeight="1">
      <c r="A10" s="30" t="s">
        <v>18</v>
      </c>
      <c r="B10" s="26" t="s">
        <v>15</v>
      </c>
      <c r="C10" s="27">
        <v>40.18</v>
      </c>
      <c r="D10" s="27">
        <v>44.03</v>
      </c>
      <c r="E10" s="27">
        <v>14.93</v>
      </c>
      <c r="F10" s="28">
        <v>0.1953</v>
      </c>
      <c r="G10" s="28">
        <v>0.21029999999999999</v>
      </c>
      <c r="H10" s="28">
        <v>0.20019999999999999</v>
      </c>
      <c r="I10" s="27">
        <v>99.76</v>
      </c>
      <c r="J10" s="29">
        <f t="shared" si="0"/>
        <v>84.017691396693337</v>
      </c>
    </row>
    <row r="11" spans="1:20" ht="9" customHeight="1">
      <c r="A11" s="30" t="s">
        <v>19</v>
      </c>
      <c r="B11" s="26" t="s">
        <v>17</v>
      </c>
      <c r="C11" s="27">
        <v>39.07</v>
      </c>
      <c r="D11" s="27">
        <v>40.82</v>
      </c>
      <c r="E11" s="27">
        <v>19.73</v>
      </c>
      <c r="F11" s="28">
        <v>0.12859999999999999</v>
      </c>
      <c r="G11" s="28">
        <v>0.2944</v>
      </c>
      <c r="H11" s="28">
        <v>0.15129999999999999</v>
      </c>
      <c r="I11" s="27">
        <v>100.22</v>
      </c>
      <c r="J11" s="29">
        <f t="shared" si="0"/>
        <v>78.66883984688306</v>
      </c>
    </row>
    <row r="12" spans="1:20" ht="9" customHeight="1">
      <c r="A12" s="30" t="s">
        <v>20</v>
      </c>
      <c r="B12" s="26" t="s">
        <v>15</v>
      </c>
      <c r="C12" s="27">
        <v>40.11</v>
      </c>
      <c r="D12" s="27">
        <v>44.58</v>
      </c>
      <c r="E12" s="27">
        <v>13.97</v>
      </c>
      <c r="F12" s="28">
        <v>0.15479999999999999</v>
      </c>
      <c r="G12" s="28">
        <v>0.23960000000000001</v>
      </c>
      <c r="H12" s="28">
        <v>0.1061</v>
      </c>
      <c r="I12" s="27">
        <v>99.19</v>
      </c>
      <c r="J12" s="29">
        <f t="shared" si="0"/>
        <v>85.048620599150411</v>
      </c>
    </row>
    <row r="13" spans="1:20" ht="9" customHeight="1">
      <c r="A13" s="30" t="s">
        <v>21</v>
      </c>
      <c r="B13" s="26" t="s">
        <v>17</v>
      </c>
      <c r="C13" s="27">
        <v>39.049999999999997</v>
      </c>
      <c r="D13" s="27">
        <v>40.51</v>
      </c>
      <c r="E13" s="27">
        <v>19.579999999999998</v>
      </c>
      <c r="F13" s="28">
        <v>0.15029999999999999</v>
      </c>
      <c r="G13" s="28">
        <v>0.33029999999999998</v>
      </c>
      <c r="H13" s="28">
        <v>8.0699999999999994E-2</v>
      </c>
      <c r="I13" s="27">
        <v>99.73</v>
      </c>
      <c r="J13" s="29">
        <f t="shared" si="0"/>
        <v>78.668980517526123</v>
      </c>
    </row>
    <row r="14" spans="1:20" ht="9" customHeight="1">
      <c r="A14" s="30" t="s">
        <v>22</v>
      </c>
      <c r="B14" s="26" t="s">
        <v>15</v>
      </c>
      <c r="C14" s="27">
        <v>39.549999999999997</v>
      </c>
      <c r="D14" s="27">
        <v>41.35</v>
      </c>
      <c r="E14" s="27">
        <v>18.39</v>
      </c>
      <c r="F14" s="28">
        <v>0.1351</v>
      </c>
      <c r="G14" s="28">
        <v>0.30180000000000001</v>
      </c>
      <c r="H14" s="28">
        <v>0.14410000000000001</v>
      </c>
      <c r="I14" s="27">
        <v>99.89</v>
      </c>
      <c r="J14" s="29">
        <f t="shared" si="0"/>
        <v>80.032258926946639</v>
      </c>
    </row>
    <row r="15" spans="1:20" ht="9" customHeight="1">
      <c r="A15" s="30" t="s">
        <v>23</v>
      </c>
      <c r="B15" s="26" t="s">
        <v>17</v>
      </c>
      <c r="C15" s="27">
        <v>39</v>
      </c>
      <c r="D15" s="27">
        <v>37.83</v>
      </c>
      <c r="E15" s="27">
        <v>23.15</v>
      </c>
      <c r="F15" s="28">
        <v>0.11550000000000001</v>
      </c>
      <c r="G15" s="28">
        <v>0.34670000000000001</v>
      </c>
      <c r="H15" s="28">
        <v>7.7499999999999999E-2</v>
      </c>
      <c r="I15" s="27">
        <v>100.55</v>
      </c>
      <c r="J15" s="29">
        <f t="shared" si="0"/>
        <v>74.443600438568495</v>
      </c>
    </row>
    <row r="16" spans="1:20" ht="9" customHeight="1">
      <c r="A16" s="30" t="s">
        <v>24</v>
      </c>
      <c r="B16" s="26" t="s">
        <v>15</v>
      </c>
      <c r="C16" s="27">
        <v>40.76</v>
      </c>
      <c r="D16" s="27">
        <v>44.34</v>
      </c>
      <c r="E16" s="27">
        <v>13.99</v>
      </c>
      <c r="F16" s="28">
        <v>0.1651</v>
      </c>
      <c r="G16" s="28">
        <v>0.2099</v>
      </c>
      <c r="H16" s="28">
        <v>0.1774</v>
      </c>
      <c r="I16" s="27">
        <v>99.66</v>
      </c>
      <c r="J16" s="29">
        <f t="shared" si="0"/>
        <v>84.961578762379602</v>
      </c>
    </row>
    <row r="17" spans="1:20" ht="9" customHeight="1">
      <c r="A17" s="30" t="s">
        <v>25</v>
      </c>
      <c r="B17" s="26" t="s">
        <v>17</v>
      </c>
      <c r="C17" s="27">
        <v>39.799999999999997</v>
      </c>
      <c r="D17" s="27">
        <v>44.79</v>
      </c>
      <c r="E17" s="27">
        <v>14.18</v>
      </c>
      <c r="F17" s="28">
        <v>0.13339999999999999</v>
      </c>
      <c r="G17" s="28">
        <v>0.2281</v>
      </c>
      <c r="H17" s="28">
        <v>0.11700000000000001</v>
      </c>
      <c r="I17" s="27">
        <v>99.25</v>
      </c>
      <c r="J17" s="29">
        <f t="shared" si="0"/>
        <v>84.91818770378076</v>
      </c>
    </row>
    <row r="18" spans="1:20" ht="9" customHeight="1">
      <c r="A18" s="30" t="s">
        <v>26</v>
      </c>
      <c r="B18" s="26" t="s">
        <v>15</v>
      </c>
      <c r="C18" s="27">
        <v>39.17</v>
      </c>
      <c r="D18" s="27">
        <v>40.54</v>
      </c>
      <c r="E18" s="27">
        <v>19.37</v>
      </c>
      <c r="F18" s="28">
        <v>0.12720000000000001</v>
      </c>
      <c r="G18" s="28">
        <v>0.28639999999999999</v>
      </c>
      <c r="H18" s="28">
        <v>8.9700000000000002E-2</v>
      </c>
      <c r="I18" s="27">
        <v>99.6</v>
      </c>
      <c r="J18" s="29">
        <f t="shared" si="0"/>
        <v>78.861715357335811</v>
      </c>
    </row>
    <row r="19" spans="1:20" ht="9" customHeight="1">
      <c r="A19" s="30" t="s">
        <v>27</v>
      </c>
      <c r="B19" s="26" t="s">
        <v>17</v>
      </c>
      <c r="C19" s="27">
        <v>39.21</v>
      </c>
      <c r="D19" s="27">
        <v>40.700000000000003</v>
      </c>
      <c r="E19" s="27">
        <v>19.14</v>
      </c>
      <c r="F19" s="28">
        <v>0.14269999999999999</v>
      </c>
      <c r="G19" s="28">
        <v>0.29020000000000001</v>
      </c>
      <c r="H19" s="28">
        <v>0.10059999999999999</v>
      </c>
      <c r="I19" s="27">
        <v>99.64</v>
      </c>
      <c r="J19" s="29">
        <f t="shared" si="0"/>
        <v>79.125288702163658</v>
      </c>
    </row>
    <row r="20" spans="1:20" ht="9" customHeight="1">
      <c r="A20" s="30" t="s">
        <v>28</v>
      </c>
      <c r="B20" s="26" t="s">
        <v>15</v>
      </c>
      <c r="C20" s="27">
        <v>39.31</v>
      </c>
      <c r="D20" s="27">
        <v>40.729999999999997</v>
      </c>
      <c r="E20" s="27">
        <v>19.98</v>
      </c>
      <c r="F20" s="28">
        <v>0.1789</v>
      </c>
      <c r="G20" s="28">
        <v>0.25690000000000002</v>
      </c>
      <c r="H20" s="28">
        <v>0.19370000000000001</v>
      </c>
      <c r="I20" s="27">
        <v>100.68</v>
      </c>
      <c r="J20" s="29">
        <f t="shared" si="0"/>
        <v>78.419449886699638</v>
      </c>
    </row>
    <row r="21" spans="1:20" ht="9" customHeight="1">
      <c r="A21" s="30" t="s">
        <v>29</v>
      </c>
      <c r="B21" s="26" t="s">
        <v>17</v>
      </c>
      <c r="C21" s="27">
        <v>38.85</v>
      </c>
      <c r="D21" s="27">
        <v>38.340000000000003</v>
      </c>
      <c r="E21" s="27">
        <v>22.46</v>
      </c>
      <c r="F21" s="28">
        <v>0.15329999999999999</v>
      </c>
      <c r="G21" s="28">
        <v>0.35780000000000001</v>
      </c>
      <c r="H21" s="28">
        <v>0.188</v>
      </c>
      <c r="I21" s="27">
        <v>100.38</v>
      </c>
      <c r="J21" s="29">
        <f t="shared" si="0"/>
        <v>75.265152579148804</v>
      </c>
    </row>
    <row r="22" spans="1:20" ht="9" customHeight="1">
      <c r="A22" s="30" t="s">
        <v>30</v>
      </c>
      <c r="B22" s="26" t="s">
        <v>15</v>
      </c>
      <c r="C22" s="27">
        <v>40.43</v>
      </c>
      <c r="D22" s="27">
        <v>45.58</v>
      </c>
      <c r="E22" s="27">
        <v>14.08</v>
      </c>
      <c r="F22" s="28">
        <v>0.16350000000000001</v>
      </c>
      <c r="G22" s="28">
        <v>0.20449999999999999</v>
      </c>
      <c r="H22" s="28">
        <v>0.15840000000000001</v>
      </c>
      <c r="I22" s="27">
        <v>100.64</v>
      </c>
      <c r="J22" s="29">
        <f t="shared" si="0"/>
        <v>85.230058753037881</v>
      </c>
    </row>
    <row r="23" spans="1:20" ht="9" customHeight="1">
      <c r="A23" s="30" t="s">
        <v>31</v>
      </c>
      <c r="B23" s="26" t="s">
        <v>17</v>
      </c>
      <c r="C23" s="27">
        <v>39.49</v>
      </c>
      <c r="D23" s="27">
        <v>42.14</v>
      </c>
      <c r="E23" s="27">
        <v>17.649999999999999</v>
      </c>
      <c r="F23" s="28">
        <v>0.13539999999999999</v>
      </c>
      <c r="G23" s="28">
        <v>0.32100000000000001</v>
      </c>
      <c r="H23" s="28">
        <v>0.106</v>
      </c>
      <c r="I23" s="27">
        <v>99.86</v>
      </c>
      <c r="J23" s="29">
        <f t="shared" si="0"/>
        <v>80.973789804440912</v>
      </c>
    </row>
    <row r="24" spans="1:20" ht="12" customHeight="1">
      <c r="A24" s="25" t="s">
        <v>32</v>
      </c>
      <c r="B24" s="26"/>
      <c r="C24" s="27"/>
      <c r="D24" s="27"/>
      <c r="E24" s="27"/>
      <c r="F24" s="28"/>
      <c r="G24" s="28"/>
      <c r="H24" s="28"/>
      <c r="I24" s="27"/>
      <c r="J24" s="29"/>
    </row>
    <row r="25" spans="1:20" ht="9" customHeight="1">
      <c r="A25" s="30" t="s">
        <v>33</v>
      </c>
      <c r="B25" s="26" t="s">
        <v>15</v>
      </c>
      <c r="C25" s="27">
        <v>40.159999999999997</v>
      </c>
      <c r="D25" s="27">
        <v>45.79</v>
      </c>
      <c r="E25" s="27">
        <v>12.42</v>
      </c>
      <c r="F25" s="28">
        <v>8.6400000000000005E-2</v>
      </c>
      <c r="G25" s="28">
        <v>0.188</v>
      </c>
      <c r="H25" s="28">
        <v>0.52470000000000006</v>
      </c>
      <c r="I25" s="27">
        <v>99.17</v>
      </c>
      <c r="J25" s="29">
        <f t="shared" ref="J25:J35" si="1">((D25/40.304)/((D25/40.304)+(E25/71.844))*100)</f>
        <v>86.793287151810631</v>
      </c>
    </row>
    <row r="26" spans="1:20" ht="9" customHeight="1">
      <c r="A26" s="30" t="s">
        <v>34</v>
      </c>
      <c r="B26" s="26" t="s">
        <v>17</v>
      </c>
      <c r="C26" s="27">
        <v>38.880000000000003</v>
      </c>
      <c r="D26" s="27">
        <v>41.64</v>
      </c>
      <c r="E26" s="27">
        <v>18.11</v>
      </c>
      <c r="F26" s="28">
        <v>0.1129</v>
      </c>
      <c r="G26" s="28">
        <v>0.29749999999999999</v>
      </c>
      <c r="H26" s="28">
        <v>0.3251</v>
      </c>
      <c r="I26" s="27">
        <v>99.4</v>
      </c>
      <c r="J26" s="29">
        <f t="shared" si="1"/>
        <v>80.386739761411661</v>
      </c>
    </row>
    <row r="27" spans="1:20" ht="9" customHeight="1">
      <c r="A27" s="30" t="s">
        <v>35</v>
      </c>
      <c r="B27" s="26" t="s">
        <v>15</v>
      </c>
      <c r="C27" s="27">
        <v>40.200000000000003</v>
      </c>
      <c r="D27" s="27">
        <v>45.29</v>
      </c>
      <c r="E27" s="27">
        <v>13.39</v>
      </c>
      <c r="F27" s="28">
        <v>0.11840000000000001</v>
      </c>
      <c r="G27" s="28">
        <v>0.22420000000000001</v>
      </c>
      <c r="H27" s="28">
        <v>0.35880000000000001</v>
      </c>
      <c r="I27" s="27">
        <v>99.6</v>
      </c>
      <c r="J27" s="29">
        <f t="shared" si="1"/>
        <v>85.773753831212929</v>
      </c>
    </row>
    <row r="28" spans="1:20" ht="9" customHeight="1">
      <c r="A28" s="30" t="s">
        <v>36</v>
      </c>
      <c r="B28" s="26" t="s">
        <v>17</v>
      </c>
      <c r="C28" s="27">
        <v>39.14</v>
      </c>
      <c r="D28" s="27">
        <v>41.03</v>
      </c>
      <c r="E28" s="27">
        <v>18.48</v>
      </c>
      <c r="F28" s="28">
        <v>0.109</v>
      </c>
      <c r="G28" s="28">
        <v>0.34310000000000002</v>
      </c>
      <c r="H28" s="28">
        <v>0.34060000000000001</v>
      </c>
      <c r="I28" s="27">
        <v>99.47</v>
      </c>
      <c r="J28" s="29">
        <f t="shared" si="1"/>
        <v>79.829320510029461</v>
      </c>
    </row>
    <row r="29" spans="1:20" ht="9" customHeight="1">
      <c r="A29" s="30" t="s">
        <v>37</v>
      </c>
      <c r="B29" s="26" t="s">
        <v>15</v>
      </c>
      <c r="C29" s="27">
        <v>40.229999999999997</v>
      </c>
      <c r="D29" s="27">
        <v>45.55</v>
      </c>
      <c r="E29" s="27">
        <v>13.45</v>
      </c>
      <c r="F29" s="28">
        <v>0.114</v>
      </c>
      <c r="G29" s="28">
        <v>0.21659999999999999</v>
      </c>
      <c r="H29" s="28">
        <v>0.35880000000000001</v>
      </c>
      <c r="I29" s="27">
        <v>99.98</v>
      </c>
      <c r="J29" s="29">
        <f t="shared" si="1"/>
        <v>85.789041685552519</v>
      </c>
    </row>
    <row r="30" spans="1:20" ht="9" customHeight="1">
      <c r="A30" s="30" t="s">
        <v>38</v>
      </c>
      <c r="B30" s="26" t="s">
        <v>17</v>
      </c>
      <c r="C30" s="27">
        <v>38.630000000000003</v>
      </c>
      <c r="D30" s="27">
        <v>37.5</v>
      </c>
      <c r="E30" s="27">
        <v>23.29</v>
      </c>
      <c r="F30" s="28">
        <v>0.11269999999999999</v>
      </c>
      <c r="G30" s="28">
        <v>0.40570000000000001</v>
      </c>
      <c r="H30" s="28">
        <v>0.2336</v>
      </c>
      <c r="I30" s="27">
        <v>100.21</v>
      </c>
      <c r="J30" s="29">
        <f t="shared" si="1"/>
        <v>74.161187871221586</v>
      </c>
      <c r="L30" s="7"/>
      <c r="M30" s="7"/>
      <c r="N30" s="7"/>
      <c r="O30" s="7"/>
      <c r="P30" s="7"/>
      <c r="Q30" s="7"/>
      <c r="R30" s="7"/>
      <c r="S30" s="7"/>
      <c r="T30" s="7"/>
    </row>
    <row r="31" spans="1:20" ht="9" customHeight="1">
      <c r="A31" s="30" t="s">
        <v>39</v>
      </c>
      <c r="B31" s="26" t="s">
        <v>15</v>
      </c>
      <c r="C31" s="27">
        <v>40.5</v>
      </c>
      <c r="D31" s="27">
        <v>45.56</v>
      </c>
      <c r="E31" s="27">
        <v>12.9</v>
      </c>
      <c r="F31" s="28">
        <v>0.1075</v>
      </c>
      <c r="G31" s="28">
        <v>0.19339999999999999</v>
      </c>
      <c r="H31" s="28">
        <v>0.45569999999999999</v>
      </c>
      <c r="I31" s="27">
        <v>99.74</v>
      </c>
      <c r="J31" s="29">
        <f t="shared" si="1"/>
        <v>86.293087270225371</v>
      </c>
    </row>
    <row r="32" spans="1:20" ht="9" customHeight="1">
      <c r="A32" s="30" t="s">
        <v>40</v>
      </c>
      <c r="B32" s="26" t="s">
        <v>17</v>
      </c>
      <c r="C32" s="27">
        <v>38.659999999999997</v>
      </c>
      <c r="D32" s="27">
        <v>38.47</v>
      </c>
      <c r="E32" s="27">
        <v>22.12</v>
      </c>
      <c r="F32" s="28">
        <v>0.1381</v>
      </c>
      <c r="G32" s="28">
        <v>0.37080000000000002</v>
      </c>
      <c r="H32" s="28">
        <v>0.24759999999999999</v>
      </c>
      <c r="I32" s="27">
        <v>100.06</v>
      </c>
      <c r="J32" s="29">
        <f t="shared" si="1"/>
        <v>75.610508697034632</v>
      </c>
    </row>
    <row r="33" spans="1:10" ht="9" customHeight="1">
      <c r="A33" s="30" t="s">
        <v>41</v>
      </c>
      <c r="B33" s="26" t="s">
        <v>15</v>
      </c>
      <c r="C33" s="27">
        <v>38.479999999999997</v>
      </c>
      <c r="D33" s="27">
        <v>36.65</v>
      </c>
      <c r="E33" s="27">
        <v>23.76</v>
      </c>
      <c r="F33" s="28">
        <v>0.16020000000000001</v>
      </c>
      <c r="G33" s="28">
        <v>0.3463</v>
      </c>
      <c r="H33" s="28">
        <v>0.21709999999999999</v>
      </c>
      <c r="I33" s="27">
        <v>99.64</v>
      </c>
      <c r="J33" s="29">
        <f t="shared" si="1"/>
        <v>73.330505588311041</v>
      </c>
    </row>
    <row r="34" spans="1:10" ht="9" customHeight="1">
      <c r="A34" s="30" t="s">
        <v>42</v>
      </c>
      <c r="B34" s="26" t="s">
        <v>15</v>
      </c>
      <c r="C34" s="27">
        <v>38.71</v>
      </c>
      <c r="D34" s="27">
        <v>37.090000000000003</v>
      </c>
      <c r="E34" s="27">
        <v>22.65</v>
      </c>
      <c r="F34" s="28">
        <v>0.1492</v>
      </c>
      <c r="G34" s="28">
        <v>0.34420000000000001</v>
      </c>
      <c r="H34" s="28">
        <v>0.32050000000000001</v>
      </c>
      <c r="I34" s="27">
        <v>99.3</v>
      </c>
      <c r="J34" s="29">
        <f t="shared" si="1"/>
        <v>74.48315027828481</v>
      </c>
    </row>
    <row r="35" spans="1:10" ht="9" customHeight="1">
      <c r="A35" s="30" t="s">
        <v>43</v>
      </c>
      <c r="B35" s="26" t="s">
        <v>15</v>
      </c>
      <c r="C35" s="27">
        <v>38.64</v>
      </c>
      <c r="D35" s="27">
        <v>37.979999999999997</v>
      </c>
      <c r="E35" s="27">
        <v>21.57</v>
      </c>
      <c r="F35" s="28">
        <v>0.13469999999999999</v>
      </c>
      <c r="G35" s="28">
        <v>0.41249999999999998</v>
      </c>
      <c r="H35" s="28">
        <v>0.50009999999999999</v>
      </c>
      <c r="I35" s="27">
        <v>99.28</v>
      </c>
      <c r="J35" s="29">
        <f t="shared" si="1"/>
        <v>75.837712164150204</v>
      </c>
    </row>
    <row r="36" spans="1:10" ht="12" customHeight="1">
      <c r="A36" s="25" t="s">
        <v>44</v>
      </c>
      <c r="B36" s="26"/>
      <c r="C36" s="27"/>
      <c r="D36" s="27"/>
      <c r="E36" s="27"/>
      <c r="F36" s="28"/>
      <c r="G36" s="28"/>
      <c r="H36" s="28"/>
      <c r="I36" s="27"/>
      <c r="J36" s="29"/>
    </row>
    <row r="37" spans="1:10" ht="9" customHeight="1">
      <c r="A37" s="30" t="s">
        <v>45</v>
      </c>
      <c r="B37" s="26" t="s">
        <v>15</v>
      </c>
      <c r="C37" s="27">
        <v>41.25</v>
      </c>
      <c r="D37" s="27">
        <v>47.97</v>
      </c>
      <c r="E37" s="27">
        <v>9.66</v>
      </c>
      <c r="F37" s="28">
        <v>0.15140000000000001</v>
      </c>
      <c r="G37" s="28">
        <v>0.1439</v>
      </c>
      <c r="H37" s="28">
        <v>0.38579999999999998</v>
      </c>
      <c r="I37" s="27">
        <v>99.61</v>
      </c>
      <c r="J37" s="29">
        <f t="shared" ref="J37:J56" si="2">((D37/40.304)/((D37/40.304)+(E37/71.844))*100)</f>
        <v>89.849641055244732</v>
      </c>
    </row>
    <row r="38" spans="1:10" ht="9" customHeight="1">
      <c r="A38" s="30" t="s">
        <v>46</v>
      </c>
      <c r="B38" s="26" t="s">
        <v>17</v>
      </c>
      <c r="C38" s="27">
        <v>40.36</v>
      </c>
      <c r="D38" s="27">
        <v>43.27</v>
      </c>
      <c r="E38" s="27">
        <v>16.27</v>
      </c>
      <c r="F38" s="28">
        <v>0.1663</v>
      </c>
      <c r="G38" s="28">
        <v>0.26290000000000002</v>
      </c>
      <c r="H38" s="28">
        <v>0.25069999999999998</v>
      </c>
      <c r="I38" s="27">
        <v>100.59</v>
      </c>
      <c r="J38" s="29">
        <f t="shared" si="2"/>
        <v>82.580495804210727</v>
      </c>
    </row>
    <row r="39" spans="1:10" ht="9" customHeight="1">
      <c r="A39" s="30" t="s">
        <v>47</v>
      </c>
      <c r="B39" s="26" t="s">
        <v>15</v>
      </c>
      <c r="C39" s="27">
        <v>41.44</v>
      </c>
      <c r="D39" s="27">
        <v>47.84</v>
      </c>
      <c r="E39" s="27">
        <v>10.34</v>
      </c>
      <c r="F39" s="28">
        <v>0.16300000000000001</v>
      </c>
      <c r="G39" s="28">
        <v>0.1232</v>
      </c>
      <c r="H39" s="28">
        <v>0.39579999999999999</v>
      </c>
      <c r="I39" s="27">
        <v>100.36</v>
      </c>
      <c r="J39" s="29">
        <f t="shared" si="2"/>
        <v>89.186059189067564</v>
      </c>
    </row>
    <row r="40" spans="1:10" ht="9" customHeight="1">
      <c r="A40" s="30" t="s">
        <v>48</v>
      </c>
      <c r="B40" s="26" t="s">
        <v>17</v>
      </c>
      <c r="C40" s="27">
        <v>40.270000000000003</v>
      </c>
      <c r="D40" s="27">
        <v>43.44</v>
      </c>
      <c r="E40" s="27">
        <v>15.28</v>
      </c>
      <c r="F40" s="28">
        <v>0.17530000000000001</v>
      </c>
      <c r="G40" s="28">
        <v>0.25269999999999998</v>
      </c>
      <c r="H40" s="28">
        <v>0.20100000000000001</v>
      </c>
      <c r="I40" s="27">
        <v>99.63</v>
      </c>
      <c r="J40" s="29">
        <f t="shared" si="2"/>
        <v>83.519224713781114</v>
      </c>
    </row>
    <row r="41" spans="1:10" ht="9" customHeight="1">
      <c r="A41" s="30" t="s">
        <v>14</v>
      </c>
      <c r="B41" s="26" t="s">
        <v>15</v>
      </c>
      <c r="C41" s="27">
        <v>39.6</v>
      </c>
      <c r="D41" s="27">
        <v>41.25</v>
      </c>
      <c r="E41" s="27">
        <v>18.75</v>
      </c>
      <c r="F41" s="28">
        <v>0.11899999999999999</v>
      </c>
      <c r="G41" s="28">
        <v>0.32800000000000001</v>
      </c>
      <c r="H41" s="28">
        <v>0.26469999999999999</v>
      </c>
      <c r="I41" s="27">
        <v>100.33</v>
      </c>
      <c r="J41" s="29">
        <f t="shared" si="2"/>
        <v>79.681469322567764</v>
      </c>
    </row>
    <row r="42" spans="1:10" ht="9" customHeight="1">
      <c r="A42" s="30" t="s">
        <v>49</v>
      </c>
      <c r="B42" s="26" t="s">
        <v>17</v>
      </c>
      <c r="C42" s="27">
        <v>39.409999999999997</v>
      </c>
      <c r="D42" s="27">
        <v>39.19</v>
      </c>
      <c r="E42" s="27">
        <v>20.91</v>
      </c>
      <c r="F42" s="28">
        <v>0.14699999999999999</v>
      </c>
      <c r="G42" s="28">
        <v>0.36730000000000002</v>
      </c>
      <c r="H42" s="28">
        <v>0.22839999999999999</v>
      </c>
      <c r="I42" s="27">
        <v>100.26</v>
      </c>
      <c r="J42" s="29">
        <f t="shared" si="2"/>
        <v>76.963306957860183</v>
      </c>
    </row>
    <row r="43" spans="1:10" ht="9" customHeight="1">
      <c r="A43" s="30" t="s">
        <v>18</v>
      </c>
      <c r="B43" s="26" t="s">
        <v>15</v>
      </c>
      <c r="C43" s="27">
        <v>41.23</v>
      </c>
      <c r="D43" s="27">
        <v>48.57</v>
      </c>
      <c r="E43" s="27">
        <v>8.6300000000000008</v>
      </c>
      <c r="F43" s="28">
        <v>0.16289999999999999</v>
      </c>
      <c r="G43" s="28">
        <v>0.1212</v>
      </c>
      <c r="H43" s="28">
        <v>0.49690000000000001</v>
      </c>
      <c r="I43" s="27">
        <v>99.24</v>
      </c>
      <c r="J43" s="29">
        <f t="shared" si="2"/>
        <v>90.935690860307389</v>
      </c>
    </row>
    <row r="44" spans="1:10" ht="9" customHeight="1">
      <c r="A44" s="30" t="s">
        <v>19</v>
      </c>
      <c r="B44" s="26" t="s">
        <v>17</v>
      </c>
      <c r="C44" s="27">
        <v>39.19</v>
      </c>
      <c r="D44" s="27">
        <v>39.51</v>
      </c>
      <c r="E44" s="27">
        <v>20.54</v>
      </c>
      <c r="F44" s="28">
        <v>0.16919999999999999</v>
      </c>
      <c r="G44" s="28">
        <v>0.34899999999999998</v>
      </c>
      <c r="H44" s="28">
        <v>0.255</v>
      </c>
      <c r="I44" s="27">
        <v>100.05</v>
      </c>
      <c r="J44" s="29">
        <f t="shared" si="2"/>
        <v>77.420793570675286</v>
      </c>
    </row>
    <row r="45" spans="1:10" ht="9" customHeight="1">
      <c r="A45" s="30" t="s">
        <v>50</v>
      </c>
      <c r="B45" s="26" t="s">
        <v>15</v>
      </c>
      <c r="C45" s="27">
        <v>41.34</v>
      </c>
      <c r="D45" s="27">
        <v>47.62</v>
      </c>
      <c r="E45" s="27">
        <v>10.11</v>
      </c>
      <c r="F45" s="28">
        <v>0.1804</v>
      </c>
      <c r="G45" s="28">
        <v>0.1263</v>
      </c>
      <c r="H45" s="28">
        <v>0.38590000000000002</v>
      </c>
      <c r="I45" s="27">
        <v>99.81</v>
      </c>
      <c r="J45" s="29">
        <f t="shared" si="2"/>
        <v>89.357351942000591</v>
      </c>
    </row>
    <row r="46" spans="1:10" ht="9" customHeight="1">
      <c r="A46" s="30" t="s">
        <v>51</v>
      </c>
      <c r="B46" s="26" t="s">
        <v>17</v>
      </c>
      <c r="C46" s="27">
        <v>39.33</v>
      </c>
      <c r="D46" s="27">
        <v>39.4</v>
      </c>
      <c r="E46" s="27">
        <v>20.190000000000001</v>
      </c>
      <c r="F46" s="28">
        <v>0.15029999999999999</v>
      </c>
      <c r="G46" s="28">
        <v>0.35709999999999997</v>
      </c>
      <c r="H46" s="28">
        <v>0.1963</v>
      </c>
      <c r="I46" s="27">
        <v>99.69</v>
      </c>
      <c r="J46" s="29">
        <f t="shared" si="2"/>
        <v>77.671504522500015</v>
      </c>
    </row>
    <row r="47" spans="1:10" ht="9" customHeight="1">
      <c r="A47" s="30" t="s">
        <v>52</v>
      </c>
      <c r="B47" s="26" t="s">
        <v>15</v>
      </c>
      <c r="C47" s="27">
        <v>41.21</v>
      </c>
      <c r="D47" s="27">
        <v>46.6</v>
      </c>
      <c r="E47" s="27">
        <v>11.19</v>
      </c>
      <c r="F47" s="28">
        <v>0.15459999999999999</v>
      </c>
      <c r="G47" s="28">
        <v>0.1547</v>
      </c>
      <c r="H47" s="28">
        <v>0.35560000000000003</v>
      </c>
      <c r="I47" s="27">
        <v>99.69</v>
      </c>
      <c r="J47" s="29">
        <f t="shared" si="2"/>
        <v>88.128196529837481</v>
      </c>
    </row>
    <row r="48" spans="1:10" ht="9" customHeight="1">
      <c r="A48" s="30" t="s">
        <v>29</v>
      </c>
      <c r="B48" s="26" t="s">
        <v>17</v>
      </c>
      <c r="C48" s="27">
        <v>39.4</v>
      </c>
      <c r="D48" s="27">
        <v>39.909999999999997</v>
      </c>
      <c r="E48" s="27">
        <v>19.920000000000002</v>
      </c>
      <c r="F48" s="28">
        <v>0.17810000000000001</v>
      </c>
      <c r="G48" s="28">
        <v>0.30030000000000001</v>
      </c>
      <c r="H48" s="28">
        <v>0.2215</v>
      </c>
      <c r="I48" s="27">
        <v>99.97</v>
      </c>
      <c r="J48" s="29">
        <f t="shared" si="2"/>
        <v>78.124715849466753</v>
      </c>
    </row>
    <row r="49" spans="1:11" ht="9" customHeight="1">
      <c r="A49" s="30" t="s">
        <v>30</v>
      </c>
      <c r="B49" s="26" t="s">
        <v>15</v>
      </c>
      <c r="C49" s="27">
        <v>41.12</v>
      </c>
      <c r="D49" s="27">
        <v>46.73</v>
      </c>
      <c r="E49" s="27">
        <v>11.43</v>
      </c>
      <c r="F49" s="28">
        <v>0.14610000000000001</v>
      </c>
      <c r="G49" s="28">
        <v>0.15129999999999999</v>
      </c>
      <c r="H49" s="28">
        <v>0.2994</v>
      </c>
      <c r="I49" s="27">
        <v>99.93</v>
      </c>
      <c r="J49" s="29">
        <f t="shared" si="2"/>
        <v>87.933960826945835</v>
      </c>
    </row>
    <row r="50" spans="1:11" ht="9" customHeight="1">
      <c r="A50" s="30" t="s">
        <v>53</v>
      </c>
      <c r="B50" s="26" t="s">
        <v>17</v>
      </c>
      <c r="C50" s="27">
        <v>40.229999999999997</v>
      </c>
      <c r="D50" s="27">
        <v>42.25</v>
      </c>
      <c r="E50" s="27">
        <v>16.47</v>
      </c>
      <c r="F50" s="28">
        <v>0.16120000000000001</v>
      </c>
      <c r="G50" s="28">
        <v>0.28689999999999999</v>
      </c>
      <c r="H50" s="28">
        <v>0.27189999999999998</v>
      </c>
      <c r="I50" s="27">
        <v>99.69</v>
      </c>
      <c r="J50" s="29">
        <f t="shared" si="2"/>
        <v>82.055470631251723</v>
      </c>
    </row>
    <row r="51" spans="1:11" ht="9" customHeight="1">
      <c r="A51" s="30" t="s">
        <v>54</v>
      </c>
      <c r="B51" s="26" t="s">
        <v>15</v>
      </c>
      <c r="C51" s="27">
        <v>41.15</v>
      </c>
      <c r="D51" s="27">
        <v>47.08</v>
      </c>
      <c r="E51" s="27">
        <v>10.27</v>
      </c>
      <c r="F51" s="28">
        <v>0.15029999999999999</v>
      </c>
      <c r="G51" s="28">
        <v>0.1699</v>
      </c>
      <c r="H51" s="28">
        <v>0.3085</v>
      </c>
      <c r="I51" s="27">
        <v>99.17</v>
      </c>
      <c r="J51" s="29">
        <f t="shared" si="2"/>
        <v>89.096805299929073</v>
      </c>
    </row>
    <row r="52" spans="1:11" ht="9" customHeight="1">
      <c r="A52" s="30" t="s">
        <v>55</v>
      </c>
      <c r="B52" s="26" t="s">
        <v>17</v>
      </c>
      <c r="C52" s="27">
        <v>39.68</v>
      </c>
      <c r="D52" s="27">
        <v>40.29</v>
      </c>
      <c r="E52" s="27">
        <v>18.89</v>
      </c>
      <c r="F52" s="28">
        <v>0.16239999999999999</v>
      </c>
      <c r="G52" s="28">
        <v>0.29570000000000002</v>
      </c>
      <c r="H52" s="28">
        <v>0.21379999999999999</v>
      </c>
      <c r="I52" s="27">
        <v>99.57</v>
      </c>
      <c r="J52" s="29">
        <f t="shared" si="2"/>
        <v>79.175174699111082</v>
      </c>
    </row>
    <row r="53" spans="1:11" ht="9" customHeight="1">
      <c r="A53" s="30" t="s">
        <v>56</v>
      </c>
      <c r="B53" s="26" t="s">
        <v>15</v>
      </c>
      <c r="C53" s="27">
        <v>41.37</v>
      </c>
      <c r="D53" s="27">
        <v>47.37</v>
      </c>
      <c r="E53" s="27">
        <v>10.18</v>
      </c>
      <c r="F53" s="28">
        <v>0.16789999999999999</v>
      </c>
      <c r="G53" s="28">
        <v>0.153</v>
      </c>
      <c r="H53" s="28">
        <v>0.34189999999999998</v>
      </c>
      <c r="I53" s="27">
        <v>99.63</v>
      </c>
      <c r="J53" s="29">
        <f t="shared" si="2"/>
        <v>89.241120269985004</v>
      </c>
    </row>
    <row r="54" spans="1:11" ht="9" customHeight="1">
      <c r="A54" s="30" t="s">
        <v>57</v>
      </c>
      <c r="B54" s="26" t="s">
        <v>17</v>
      </c>
      <c r="C54" s="27">
        <v>39.44</v>
      </c>
      <c r="D54" s="27">
        <v>39.229999999999997</v>
      </c>
      <c r="E54" s="27">
        <v>20.61</v>
      </c>
      <c r="F54" s="28">
        <v>0.16439999999999999</v>
      </c>
      <c r="G54" s="28">
        <v>0.36909999999999998</v>
      </c>
      <c r="H54" s="28">
        <v>0.20319999999999999</v>
      </c>
      <c r="I54" s="27">
        <v>100.04</v>
      </c>
      <c r="J54" s="29">
        <f t="shared" si="2"/>
        <v>77.236464488574569</v>
      </c>
    </row>
    <row r="55" spans="1:11" ht="9" customHeight="1">
      <c r="A55" s="30" t="s">
        <v>58</v>
      </c>
      <c r="B55" s="26" t="s">
        <v>15</v>
      </c>
      <c r="C55" s="27">
        <v>41.26</v>
      </c>
      <c r="D55" s="27">
        <v>47.95</v>
      </c>
      <c r="E55" s="27">
        <v>9.64</v>
      </c>
      <c r="F55" s="28">
        <v>0.18279999999999999</v>
      </c>
      <c r="G55" s="28">
        <v>0.13439999999999999</v>
      </c>
      <c r="H55" s="28">
        <v>0.36480000000000001</v>
      </c>
      <c r="I55" s="27">
        <v>99.59</v>
      </c>
      <c r="J55" s="29">
        <f t="shared" si="2"/>
        <v>89.864729590498726</v>
      </c>
    </row>
    <row r="56" spans="1:11" ht="9" customHeight="1">
      <c r="A56" s="30" t="s">
        <v>59</v>
      </c>
      <c r="B56" s="26" t="s">
        <v>17</v>
      </c>
      <c r="C56" s="27">
        <v>39.83</v>
      </c>
      <c r="D56" s="27">
        <v>42.85</v>
      </c>
      <c r="E56" s="27">
        <v>16.809999999999999</v>
      </c>
      <c r="F56" s="28">
        <v>0.17899999999999999</v>
      </c>
      <c r="G56" s="28">
        <v>0.30320000000000003</v>
      </c>
      <c r="H56" s="28">
        <v>0.2727</v>
      </c>
      <c r="I56" s="27">
        <v>100.29</v>
      </c>
      <c r="J56" s="29">
        <f t="shared" si="2"/>
        <v>81.962044327258639</v>
      </c>
    </row>
    <row r="57" spans="1:11">
      <c r="A57" s="31" t="s">
        <v>60</v>
      </c>
      <c r="B57" s="32"/>
      <c r="C57" s="32"/>
      <c r="D57" s="32"/>
      <c r="E57" s="32"/>
      <c r="F57" s="32"/>
      <c r="G57" s="32"/>
      <c r="H57" s="33"/>
      <c r="I57" s="32"/>
      <c r="J57" s="32"/>
      <c r="K57" s="7"/>
    </row>
    <row r="58" spans="1:11">
      <c r="A58" s="34" t="s">
        <v>61</v>
      </c>
      <c r="B58" s="35"/>
      <c r="C58" s="35"/>
      <c r="D58" s="35"/>
      <c r="E58" s="35"/>
      <c r="F58" s="35"/>
      <c r="G58" s="35"/>
      <c r="H58" s="36"/>
      <c r="I58" s="35"/>
      <c r="J58" s="35"/>
      <c r="K58" s="7"/>
    </row>
    <row r="59" spans="1:11">
      <c r="A59" s="34" t="s">
        <v>62</v>
      </c>
      <c r="B59" s="35"/>
      <c r="C59" s="35"/>
      <c r="D59" s="35"/>
      <c r="E59" s="35"/>
      <c r="F59" s="35"/>
      <c r="G59" s="35"/>
      <c r="H59" s="36"/>
      <c r="I59" s="35"/>
      <c r="J59" s="35"/>
      <c r="K59" s="7"/>
    </row>
    <row r="60" spans="1:11">
      <c r="A60" s="34" t="s">
        <v>63</v>
      </c>
      <c r="B60" s="35"/>
      <c r="C60" s="35"/>
      <c r="D60" s="35"/>
      <c r="E60" s="35"/>
      <c r="F60" s="35"/>
      <c r="G60" s="35"/>
      <c r="H60" s="36"/>
      <c r="I60" s="35"/>
      <c r="J60" s="35"/>
      <c r="K60" s="7"/>
    </row>
    <row r="61" spans="1:11">
      <c r="A61" s="37" t="s">
        <v>64</v>
      </c>
      <c r="B61" s="38"/>
      <c r="C61" s="38"/>
      <c r="D61" s="38"/>
      <c r="E61" s="38"/>
      <c r="F61" s="38"/>
      <c r="G61" s="38"/>
      <c r="H61" s="39"/>
      <c r="I61" s="38"/>
      <c r="J61" s="38"/>
      <c r="K61" s="7"/>
    </row>
  </sheetData>
  <printOptions horizontalCentered="1"/>
  <pageMargins left="1" right="1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SM-Tbl1-Olv</vt:lpstr>
    </vt:vector>
  </TitlesOfParts>
  <Company>The University of Auckland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Sas</dc:creator>
  <cp:lastModifiedBy>Editorial Assistant</cp:lastModifiedBy>
  <dcterms:created xsi:type="dcterms:W3CDTF">2017-02-22T22:06:23Z</dcterms:created>
  <dcterms:modified xsi:type="dcterms:W3CDTF">2017-02-23T15:23:09Z</dcterms:modified>
</cp:coreProperties>
</file>