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32180" windowHeight="16900" tabRatio="823"/>
  </bookViews>
  <sheets>
    <sheet name="Novinka_cpx_Padova" sheetId="58" r:id="rId1"/>
  </sheets>
  <calcPr calcId="14000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3" i="58" l="1"/>
  <c r="AH17" i="58"/>
  <c r="AH26" i="58"/>
  <c r="AH31" i="58"/>
  <c r="AH35" i="58"/>
  <c r="AH49" i="58"/>
  <c r="AH52" i="58"/>
  <c r="AH83" i="58"/>
  <c r="AH106" i="58"/>
  <c r="AH14" i="58"/>
  <c r="AH16" i="58"/>
  <c r="AH109" i="58"/>
  <c r="L109" i="58"/>
  <c r="L108" i="58"/>
  <c r="AH107" i="58"/>
  <c r="L107" i="58"/>
  <c r="L106" i="58"/>
  <c r="L105" i="58"/>
  <c r="L104" i="58"/>
  <c r="AH103" i="58"/>
  <c r="L103" i="58"/>
  <c r="AH102" i="58"/>
  <c r="L102" i="58"/>
  <c r="AH101" i="58"/>
  <c r="L101" i="58"/>
  <c r="L100" i="58"/>
  <c r="L99" i="58"/>
  <c r="AH98" i="58"/>
  <c r="L98" i="58"/>
  <c r="AH97" i="58"/>
  <c r="L97" i="58"/>
  <c r="AH96" i="58"/>
  <c r="L96" i="58"/>
  <c r="L95" i="58"/>
  <c r="AH94" i="58"/>
  <c r="L94" i="58"/>
  <c r="L93" i="58"/>
  <c r="AH92" i="58"/>
  <c r="L92" i="58"/>
  <c r="AH91" i="58"/>
  <c r="L91" i="58"/>
  <c r="AH90" i="58"/>
  <c r="L90" i="58"/>
  <c r="L89" i="58"/>
  <c r="L88" i="58"/>
  <c r="AH87" i="58"/>
  <c r="L87" i="58"/>
  <c r="L86" i="58"/>
  <c r="AH85" i="58"/>
  <c r="L85" i="58"/>
  <c r="AH84" i="58"/>
  <c r="L84" i="58"/>
  <c r="L83" i="58"/>
  <c r="AH82" i="58"/>
  <c r="L82" i="58"/>
  <c r="L81" i="58"/>
  <c r="L80" i="58"/>
  <c r="L79" i="58"/>
  <c r="AH78" i="58"/>
  <c r="L78" i="58"/>
  <c r="L77" i="58"/>
  <c r="AH76" i="58"/>
  <c r="L76" i="58"/>
  <c r="AH75" i="58"/>
  <c r="L75" i="58"/>
  <c r="L74" i="58"/>
  <c r="AH73" i="58"/>
  <c r="L73" i="58"/>
  <c r="AH72" i="58"/>
  <c r="L72" i="58"/>
  <c r="L71" i="58"/>
  <c r="L70" i="58"/>
  <c r="AH69" i="58"/>
  <c r="L69" i="58"/>
  <c r="L68" i="58"/>
  <c r="AH67" i="58"/>
  <c r="L67" i="58"/>
  <c r="AH66" i="58"/>
  <c r="L66" i="58"/>
  <c r="AH65" i="58"/>
  <c r="L65" i="58"/>
  <c r="L64" i="58"/>
  <c r="L63" i="58"/>
  <c r="AH62" i="58"/>
  <c r="L62" i="58"/>
  <c r="L61" i="58"/>
  <c r="L60" i="58"/>
  <c r="AH59" i="58"/>
  <c r="L59" i="58"/>
  <c r="AH58" i="58"/>
  <c r="L58" i="58"/>
  <c r="AH57" i="58"/>
  <c r="L57" i="58"/>
  <c r="AH56" i="58"/>
  <c r="L56" i="58"/>
  <c r="L55" i="58"/>
  <c r="AH54" i="58"/>
  <c r="L54" i="58"/>
  <c r="L53" i="58"/>
  <c r="L52" i="58"/>
  <c r="AH51" i="58"/>
  <c r="L51" i="58"/>
  <c r="L50" i="58"/>
  <c r="L49" i="58"/>
  <c r="AH48" i="58"/>
  <c r="L48" i="58"/>
  <c r="AH47" i="58"/>
  <c r="L47" i="58"/>
  <c r="L46" i="58"/>
  <c r="L45" i="58"/>
  <c r="AH44" i="58"/>
  <c r="L44" i="58"/>
  <c r="L43" i="58"/>
  <c r="L42" i="58"/>
  <c r="AH41" i="58"/>
  <c r="L41" i="58"/>
  <c r="AH40" i="58"/>
  <c r="L40" i="58"/>
  <c r="AH39" i="58"/>
  <c r="L39" i="58"/>
  <c r="L38" i="58"/>
  <c r="AH37" i="58"/>
  <c r="L37" i="58"/>
  <c r="L36" i="58"/>
  <c r="L35" i="58"/>
  <c r="AH34" i="58"/>
  <c r="L34" i="58"/>
  <c r="L33" i="58"/>
  <c r="AH32" i="58"/>
  <c r="L32" i="58"/>
  <c r="L31" i="58"/>
  <c r="L30" i="58"/>
  <c r="L29" i="58"/>
  <c r="AH28" i="58"/>
  <c r="L28" i="58"/>
  <c r="AH27" i="58"/>
  <c r="L27" i="58"/>
  <c r="L26" i="58"/>
  <c r="AH25" i="58"/>
  <c r="L25" i="58"/>
  <c r="L24" i="58"/>
  <c r="AH23" i="58"/>
  <c r="L23" i="58"/>
  <c r="L22" i="58"/>
  <c r="L21" i="58"/>
  <c r="L20" i="58"/>
  <c r="L19" i="58"/>
  <c r="L18" i="58"/>
  <c r="L17" i="58"/>
  <c r="L16" i="58"/>
  <c r="L15" i="58"/>
  <c r="L14" i="58"/>
  <c r="AH13" i="58"/>
</calcChain>
</file>

<file path=xl/sharedStrings.xml><?xml version="1.0" encoding="utf-8"?>
<sst xmlns="http://schemas.openxmlformats.org/spreadsheetml/2006/main" count="417" uniqueCount="84">
  <si>
    <t>MnO</t>
  </si>
  <si>
    <t>Label</t>
  </si>
  <si>
    <t>MgO</t>
  </si>
  <si>
    <t>CaO</t>
  </si>
  <si>
    <t>SiO2</t>
  </si>
  <si>
    <t>TiO2</t>
  </si>
  <si>
    <t>Al2O3</t>
  </si>
  <si>
    <t>Cr2O3</t>
  </si>
  <si>
    <t>Na2O</t>
  </si>
  <si>
    <t>FeOtot</t>
  </si>
  <si>
    <t>K2O</t>
  </si>
  <si>
    <t>Sum</t>
  </si>
  <si>
    <t>Cr#</t>
  </si>
  <si>
    <t>OK</t>
  </si>
  <si>
    <t xml:space="preserve">Nov-101 </t>
  </si>
  <si>
    <t xml:space="preserve">Nov-108 </t>
  </si>
  <si>
    <t xml:space="preserve">Nov-112 </t>
  </si>
  <si>
    <t xml:space="preserve">Nov-113 </t>
  </si>
  <si>
    <t xml:space="preserve">Nov-114 </t>
  </si>
  <si>
    <t xml:space="preserve">Nov-115 </t>
  </si>
  <si>
    <t xml:space="preserve">Nov-116 </t>
  </si>
  <si>
    <t xml:space="preserve">Nov-118 </t>
  </si>
  <si>
    <t xml:space="preserve">Nov-120 </t>
  </si>
  <si>
    <t xml:space="preserve">Nov-123 </t>
  </si>
  <si>
    <t xml:space="preserve">Nov-124 </t>
  </si>
  <si>
    <t xml:space="preserve">Nov-126 </t>
  </si>
  <si>
    <t xml:space="preserve">Nov-127 </t>
  </si>
  <si>
    <t xml:space="preserve">Nov-128 </t>
  </si>
  <si>
    <t xml:space="preserve">Nov-131 </t>
  </si>
  <si>
    <t xml:space="preserve">Nov-135 </t>
  </si>
  <si>
    <t xml:space="preserve">Nov-139 </t>
  </si>
  <si>
    <t xml:space="preserve">Nov-140 </t>
  </si>
  <si>
    <t xml:space="preserve">Nov-143 </t>
  </si>
  <si>
    <t xml:space="preserve">Nov-144 </t>
  </si>
  <si>
    <t xml:space="preserve">Nov-145 </t>
  </si>
  <si>
    <t xml:space="preserve">Nov-147 </t>
  </si>
  <si>
    <t xml:space="preserve">Nov-149 </t>
  </si>
  <si>
    <t xml:space="preserve">Nov-151 </t>
  </si>
  <si>
    <t xml:space="preserve">Nov-152 </t>
  </si>
  <si>
    <t xml:space="preserve">Nov-154 </t>
  </si>
  <si>
    <t xml:space="preserve">Nov-156 </t>
  </si>
  <si>
    <t xml:space="preserve">Nov-159 </t>
  </si>
  <si>
    <t xml:space="preserve">Nov-160 </t>
  </si>
  <si>
    <t xml:space="preserve">Nov-163 </t>
  </si>
  <si>
    <t xml:space="preserve">Nov-164 </t>
  </si>
  <si>
    <t xml:space="preserve">Nov-167 </t>
  </si>
  <si>
    <t xml:space="preserve">Nov-169 </t>
  </si>
  <si>
    <t xml:space="preserve">Nov-170 </t>
  </si>
  <si>
    <t xml:space="preserve">Nov-171 </t>
  </si>
  <si>
    <t xml:space="preserve">Nov-172 </t>
  </si>
  <si>
    <t xml:space="preserve">Nov-173 </t>
  </si>
  <si>
    <t xml:space="preserve">Nov-174 </t>
  </si>
  <si>
    <t xml:space="preserve">Nov-175 </t>
  </si>
  <si>
    <t xml:space="preserve">Nov-176 </t>
  </si>
  <si>
    <t xml:space="preserve">Nov-177 </t>
  </si>
  <si>
    <t xml:space="preserve">Nov-178 </t>
  </si>
  <si>
    <t xml:space="preserve">Nov-183 </t>
  </si>
  <si>
    <t xml:space="preserve">Nov-184 </t>
  </si>
  <si>
    <t>Zoning</t>
  </si>
  <si>
    <t>zoned</t>
  </si>
  <si>
    <t>Al2O3 vs MgO</t>
  </si>
  <si>
    <t>discarded</t>
  </si>
  <si>
    <t>-</t>
  </si>
  <si>
    <t>Cation sum</t>
  </si>
  <si>
    <t>low-Al</t>
  </si>
  <si>
    <t>Total</t>
  </si>
  <si>
    <t>NT00</t>
  </si>
  <si>
    <t>Nimis (1998)</t>
  </si>
  <si>
    <t>Filters results</t>
  </si>
  <si>
    <t>apfu</t>
  </si>
  <si>
    <t>wt%</t>
  </si>
  <si>
    <t>high-quality analysis required</t>
  </si>
  <si>
    <t>Ziberna, L., Nimis, N., Kuzmin, D., Malkovets, V.G.</t>
  </si>
  <si>
    <t>Routine and optimized EMP analyses on the 92 selected clinopyroxenes from the Novinka kimberlite</t>
  </si>
  <si>
    <t xml:space="preserve">CAMECA SX-50 electron microprobe (IGG–CNR, Padua, Italy) </t>
  </si>
  <si>
    <t>average of 5 point analyses</t>
  </si>
  <si>
    <t>ROUTINE ANALYSES - 97 clinopyroxenes  analysed at 15nA, 10s peak, 5+5 bkg</t>
  </si>
  <si>
    <t>HIGH-QUALITY ANALYSES - 56 clinopyroxenes  analysed at 40nA, 20s peak, 10+10 bkg</t>
  </si>
  <si>
    <r>
      <rPr>
        <b/>
        <i/>
        <sz val="11"/>
        <rFont val="Calibri"/>
        <scheme val="minor"/>
      </rPr>
      <t>a</t>
    </r>
    <r>
      <rPr>
        <b/>
        <vertAlign val="subscript"/>
        <sz val="11"/>
        <rFont val="Calibri"/>
        <scheme val="minor"/>
      </rPr>
      <t>Cr</t>
    </r>
  </si>
  <si>
    <r>
      <rPr>
        <b/>
        <i/>
        <sz val="11"/>
        <rFont val="Calibri"/>
        <scheme val="minor"/>
      </rPr>
      <t>a</t>
    </r>
    <r>
      <rPr>
        <b/>
        <vertAlign val="subscript"/>
        <sz val="11"/>
        <rFont val="Calibri"/>
        <scheme val="minor"/>
      </rPr>
      <t>Cr</t>
    </r>
    <r>
      <rPr>
        <b/>
        <sz val="11"/>
        <rFont val="Calibri"/>
        <family val="2"/>
        <scheme val="minor"/>
      </rPr>
      <t>/</t>
    </r>
    <r>
      <rPr>
        <b/>
        <i/>
        <sz val="11"/>
        <rFont val="Calibri"/>
        <scheme val="minor"/>
      </rPr>
      <t>Cr#</t>
    </r>
  </si>
  <si>
    <r>
      <rPr>
        <b/>
        <i/>
        <sz val="11"/>
        <rFont val="Calibri"/>
        <scheme val="minor"/>
      </rPr>
      <t>T</t>
    </r>
    <r>
      <rPr>
        <b/>
        <sz val="11"/>
        <rFont val="Calibri"/>
        <family val="2"/>
        <scheme val="minor"/>
      </rPr>
      <t>(°C)</t>
    </r>
  </si>
  <si>
    <r>
      <rPr>
        <b/>
        <i/>
        <sz val="11"/>
        <rFont val="Calibri"/>
        <scheme val="minor"/>
      </rPr>
      <t>P</t>
    </r>
    <r>
      <rPr>
        <b/>
        <sz val="11"/>
        <rFont val="Calibri"/>
        <family val="2"/>
        <scheme val="minor"/>
      </rPr>
      <t>(Gpa)</t>
    </r>
  </si>
  <si>
    <t>Supplementary Table 2</t>
  </si>
  <si>
    <r>
      <t>Americ</t>
    </r>
    <r>
      <rPr>
        <sz val="12"/>
        <color theme="1"/>
        <rFont val="Lucida Grande"/>
      </rPr>
      <t>a</t>
    </r>
    <r>
      <rPr>
        <sz val="12"/>
        <color rgb="FF000000"/>
        <rFont val="Lucida Grande"/>
      </rPr>
      <t xml:space="preserve">n </t>
    </r>
    <r>
      <rPr>
        <sz val="12"/>
        <color theme="1"/>
        <rFont val="Lucida Grande"/>
      </rPr>
      <t>M</t>
    </r>
    <r>
      <rPr>
        <sz val="12"/>
        <color rgb="FF000000"/>
        <rFont val="Lucida Grande"/>
      </rPr>
      <t>iner</t>
    </r>
    <r>
      <rPr>
        <sz val="12"/>
        <color theme="1"/>
        <rFont val="Lucida Grande"/>
      </rPr>
      <t>a</t>
    </r>
    <r>
      <rPr>
        <sz val="12"/>
        <color rgb="FF000000"/>
        <rFont val="Lucida Grande"/>
      </rPr>
      <t xml:space="preserve">logist, Volume 101, </t>
    </r>
    <r>
      <rPr>
        <sz val="12"/>
        <color theme="1"/>
        <rFont val="Lucida Grande"/>
      </rPr>
      <t>O</t>
    </r>
    <r>
      <rPr>
        <sz val="12"/>
        <color rgb="FF000000"/>
        <rFont val="Lucida Grande"/>
      </rPr>
      <t>ctober 2016, AM-16-105540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</si>
</sst>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</font>
    <font>
      <sz val="8"/>
      <name val="Helvetica"/>
    </font>
    <font>
      <b/>
      <sz val="10"/>
      <name val="Arial"/>
    </font>
    <font>
      <b/>
      <sz val="14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Arial"/>
    </font>
    <font>
      <sz val="12"/>
      <name val="Arial"/>
    </font>
    <font>
      <sz val="14"/>
      <name val="Arial"/>
    </font>
    <font>
      <sz val="16"/>
      <name val="Arial"/>
    </font>
    <font>
      <sz val="12"/>
      <name val="Calibri"/>
      <family val="2"/>
      <scheme val="minor"/>
    </font>
    <font>
      <sz val="14"/>
      <color theme="1"/>
      <name val="Arial"/>
    </font>
    <font>
      <b/>
      <i/>
      <sz val="11"/>
      <name val="Calibri"/>
      <scheme val="minor"/>
    </font>
    <font>
      <b/>
      <vertAlign val="subscript"/>
      <sz val="11"/>
      <name val="Calibri"/>
      <scheme val="minor"/>
    </font>
    <font>
      <sz val="12"/>
      <color rgb="FF000000"/>
      <name val="Lucida Grande"/>
    </font>
    <font>
      <sz val="12"/>
      <color theme="1"/>
      <name val="Lucida Grand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8">
    <xf numFmtId="0" fontId="0" fillId="0" borderId="0"/>
    <xf numFmtId="0" fontId="3" fillId="0" borderId="0"/>
    <xf numFmtId="0" fontId="2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164" fontId="6" fillId="0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1" fillId="0" borderId="0" xfId="0" applyFont="1"/>
    <xf numFmtId="0" fontId="2" fillId="0" borderId="0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2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</cellXfs>
  <cellStyles count="338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Normal" xfId="0" builtinId="0"/>
    <cellStyle name="Normal 2" xfId="1"/>
    <cellStyle name="Normale 2" xfId="2"/>
    <cellStyle name="Normale 3" xfId="3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4"/>
  <sheetViews>
    <sheetView tabSelected="1" topLeftCell="A68" zoomScale="90" zoomScaleNormal="90" zoomScalePageLayoutView="90" workbookViewId="0">
      <selection activeCell="A115" sqref="A115"/>
    </sheetView>
  </sheetViews>
  <sheetFormatPr baseColWidth="10" defaultRowHeight="14" x14ac:dyDescent="0"/>
  <cols>
    <col min="1" max="1" width="10.83203125" style="17"/>
    <col min="2" max="19" width="10.83203125" style="11"/>
    <col min="20" max="20" width="15.33203125" style="11" bestFit="1" customWidth="1"/>
    <col min="21" max="21" width="10.83203125" style="11" customWidth="1"/>
    <col min="22" max="22" width="24.83203125" style="11" customWidth="1"/>
    <col min="23" max="35" width="10.83203125" style="11"/>
    <col min="36" max="38" width="10.83203125" style="11" customWidth="1"/>
    <col min="39" max="16384" width="10.83203125" style="11"/>
  </cols>
  <sheetData>
    <row r="1" spans="1:41" ht="16">
      <c r="A1" s="28" t="s">
        <v>83</v>
      </c>
    </row>
    <row r="2" spans="1:41" ht="17" customHeight="1">
      <c r="A2" s="3" t="s">
        <v>82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41" ht="17" customHeight="1">
      <c r="A3" s="23" t="s">
        <v>72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1:41" ht="17" customHeight="1">
      <c r="A4" s="18"/>
      <c r="B4" s="1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41" ht="17" customHeight="1">
      <c r="A5" s="3" t="s">
        <v>73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41" ht="17" customHeight="1">
      <c r="A6" s="24" t="s">
        <v>74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10"/>
      <c r="V6" s="5"/>
      <c r="W6" s="5"/>
      <c r="X6" s="18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41" ht="17" customHeight="1">
      <c r="A7" s="8"/>
      <c r="B7" s="1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10"/>
      <c r="V7" s="5"/>
      <c r="W7" s="5"/>
      <c r="X7" s="18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1:41" ht="17" customHeight="1">
      <c r="A8" s="8"/>
      <c r="B8" s="6" t="s">
        <v>76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10"/>
      <c r="V8" s="5"/>
      <c r="W8" s="5"/>
      <c r="X8" s="25" t="s">
        <v>77</v>
      </c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</row>
    <row r="9" spans="1:41" ht="17" customHeight="1">
      <c r="A9" s="8"/>
      <c r="B9" s="4" t="s">
        <v>75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0"/>
      <c r="V9" s="5"/>
      <c r="W9" s="5"/>
      <c r="X9" s="26" t="s">
        <v>75</v>
      </c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</row>
    <row r="10" spans="1:41" ht="17" customHeight="1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</row>
    <row r="11" spans="1:41" s="21" customFormat="1" ht="17" customHeight="1">
      <c r="A11" s="19" t="s">
        <v>1</v>
      </c>
      <c r="B11" s="20" t="s">
        <v>4</v>
      </c>
      <c r="C11" s="20" t="s">
        <v>5</v>
      </c>
      <c r="D11" s="20" t="s">
        <v>6</v>
      </c>
      <c r="E11" s="20" t="s">
        <v>7</v>
      </c>
      <c r="F11" s="20" t="s">
        <v>9</v>
      </c>
      <c r="G11" s="20" t="s">
        <v>0</v>
      </c>
      <c r="H11" s="20" t="s">
        <v>2</v>
      </c>
      <c r="I11" s="20" t="s">
        <v>3</v>
      </c>
      <c r="J11" s="20" t="s">
        <v>8</v>
      </c>
      <c r="K11" s="20" t="s">
        <v>10</v>
      </c>
      <c r="L11" s="20" t="s">
        <v>65</v>
      </c>
      <c r="N11" s="21" t="s">
        <v>63</v>
      </c>
      <c r="O11" s="27" t="s">
        <v>12</v>
      </c>
      <c r="P11" s="21" t="s">
        <v>78</v>
      </c>
      <c r="Q11" s="21" t="s">
        <v>79</v>
      </c>
      <c r="R11" s="21" t="s">
        <v>80</v>
      </c>
      <c r="S11" s="21" t="s">
        <v>81</v>
      </c>
      <c r="T11" s="20" t="s">
        <v>60</v>
      </c>
      <c r="U11" s="20" t="s">
        <v>58</v>
      </c>
      <c r="V11" s="20" t="s">
        <v>68</v>
      </c>
      <c r="W11" s="20"/>
      <c r="X11" s="21" t="s">
        <v>4</v>
      </c>
      <c r="Y11" s="21" t="s">
        <v>5</v>
      </c>
      <c r="Z11" s="21" t="s">
        <v>6</v>
      </c>
      <c r="AA11" s="21" t="s">
        <v>7</v>
      </c>
      <c r="AB11" s="21" t="s">
        <v>9</v>
      </c>
      <c r="AC11" s="21" t="s">
        <v>0</v>
      </c>
      <c r="AD11" s="21" t="s">
        <v>2</v>
      </c>
      <c r="AE11" s="21" t="s">
        <v>3</v>
      </c>
      <c r="AF11" s="21" t="s">
        <v>8</v>
      </c>
      <c r="AG11" s="21" t="s">
        <v>10</v>
      </c>
      <c r="AH11" s="20" t="s">
        <v>11</v>
      </c>
      <c r="AI11" s="20"/>
      <c r="AJ11" s="21" t="s">
        <v>63</v>
      </c>
      <c r="AK11" s="27" t="s">
        <v>12</v>
      </c>
      <c r="AL11" s="21" t="s">
        <v>78</v>
      </c>
      <c r="AM11" s="21" t="s">
        <v>79</v>
      </c>
      <c r="AN11" s="21" t="s">
        <v>80</v>
      </c>
      <c r="AO11" s="21" t="s">
        <v>81</v>
      </c>
    </row>
    <row r="12" spans="1:41" ht="17" customHeight="1">
      <c r="A12" s="8"/>
      <c r="B12" s="11" t="s">
        <v>70</v>
      </c>
      <c r="C12" s="11" t="s">
        <v>70</v>
      </c>
      <c r="D12" s="11" t="s">
        <v>70</v>
      </c>
      <c r="E12" s="11" t="s">
        <v>70</v>
      </c>
      <c r="F12" s="11" t="s">
        <v>70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N12" s="11" t="s">
        <v>69</v>
      </c>
      <c r="P12" s="11" t="s">
        <v>69</v>
      </c>
      <c r="Q12" s="11" t="s">
        <v>69</v>
      </c>
      <c r="R12" s="11" t="s">
        <v>66</v>
      </c>
      <c r="S12" s="11" t="s">
        <v>66</v>
      </c>
      <c r="T12" s="5" t="s">
        <v>67</v>
      </c>
      <c r="U12" s="5"/>
      <c r="V12" s="5"/>
      <c r="W12" s="5"/>
      <c r="X12" s="11" t="s">
        <v>70</v>
      </c>
      <c r="Y12" s="11" t="s">
        <v>70</v>
      </c>
      <c r="Z12" s="11" t="s">
        <v>70</v>
      </c>
      <c r="AA12" s="11" t="s">
        <v>70</v>
      </c>
      <c r="AB12" s="11" t="s">
        <v>70</v>
      </c>
      <c r="AC12" s="11" t="s">
        <v>70</v>
      </c>
      <c r="AD12" s="11" t="s">
        <v>70</v>
      </c>
      <c r="AE12" s="11" t="s">
        <v>70</v>
      </c>
      <c r="AF12" s="11" t="s">
        <v>70</v>
      </c>
      <c r="AG12" s="11" t="s">
        <v>70</v>
      </c>
      <c r="AH12" s="11" t="s">
        <v>70</v>
      </c>
      <c r="AJ12" s="11" t="s">
        <v>69</v>
      </c>
      <c r="AL12" s="11" t="s">
        <v>69</v>
      </c>
      <c r="AM12" s="11" t="s">
        <v>69</v>
      </c>
      <c r="AN12" s="11" t="s">
        <v>66</v>
      </c>
      <c r="AO12" s="11" t="s">
        <v>66</v>
      </c>
    </row>
    <row r="13" spans="1:41">
      <c r="A13" s="16">
        <v>37196</v>
      </c>
      <c r="B13" s="12">
        <v>54.690719999999999</v>
      </c>
      <c r="C13" s="12">
        <v>0.13757999999999998</v>
      </c>
      <c r="D13" s="12">
        <v>1.6751199999999997</v>
      </c>
      <c r="E13" s="12">
        <v>0.78699999999999992</v>
      </c>
      <c r="F13" s="12">
        <v>3.5550200000000003</v>
      </c>
      <c r="G13" s="12">
        <v>0.12719999999999998</v>
      </c>
      <c r="H13" s="12">
        <v>20.298740000000002</v>
      </c>
      <c r="I13" s="12">
        <v>16.485520000000001</v>
      </c>
      <c r="J13" s="12">
        <v>1.27562</v>
      </c>
      <c r="K13" s="12">
        <v>0.03</v>
      </c>
      <c r="L13" s="12">
        <f>SUM(B13:K13)</f>
        <v>99.062520000000006</v>
      </c>
      <c r="N13" s="2">
        <v>4.0148864317077892</v>
      </c>
      <c r="O13" s="14">
        <v>0.23964330277605167</v>
      </c>
      <c r="P13" s="2">
        <v>4.8766959242823836E-3</v>
      </c>
      <c r="Q13" s="2">
        <v>2.0349811022424814E-2</v>
      </c>
      <c r="R13" s="13">
        <v>1352.7277047906286</v>
      </c>
      <c r="S13" s="14">
        <v>6.2176909205867332</v>
      </c>
      <c r="T13" s="5" t="s">
        <v>13</v>
      </c>
      <c r="U13" s="5" t="s">
        <v>13</v>
      </c>
      <c r="V13" s="5" t="s">
        <v>71</v>
      </c>
      <c r="W13" s="5"/>
      <c r="X13" s="14">
        <v>54.718260000000008</v>
      </c>
      <c r="Y13" s="14">
        <v>0.12975999999999999</v>
      </c>
      <c r="Z13" s="14">
        <v>1.73322</v>
      </c>
      <c r="AA13" s="14">
        <v>0.77895999999999999</v>
      </c>
      <c r="AB13" s="14">
        <v>3.4468800000000002</v>
      </c>
      <c r="AC13" s="14">
        <v>0.10768</v>
      </c>
      <c r="AD13" s="14">
        <v>20.339500000000001</v>
      </c>
      <c r="AE13" s="14">
        <v>16.666599999999999</v>
      </c>
      <c r="AF13" s="14">
        <v>1.2932600000000001</v>
      </c>
      <c r="AG13" s="14">
        <v>0.03</v>
      </c>
      <c r="AH13" s="12">
        <f>SUM(X13:AG13)</f>
        <v>99.244120000000024</v>
      </c>
      <c r="AI13" s="12"/>
      <c r="AJ13" s="22">
        <v>4.0172028410289773</v>
      </c>
      <c r="AK13" s="12">
        <v>0.23165301993380227</v>
      </c>
      <c r="AL13" s="22">
        <v>4.9936170432996439E-3</v>
      </c>
      <c r="AM13" s="2">
        <v>2.1556451302584493E-2</v>
      </c>
      <c r="AN13" s="13">
        <v>1343.7034834799199</v>
      </c>
      <c r="AO13" s="14">
        <v>6.0931227749646242</v>
      </c>
    </row>
    <row r="14" spans="1:41">
      <c r="A14" s="16">
        <v>37561</v>
      </c>
      <c r="B14" s="12">
        <v>54.7303</v>
      </c>
      <c r="C14" s="12">
        <v>0.32032000000000005</v>
      </c>
      <c r="D14" s="12">
        <v>1.4737399999999998</v>
      </c>
      <c r="E14" s="12">
        <v>0.60377999999999987</v>
      </c>
      <c r="F14" s="12">
        <v>3.3767400000000003</v>
      </c>
      <c r="G14" s="12">
        <v>0.11499999999999999</v>
      </c>
      <c r="H14" s="12">
        <v>18.907859999999999</v>
      </c>
      <c r="I14" s="12">
        <v>18.584759999999999</v>
      </c>
      <c r="J14" s="12">
        <v>1.1634799999999998</v>
      </c>
      <c r="K14" s="12">
        <v>0.04</v>
      </c>
      <c r="L14" s="12">
        <f t="shared" ref="L14:L80" si="0">SUM(B14:K14)</f>
        <v>99.31598000000001</v>
      </c>
      <c r="N14" s="2">
        <v>4.0080227405707305</v>
      </c>
      <c r="O14" s="14">
        <v>0.21558667979968987</v>
      </c>
      <c r="P14" s="2">
        <v>2.7031083945390812E-3</v>
      </c>
      <c r="Q14" s="2">
        <v>1.2538383155446553E-2</v>
      </c>
      <c r="R14" s="13">
        <v>1254.5400313596515</v>
      </c>
      <c r="S14" s="14">
        <v>6.3111949737884947</v>
      </c>
      <c r="T14" s="5" t="s">
        <v>13</v>
      </c>
      <c r="U14" s="5" t="s">
        <v>13</v>
      </c>
      <c r="V14" s="5" t="s">
        <v>71</v>
      </c>
      <c r="W14" s="5"/>
      <c r="X14" s="12">
        <v>54.577399999999997</v>
      </c>
      <c r="Y14" s="12">
        <v>0.31794</v>
      </c>
      <c r="Z14" s="12">
        <v>1.4798399999999998</v>
      </c>
      <c r="AA14" s="12">
        <v>0.57809999999999995</v>
      </c>
      <c r="AB14" s="12">
        <v>3.27284</v>
      </c>
      <c r="AC14" s="12">
        <v>9.64E-2</v>
      </c>
      <c r="AD14" s="12">
        <v>18.997620000000001</v>
      </c>
      <c r="AE14" s="12">
        <v>19.173300000000001</v>
      </c>
      <c r="AF14" s="12">
        <v>1.1891599999999998</v>
      </c>
      <c r="AG14" s="12">
        <v>0.04</v>
      </c>
      <c r="AH14" s="12">
        <f t="shared" ref="AH14:AH16" si="1">SUM(X14:AG14)</f>
        <v>99.722600000000014</v>
      </c>
      <c r="AI14" s="12"/>
      <c r="AJ14" s="22">
        <v>4.0190555082426487</v>
      </c>
      <c r="AK14" s="12">
        <v>0.20764713838340221</v>
      </c>
      <c r="AL14" s="22">
        <v>2.1963359120714902E-3</v>
      </c>
      <c r="AM14" s="2">
        <v>1.0577251047958815E-2</v>
      </c>
      <c r="AN14" s="13">
        <v>1216.2094265161797</v>
      </c>
      <c r="AO14" s="14">
        <v>6.3037700466641109</v>
      </c>
    </row>
    <row r="15" spans="1:41">
      <c r="A15" s="16">
        <v>37926</v>
      </c>
      <c r="B15" s="12">
        <v>54.347440000000006</v>
      </c>
      <c r="C15" s="12">
        <v>0.18534</v>
      </c>
      <c r="D15" s="12">
        <v>1.9079799999999998</v>
      </c>
      <c r="E15" s="12">
        <v>4.1899600000000001</v>
      </c>
      <c r="F15" s="12">
        <v>2.05322</v>
      </c>
      <c r="G15" s="12">
        <v>6.3779999999999989E-2</v>
      </c>
      <c r="H15" s="12">
        <v>15.948720000000003</v>
      </c>
      <c r="I15" s="12">
        <v>17.62988</v>
      </c>
      <c r="J15" s="12">
        <v>2.8554200000000001</v>
      </c>
      <c r="K15" s="12">
        <v>0.03</v>
      </c>
      <c r="L15" s="12">
        <f t="shared" si="0"/>
        <v>99.211740000000006</v>
      </c>
      <c r="N15" s="2">
        <v>4.0133545406030668</v>
      </c>
      <c r="O15" s="14">
        <v>0.59566190826023135</v>
      </c>
      <c r="P15" s="2">
        <v>2.2720972000373665E-2</v>
      </c>
      <c r="Q15" s="2">
        <v>3.8144074155649015E-2</v>
      </c>
      <c r="R15" s="13">
        <v>1001.4052838908794</v>
      </c>
      <c r="S15" s="14">
        <v>4.4931131065449055</v>
      </c>
      <c r="T15" s="5" t="s">
        <v>64</v>
      </c>
      <c r="U15" s="5" t="s">
        <v>13</v>
      </c>
      <c r="V15" s="5" t="s">
        <v>61</v>
      </c>
      <c r="W15" s="5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2"/>
      <c r="AI15" s="12"/>
      <c r="AJ15" s="22"/>
      <c r="AK15" s="12"/>
      <c r="AL15" s="22"/>
      <c r="AM15" s="2"/>
      <c r="AN15" s="13"/>
      <c r="AO15" s="14"/>
    </row>
    <row r="16" spans="1:41">
      <c r="A16" s="16">
        <v>38292</v>
      </c>
      <c r="B16" s="12">
        <v>54.143360000000008</v>
      </c>
      <c r="C16" s="12">
        <v>0.24752000000000002</v>
      </c>
      <c r="D16" s="12">
        <v>2.0320799999999997</v>
      </c>
      <c r="E16" s="12">
        <v>2.5065999999999997</v>
      </c>
      <c r="F16" s="12">
        <v>3.1547000000000001</v>
      </c>
      <c r="G16" s="12">
        <v>0.13302</v>
      </c>
      <c r="H16" s="12">
        <v>16.168140000000001</v>
      </c>
      <c r="I16" s="12">
        <v>18.376399999999997</v>
      </c>
      <c r="J16" s="12">
        <v>2.37988</v>
      </c>
      <c r="K16" s="12">
        <v>3.5049999999999998E-2</v>
      </c>
      <c r="L16" s="12">
        <f t="shared" si="0"/>
        <v>99.176749999999998</v>
      </c>
      <c r="N16" s="2">
        <v>4.0186672771314784</v>
      </c>
      <c r="O16" s="14">
        <v>0.45280172112366196</v>
      </c>
      <c r="P16" s="2">
        <v>9.983058619933538E-3</v>
      </c>
      <c r="Q16" s="2">
        <v>2.2047307141765754E-2</v>
      </c>
      <c r="R16" s="13">
        <v>1018.70736389172</v>
      </c>
      <c r="S16" s="14">
        <v>4.9606139384805363</v>
      </c>
      <c r="T16" s="5" t="s">
        <v>13</v>
      </c>
      <c r="U16" s="5" t="s">
        <v>13</v>
      </c>
      <c r="V16" s="5" t="s">
        <v>71</v>
      </c>
      <c r="W16" s="5"/>
      <c r="X16" s="12">
        <v>54.253399999999999</v>
      </c>
      <c r="Y16" s="12">
        <v>0.23528000000000002</v>
      </c>
      <c r="Z16" s="12">
        <v>2.05098</v>
      </c>
      <c r="AA16" s="12">
        <v>2.4270200000000002</v>
      </c>
      <c r="AB16" s="12">
        <v>3.0627199999999997</v>
      </c>
      <c r="AC16" s="12">
        <v>0.11299999999999999</v>
      </c>
      <c r="AD16" s="12">
        <v>16.285240000000002</v>
      </c>
      <c r="AE16" s="12">
        <v>18.874100000000002</v>
      </c>
      <c r="AF16" s="12">
        <v>2.3940599999999996</v>
      </c>
      <c r="AG16" s="12">
        <v>0.04</v>
      </c>
      <c r="AH16" s="12">
        <f t="shared" si="1"/>
        <v>99.735799999999998</v>
      </c>
      <c r="AI16" s="12"/>
      <c r="AJ16" s="22">
        <v>4.0256247374809666</v>
      </c>
      <c r="AK16" s="12">
        <v>0.44253558126040776</v>
      </c>
      <c r="AL16" s="22">
        <v>8.6154645855305093E-3</v>
      </c>
      <c r="AM16" s="2">
        <v>1.9468411016787333E-2</v>
      </c>
      <c r="AN16" s="13">
        <v>969.06837016355848</v>
      </c>
      <c r="AO16" s="14">
        <v>4.8802361239017129</v>
      </c>
    </row>
    <row r="17" spans="1:41">
      <c r="A17" s="16">
        <v>39387</v>
      </c>
      <c r="B17" s="12">
        <v>54.655420000000007</v>
      </c>
      <c r="C17" s="12">
        <v>0.30453999999999998</v>
      </c>
      <c r="D17" s="12">
        <v>2.0139200000000002</v>
      </c>
      <c r="E17" s="12">
        <v>1.1974399999999998</v>
      </c>
      <c r="F17" s="12">
        <v>4.1982999999999997</v>
      </c>
      <c r="G17" s="12">
        <v>0.10675999999999999</v>
      </c>
      <c r="H17" s="12">
        <v>19.222200000000001</v>
      </c>
      <c r="I17" s="12">
        <v>15.440760000000001</v>
      </c>
      <c r="J17" s="12">
        <v>1.8289000000000002</v>
      </c>
      <c r="K17" s="12">
        <v>3.1800000000000002E-2</v>
      </c>
      <c r="L17" s="12">
        <f t="shared" si="0"/>
        <v>99.000040000000027</v>
      </c>
      <c r="N17" s="2">
        <v>4.0131824335932604</v>
      </c>
      <c r="O17" s="14">
        <v>0.28513695420305862</v>
      </c>
      <c r="P17" s="2">
        <v>4.2958392497217321E-3</v>
      </c>
      <c r="Q17" s="2">
        <v>1.5065880400274161E-2</v>
      </c>
      <c r="R17" s="13">
        <v>1332.1024003779889</v>
      </c>
      <c r="S17" s="14">
        <v>6.5515768312679175</v>
      </c>
      <c r="T17" s="5" t="s">
        <v>13</v>
      </c>
      <c r="U17" s="5" t="s">
        <v>13</v>
      </c>
      <c r="V17" s="5" t="s">
        <v>71</v>
      </c>
      <c r="W17" s="5"/>
      <c r="X17" s="12">
        <v>54.358500000000006</v>
      </c>
      <c r="Y17" s="12">
        <v>0.30989999999999995</v>
      </c>
      <c r="Z17" s="12">
        <v>2.0242599999999999</v>
      </c>
      <c r="AA17" s="12">
        <v>1.26156</v>
      </c>
      <c r="AB17" s="12">
        <v>4.1644600000000001</v>
      </c>
      <c r="AC17" s="12">
        <v>0.12382</v>
      </c>
      <c r="AD17" s="12">
        <v>19.341040000000003</v>
      </c>
      <c r="AE17" s="12">
        <v>15.88518</v>
      </c>
      <c r="AF17" s="12">
        <v>1.8380199999999998</v>
      </c>
      <c r="AG17" s="12">
        <v>0.03</v>
      </c>
      <c r="AH17" s="12">
        <f t="shared" ref="AH17" si="2">SUM(X17:AG17)</f>
        <v>99.33674000000002</v>
      </c>
      <c r="AI17" s="12"/>
      <c r="AJ17" s="22">
        <v>4.0248093044134272</v>
      </c>
      <c r="AK17" s="12">
        <v>0.29482180672126718</v>
      </c>
      <c r="AL17" s="22">
        <v>4.9764710677843542E-3</v>
      </c>
      <c r="AM17" s="2">
        <v>1.6879589481958671E-2</v>
      </c>
      <c r="AN17" s="13">
        <v>1307.0542777123487</v>
      </c>
      <c r="AO17" s="14">
        <v>6.3018520390092805</v>
      </c>
    </row>
    <row r="18" spans="1:41">
      <c r="A18" s="16">
        <v>40118</v>
      </c>
      <c r="B18" s="12">
        <v>54.829483333333336</v>
      </c>
      <c r="C18" s="12">
        <v>0.10833333333333334</v>
      </c>
      <c r="D18" s="12">
        <v>2.4994999999999998</v>
      </c>
      <c r="E18" s="12">
        <v>0.58630000000000004</v>
      </c>
      <c r="F18" s="12">
        <v>1.8752500000000001</v>
      </c>
      <c r="G18" s="12">
        <v>4.816666666666667E-2</v>
      </c>
      <c r="H18" s="12">
        <v>16.789349999999999</v>
      </c>
      <c r="I18" s="12">
        <v>22.030916666666666</v>
      </c>
      <c r="J18" s="12">
        <v>1.5560666666666665</v>
      </c>
      <c r="K18" s="12">
        <v>0</v>
      </c>
      <c r="L18" s="12">
        <f t="shared" si="0"/>
        <v>100.32336666666667</v>
      </c>
      <c r="N18" s="2">
        <v>4.0163911839679445</v>
      </c>
      <c r="O18" s="14">
        <v>0.13596231487281638</v>
      </c>
      <c r="P18" s="2">
        <v>4.7257591747308196E-3</v>
      </c>
      <c r="Q18" s="2">
        <v>3.4757860508269886E-2</v>
      </c>
      <c r="R18" s="13">
        <v>717.32401481334227</v>
      </c>
      <c r="S18" s="14">
        <v>2.5765446724691627</v>
      </c>
      <c r="T18" s="5" t="s">
        <v>13</v>
      </c>
      <c r="U18" s="5" t="s">
        <v>13</v>
      </c>
      <c r="V18" s="5" t="s">
        <v>13</v>
      </c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22"/>
      <c r="AK18" s="12"/>
      <c r="AL18" s="22"/>
      <c r="AM18" s="2"/>
      <c r="AN18" s="13"/>
      <c r="AO18" s="14"/>
    </row>
    <row r="19" spans="1:41">
      <c r="A19" s="16">
        <v>40848</v>
      </c>
      <c r="B19" s="12">
        <v>54.624459999999999</v>
      </c>
      <c r="C19" s="12">
        <v>0.23786000000000002</v>
      </c>
      <c r="D19" s="12">
        <v>3.4288600000000002</v>
      </c>
      <c r="E19" s="12">
        <v>0.86734000000000011</v>
      </c>
      <c r="F19" s="12">
        <v>1.8005000000000002</v>
      </c>
      <c r="G19" s="12">
        <v>5.4100000000000002E-2</v>
      </c>
      <c r="H19" s="12">
        <v>15.933920000000001</v>
      </c>
      <c r="I19" s="12">
        <v>20.926600000000001</v>
      </c>
      <c r="J19" s="12">
        <v>2.1998399999999996</v>
      </c>
      <c r="K19" s="12">
        <v>8.8000000000000005E-3</v>
      </c>
      <c r="L19" s="12">
        <f t="shared" si="0"/>
        <v>100.08227999999998</v>
      </c>
      <c r="N19" s="2">
        <v>4.0177299543594902</v>
      </c>
      <c r="O19" s="14">
        <v>0.14507333578256693</v>
      </c>
      <c r="P19" s="2">
        <v>6.6003647711728418E-3</v>
      </c>
      <c r="Q19" s="2">
        <v>4.549674642530685E-2</v>
      </c>
      <c r="R19" s="13">
        <v>676.68891657140784</v>
      </c>
      <c r="S19" s="14">
        <v>2.2634167952843924</v>
      </c>
      <c r="T19" s="5" t="s">
        <v>13</v>
      </c>
      <c r="U19" s="5" t="s">
        <v>13</v>
      </c>
      <c r="V19" s="5" t="s">
        <v>13</v>
      </c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22"/>
      <c r="AK19" s="12"/>
      <c r="AL19" s="22"/>
      <c r="AM19" s="2"/>
      <c r="AN19" s="13"/>
      <c r="AO19" s="14"/>
    </row>
    <row r="20" spans="1:41">
      <c r="A20" s="16">
        <v>41944</v>
      </c>
      <c r="B20" s="12">
        <v>54.380359999999996</v>
      </c>
      <c r="C20" s="12">
        <v>0.17382</v>
      </c>
      <c r="D20" s="12">
        <v>2.7706599999999999</v>
      </c>
      <c r="E20" s="12">
        <v>0.94462000000000013</v>
      </c>
      <c r="F20" s="12">
        <v>1.7295000000000003</v>
      </c>
      <c r="G20" s="12">
        <v>5.7579999999999999E-2</v>
      </c>
      <c r="H20" s="12">
        <v>16.4071</v>
      </c>
      <c r="I20" s="12">
        <v>21.095359999999999</v>
      </c>
      <c r="J20" s="12">
        <v>1.83748</v>
      </c>
      <c r="K20" s="12">
        <v>0</v>
      </c>
      <c r="L20" s="12">
        <f t="shared" si="0"/>
        <v>99.396479999999997</v>
      </c>
      <c r="N20" s="2">
        <v>4.0141619870697278</v>
      </c>
      <c r="O20" s="14">
        <v>0.18614104944021118</v>
      </c>
      <c r="P20" s="2">
        <v>7.6078496497254088E-3</v>
      </c>
      <c r="Q20" s="2">
        <v>4.0871423431880154E-2</v>
      </c>
      <c r="R20" s="13">
        <v>768.64920808424108</v>
      </c>
      <c r="S20" s="14">
        <v>2.8823064849654587</v>
      </c>
      <c r="T20" s="5" t="s">
        <v>13</v>
      </c>
      <c r="U20" s="5" t="s">
        <v>13</v>
      </c>
      <c r="V20" s="5" t="s">
        <v>13</v>
      </c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22"/>
      <c r="AK20" s="12"/>
      <c r="AL20" s="22"/>
      <c r="AM20" s="2"/>
      <c r="AN20" s="13"/>
      <c r="AO20" s="14"/>
    </row>
    <row r="21" spans="1:41">
      <c r="A21" s="16">
        <v>43405</v>
      </c>
      <c r="B21" s="12">
        <v>54.50562</v>
      </c>
      <c r="C21" s="12">
        <v>0.16432000000000002</v>
      </c>
      <c r="D21" s="12">
        <v>2.3878399999999997</v>
      </c>
      <c r="E21" s="12">
        <v>2.1926800000000002</v>
      </c>
      <c r="F21" s="12">
        <v>2.1779600000000001</v>
      </c>
      <c r="G21" s="12">
        <v>5.2659999999999998E-2</v>
      </c>
      <c r="H21" s="12">
        <v>16.117939999999997</v>
      </c>
      <c r="I21" s="12">
        <v>19.349019999999999</v>
      </c>
      <c r="J21" s="12">
        <v>2.3160799999999999</v>
      </c>
      <c r="K21" s="12">
        <v>3.15E-2</v>
      </c>
      <c r="L21" s="12">
        <f t="shared" si="0"/>
        <v>99.295619999999985</v>
      </c>
      <c r="N21" s="2">
        <v>4.0128248611806514</v>
      </c>
      <c r="O21" s="14">
        <v>0.38119269888107488</v>
      </c>
      <c r="P21" s="2">
        <v>1.2171742444144144E-2</v>
      </c>
      <c r="Q21" s="2">
        <v>3.19306809387278E-2</v>
      </c>
      <c r="R21" s="13">
        <v>921.31839245757715</v>
      </c>
      <c r="S21" s="14">
        <v>4.1388938363802454</v>
      </c>
      <c r="T21" s="5" t="s">
        <v>13</v>
      </c>
      <c r="U21" s="5" t="s">
        <v>13</v>
      </c>
      <c r="V21" s="5" t="s">
        <v>13</v>
      </c>
      <c r="W21" s="5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2"/>
      <c r="AI21" s="12"/>
      <c r="AJ21" s="22"/>
      <c r="AK21" s="12"/>
      <c r="AL21" s="22"/>
      <c r="AM21" s="2"/>
      <c r="AN21" s="13"/>
      <c r="AO21" s="14"/>
    </row>
    <row r="22" spans="1:41">
      <c r="A22" s="16">
        <v>43770</v>
      </c>
      <c r="B22" s="12">
        <v>55.180480000000003</v>
      </c>
      <c r="C22" s="12">
        <v>0.22031999999999999</v>
      </c>
      <c r="D22" s="12">
        <v>2.4317799999999998</v>
      </c>
      <c r="E22" s="12">
        <v>0.62724000000000002</v>
      </c>
      <c r="F22" s="12">
        <v>4.1637399999999998</v>
      </c>
      <c r="G22" s="12">
        <v>0.13181999999999999</v>
      </c>
      <c r="H22" s="12">
        <v>19.88374</v>
      </c>
      <c r="I22" s="12">
        <v>14.989619999999999</v>
      </c>
      <c r="J22" s="12">
        <v>1.6850000000000001</v>
      </c>
      <c r="K22" s="12">
        <v>1.7600000000000001E-2</v>
      </c>
      <c r="L22" s="12">
        <f t="shared" si="0"/>
        <v>99.331340000000012</v>
      </c>
      <c r="N22" s="2">
        <v>4.0063478659827947</v>
      </c>
      <c r="O22" s="14">
        <v>0.14750895949515286</v>
      </c>
      <c r="P22" s="2">
        <v>3.7037300901666247E-3</v>
      </c>
      <c r="Q22" s="2">
        <v>2.5108509359991312E-2</v>
      </c>
      <c r="R22" s="13">
        <v>1355.0390682605689</v>
      </c>
      <c r="S22" s="14">
        <v>5.8300624911701693</v>
      </c>
      <c r="T22" s="5" t="s">
        <v>13</v>
      </c>
      <c r="U22" s="5" t="s">
        <v>13</v>
      </c>
      <c r="V22" s="5" t="s">
        <v>13</v>
      </c>
      <c r="W22" s="5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2"/>
      <c r="AI22" s="12"/>
      <c r="AJ22" s="22"/>
      <c r="AK22" s="12"/>
      <c r="AL22" s="22"/>
      <c r="AM22" s="2"/>
      <c r="AN22" s="13"/>
      <c r="AO22" s="14"/>
    </row>
    <row r="23" spans="1:41">
      <c r="A23" s="16">
        <v>44501</v>
      </c>
      <c r="B23" s="12">
        <v>54.749974999999999</v>
      </c>
      <c r="C23" s="12">
        <v>0</v>
      </c>
      <c r="D23" s="12">
        <v>1.574875</v>
      </c>
      <c r="E23" s="12">
        <v>1.1007500000000001</v>
      </c>
      <c r="F23" s="12">
        <v>2.2363</v>
      </c>
      <c r="G23" s="12">
        <v>7.9175000000000009E-2</v>
      </c>
      <c r="H23" s="12">
        <v>18.164474999999999</v>
      </c>
      <c r="I23" s="12">
        <v>19.523575000000001</v>
      </c>
      <c r="J23" s="12">
        <v>1.3527749999999998</v>
      </c>
      <c r="K23" s="12">
        <v>0.1</v>
      </c>
      <c r="L23" s="12">
        <f t="shared" si="0"/>
        <v>98.881899999999987</v>
      </c>
      <c r="N23" s="2">
        <v>4.0083157168882773</v>
      </c>
      <c r="O23" s="14">
        <v>0.3192091980101624</v>
      </c>
      <c r="P23" s="2">
        <v>5.7905376040998935E-3</v>
      </c>
      <c r="Q23" s="2">
        <v>1.8140259241262668E-2</v>
      </c>
      <c r="R23" s="13">
        <v>1156.4250847286532</v>
      </c>
      <c r="S23" s="14">
        <v>5.5688764239177893</v>
      </c>
      <c r="T23" s="5" t="s">
        <v>13</v>
      </c>
      <c r="U23" s="5" t="s">
        <v>13</v>
      </c>
      <c r="V23" s="5" t="s">
        <v>71</v>
      </c>
      <c r="W23" s="5"/>
      <c r="X23" s="14">
        <v>54.477874999999997</v>
      </c>
      <c r="Y23" s="14">
        <v>8.3999999999999995E-3</v>
      </c>
      <c r="Z23" s="14">
        <v>1.6017750000000002</v>
      </c>
      <c r="AA23" s="14">
        <v>1.1252249999999999</v>
      </c>
      <c r="AB23" s="14">
        <v>2.2187749999999999</v>
      </c>
      <c r="AC23" s="14">
        <v>7.7300000000000008E-2</v>
      </c>
      <c r="AD23" s="14">
        <v>18.319025</v>
      </c>
      <c r="AE23" s="14">
        <v>19.978999999999999</v>
      </c>
      <c r="AF23" s="14">
        <v>1.3604249999999998</v>
      </c>
      <c r="AG23" s="14">
        <v>0.1</v>
      </c>
      <c r="AH23" s="12">
        <f>SUM(X23:AG23)</f>
        <v>99.267800000000008</v>
      </c>
      <c r="AI23" s="12"/>
      <c r="AJ23" s="22">
        <v>4.0203833282729864</v>
      </c>
      <c r="AK23" s="12">
        <v>0.32030867503699884</v>
      </c>
      <c r="AL23" s="22">
        <v>6.2558258840340365E-3</v>
      </c>
      <c r="AM23" s="2">
        <v>1.9530616469602101E-2</v>
      </c>
      <c r="AN23" s="13">
        <v>1108.4951613797714</v>
      </c>
      <c r="AO23" s="14">
        <v>5.2811469291209958</v>
      </c>
    </row>
    <row r="24" spans="1:41">
      <c r="A24" s="16">
        <v>45231</v>
      </c>
      <c r="B24" s="12">
        <v>54.314339999999994</v>
      </c>
      <c r="C24" s="12">
        <v>0.31740000000000002</v>
      </c>
      <c r="D24" s="12">
        <v>1.7608000000000001</v>
      </c>
      <c r="E24" s="12">
        <v>2.7335199999999999</v>
      </c>
      <c r="F24" s="12">
        <v>2.3652799999999998</v>
      </c>
      <c r="G24" s="12">
        <v>9.3740000000000004E-2</v>
      </c>
      <c r="H24" s="12">
        <v>17.035139999999998</v>
      </c>
      <c r="I24" s="12">
        <v>18.335180000000001</v>
      </c>
      <c r="J24" s="12">
        <v>2.1102400000000001</v>
      </c>
      <c r="K24" s="12">
        <v>4.8500000000000001E-2</v>
      </c>
      <c r="L24" s="12">
        <f t="shared" si="0"/>
        <v>99.114140000000006</v>
      </c>
      <c r="N24" s="2">
        <v>4.0103462287378964</v>
      </c>
      <c r="O24" s="14">
        <v>0.51014802061385223</v>
      </c>
      <c r="P24" s="2">
        <v>1.6216513559889748E-2</v>
      </c>
      <c r="Q24" s="2">
        <v>3.1787859414561088E-2</v>
      </c>
      <c r="R24" s="13">
        <v>1090.5485101272704</v>
      </c>
      <c r="S24" s="14">
        <v>4.9016059565131025</v>
      </c>
      <c r="T24" s="5" t="s">
        <v>13</v>
      </c>
      <c r="U24" s="5" t="s">
        <v>13</v>
      </c>
      <c r="V24" s="5" t="s">
        <v>13</v>
      </c>
      <c r="W24" s="5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2"/>
      <c r="AI24" s="12"/>
      <c r="AJ24" s="22"/>
      <c r="AK24" s="12"/>
      <c r="AL24" s="22"/>
      <c r="AM24" s="2"/>
      <c r="AN24" s="13"/>
      <c r="AO24" s="14"/>
    </row>
    <row r="25" spans="1:41">
      <c r="A25" s="16">
        <v>45597</v>
      </c>
      <c r="B25" s="12">
        <v>55.138940000000005</v>
      </c>
      <c r="C25" s="12">
        <v>0.20529999999999998</v>
      </c>
      <c r="D25" s="12">
        <v>2.31148</v>
      </c>
      <c r="E25" s="12">
        <v>0.59761999999999993</v>
      </c>
      <c r="F25" s="12">
        <v>4.0813800000000002</v>
      </c>
      <c r="G25" s="12">
        <v>0.11448</v>
      </c>
      <c r="H25" s="12">
        <v>20.294499999999999</v>
      </c>
      <c r="I25" s="12">
        <v>14.966919999999998</v>
      </c>
      <c r="J25" s="12">
        <v>1.6579999999999999</v>
      </c>
      <c r="K25" s="12">
        <v>4.5100000000000001E-2</v>
      </c>
      <c r="L25" s="12">
        <f t="shared" si="0"/>
        <v>99.413720000000026</v>
      </c>
      <c r="N25" s="2">
        <v>4.0126099045225931</v>
      </c>
      <c r="O25" s="14">
        <v>0.14780614606389572</v>
      </c>
      <c r="P25" s="2">
        <v>2.9041426112016051E-3</v>
      </c>
      <c r="Q25" s="2">
        <v>1.9648321051183904E-2</v>
      </c>
      <c r="R25" s="13">
        <v>1370.1615386651094</v>
      </c>
      <c r="S25" s="14">
        <v>6.2216744115997527</v>
      </c>
      <c r="T25" s="5" t="s">
        <v>13</v>
      </c>
      <c r="U25" s="5" t="s">
        <v>13</v>
      </c>
      <c r="V25" s="5" t="s">
        <v>71</v>
      </c>
      <c r="W25" s="5"/>
      <c r="X25" s="14">
        <v>54.892579999999995</v>
      </c>
      <c r="Y25" s="14">
        <v>0.21373999999999999</v>
      </c>
      <c r="Z25" s="14">
        <v>2.3645</v>
      </c>
      <c r="AA25" s="14">
        <v>0.58869999999999989</v>
      </c>
      <c r="AB25" s="14">
        <v>3.9327600000000005</v>
      </c>
      <c r="AC25" s="14">
        <v>0.11725999999999999</v>
      </c>
      <c r="AD25" s="14">
        <v>20.258580000000002</v>
      </c>
      <c r="AE25" s="14">
        <v>15.196820000000002</v>
      </c>
      <c r="AF25" s="14">
        <v>1.6351600000000002</v>
      </c>
      <c r="AG25" s="14">
        <v>4.5100000000000001E-2</v>
      </c>
      <c r="AH25" s="12">
        <f>SUM(X25:AG25)</f>
        <v>99.245200000000011</v>
      </c>
      <c r="AI25" s="12"/>
      <c r="AJ25" s="22">
        <v>4.0153068835221246</v>
      </c>
      <c r="AK25" s="12">
        <v>0.14311816696024207</v>
      </c>
      <c r="AL25" s="22">
        <v>3.2888942099941806E-3</v>
      </c>
      <c r="AM25" s="2">
        <v>2.2980270638233009E-2</v>
      </c>
      <c r="AN25" s="13">
        <v>1357.3616156936087</v>
      </c>
      <c r="AO25" s="14">
        <v>5.9471839246592486</v>
      </c>
    </row>
    <row r="26" spans="1:41">
      <c r="A26" s="16">
        <v>46692</v>
      </c>
      <c r="B26" s="12">
        <v>54.716719999999995</v>
      </c>
      <c r="C26" s="12">
        <v>0.27504000000000001</v>
      </c>
      <c r="D26" s="12">
        <v>1.6126400000000001</v>
      </c>
      <c r="E26" s="12">
        <v>1.1564600000000003</v>
      </c>
      <c r="F26" s="12">
        <v>2.9104000000000001</v>
      </c>
      <c r="G26" s="12">
        <v>0.11161999999999998</v>
      </c>
      <c r="H26" s="12">
        <v>18.365320000000001</v>
      </c>
      <c r="I26" s="12">
        <v>18.510200000000001</v>
      </c>
      <c r="J26" s="12">
        <v>1.4978199999999999</v>
      </c>
      <c r="K26" s="12">
        <v>4.2799999999999998E-2</v>
      </c>
      <c r="L26" s="12">
        <f t="shared" si="0"/>
        <v>99.199020000000004</v>
      </c>
      <c r="N26" s="2">
        <v>4.008873609095974</v>
      </c>
      <c r="O26" s="14">
        <v>0.32481449954701469</v>
      </c>
      <c r="P26" s="2">
        <v>4.9335750707421265E-3</v>
      </c>
      <c r="Q26" s="2">
        <v>1.5188900365046743E-2</v>
      </c>
      <c r="R26" s="13">
        <v>1210.4588907523159</v>
      </c>
      <c r="S26" s="14">
        <v>6.0206585637378174</v>
      </c>
      <c r="T26" s="5" t="s">
        <v>13</v>
      </c>
      <c r="U26" s="5" t="s">
        <v>13</v>
      </c>
      <c r="V26" s="5" t="s">
        <v>71</v>
      </c>
      <c r="W26" s="5"/>
      <c r="X26" s="12">
        <v>54.758960000000002</v>
      </c>
      <c r="Y26" s="12">
        <v>0.27074000000000004</v>
      </c>
      <c r="Z26" s="12">
        <v>1.61964</v>
      </c>
      <c r="AA26" s="12">
        <v>1.14124</v>
      </c>
      <c r="AB26" s="12">
        <v>2.7537399999999996</v>
      </c>
      <c r="AC26" s="12">
        <v>9.5860000000000001E-2</v>
      </c>
      <c r="AD26" s="12">
        <v>18.452660000000002</v>
      </c>
      <c r="AE26" s="12">
        <v>19.331979999999998</v>
      </c>
      <c r="AF26" s="12">
        <v>1.4791600000000003</v>
      </c>
      <c r="AG26" s="12">
        <v>0.04</v>
      </c>
      <c r="AH26" s="12">
        <f t="shared" ref="AH26" si="3">SUM(X26:AG26)</f>
        <v>99.943980000000025</v>
      </c>
      <c r="AI26" s="12"/>
      <c r="AJ26" s="22">
        <v>4.0178233399506533</v>
      </c>
      <c r="AK26" s="12">
        <v>0.32097106564253086</v>
      </c>
      <c r="AL26" s="22">
        <v>5.1774891838463101E-3</v>
      </c>
      <c r="AM26" s="2">
        <v>1.6130703786280034E-2</v>
      </c>
      <c r="AN26" s="13">
        <v>1154.249144188972</v>
      </c>
      <c r="AO26" s="14">
        <v>5.6937356446392595</v>
      </c>
    </row>
    <row r="27" spans="1:41">
      <c r="A27" s="16">
        <v>47058</v>
      </c>
      <c r="B27" s="12">
        <v>54.947940000000003</v>
      </c>
      <c r="C27" s="12">
        <v>0.19494</v>
      </c>
      <c r="D27" s="12">
        <v>2.3902399999999995</v>
      </c>
      <c r="E27" s="12">
        <v>0.70247999999999999</v>
      </c>
      <c r="F27" s="12">
        <v>4.2038800000000007</v>
      </c>
      <c r="G27" s="12">
        <v>0.12922</v>
      </c>
      <c r="H27" s="12">
        <v>20.361419999999999</v>
      </c>
      <c r="I27" s="12">
        <v>14.655539999999998</v>
      </c>
      <c r="J27" s="12">
        <v>1.7442199999999999</v>
      </c>
      <c r="K27" s="12">
        <v>5.5899999999999998E-2</v>
      </c>
      <c r="L27" s="12">
        <f t="shared" si="0"/>
        <v>99.385779999999997</v>
      </c>
      <c r="N27" s="2">
        <v>4.0179235121706629</v>
      </c>
      <c r="O27" s="14">
        <v>0.16468747154523872</v>
      </c>
      <c r="P27" s="2">
        <v>3.4118992035176744E-3</v>
      </c>
      <c r="Q27" s="2">
        <v>2.0717418098075816E-2</v>
      </c>
      <c r="R27" s="13">
        <v>1370.511606137816</v>
      </c>
      <c r="S27" s="14">
        <v>6.182207621173367</v>
      </c>
      <c r="T27" s="5" t="s">
        <v>13</v>
      </c>
      <c r="U27" s="5" t="s">
        <v>13</v>
      </c>
      <c r="V27" s="5" t="s">
        <v>71</v>
      </c>
      <c r="W27" s="5"/>
      <c r="X27" s="14">
        <v>54.686339999999994</v>
      </c>
      <c r="Y27" s="14">
        <v>0.21227999999999997</v>
      </c>
      <c r="Z27" s="14">
        <v>2.38686</v>
      </c>
      <c r="AA27" s="14">
        <v>0.71877999999999997</v>
      </c>
      <c r="AB27" s="14">
        <v>4.0776000000000003</v>
      </c>
      <c r="AC27" s="14">
        <v>0.12703999999999999</v>
      </c>
      <c r="AD27" s="14">
        <v>20.409399999999998</v>
      </c>
      <c r="AE27" s="14">
        <v>14.940460000000002</v>
      </c>
      <c r="AF27" s="14">
        <v>1.72912</v>
      </c>
      <c r="AG27" s="14">
        <v>5.5899999999999998E-2</v>
      </c>
      <c r="AH27" s="12">
        <f>SUM(X27:AG27)</f>
        <v>99.343779999999981</v>
      </c>
      <c r="AI27" s="12"/>
      <c r="AJ27" s="22">
        <v>4.0234683763708237</v>
      </c>
      <c r="AK27" s="12">
        <v>0.16806508571063791</v>
      </c>
      <c r="AL27" s="22">
        <v>3.684300352718918E-3</v>
      </c>
      <c r="AM27" s="2">
        <v>2.1921866383731094E-2</v>
      </c>
      <c r="AN27" s="13">
        <v>1358.8721488512481</v>
      </c>
      <c r="AO27" s="14">
        <v>6.0574604874838611</v>
      </c>
    </row>
    <row r="28" spans="1:41">
      <c r="A28" s="16">
        <v>11263</v>
      </c>
      <c r="B28" s="12">
        <v>54.565219999999997</v>
      </c>
      <c r="C28" s="12">
        <v>0.29809999999999998</v>
      </c>
      <c r="D28" s="12">
        <v>1.5127599999999999</v>
      </c>
      <c r="E28" s="12">
        <v>1.39636</v>
      </c>
      <c r="F28" s="12">
        <v>2.5276399999999999</v>
      </c>
      <c r="G28" s="12">
        <v>8.9120000000000005E-2</v>
      </c>
      <c r="H28" s="12">
        <v>17.91356</v>
      </c>
      <c r="I28" s="12">
        <v>19.518639999999998</v>
      </c>
      <c r="J28" s="12">
        <v>1.4757199999999999</v>
      </c>
      <c r="K28" s="12">
        <v>4.6600000000000003E-2</v>
      </c>
      <c r="L28" s="12">
        <f t="shared" si="0"/>
        <v>99.343719999999976</v>
      </c>
      <c r="N28" s="2">
        <v>4.0104055500680973</v>
      </c>
      <c r="O28" s="14">
        <v>0.38241951354499104</v>
      </c>
      <c r="P28" s="2">
        <v>7.2396129829214104E-3</v>
      </c>
      <c r="Q28" s="2">
        <v>1.8931076282721334E-2</v>
      </c>
      <c r="R28" s="13">
        <v>1121.9296777030679</v>
      </c>
      <c r="S28" s="14">
        <v>5.4525652163999716</v>
      </c>
      <c r="T28" s="5" t="s">
        <v>13</v>
      </c>
      <c r="U28" s="5" t="s">
        <v>13</v>
      </c>
      <c r="V28" s="5" t="s">
        <v>71</v>
      </c>
      <c r="W28" s="5"/>
      <c r="X28" s="14">
        <v>54.282924999999999</v>
      </c>
      <c r="Y28" s="14">
        <v>0.31254999999999999</v>
      </c>
      <c r="Z28" s="14">
        <v>1.5059500000000001</v>
      </c>
      <c r="AA28" s="14">
        <v>1.413675</v>
      </c>
      <c r="AB28" s="14">
        <v>2.4672999999999998</v>
      </c>
      <c r="AC28" s="14">
        <v>0.12287500000000001</v>
      </c>
      <c r="AD28" s="14">
        <v>17.97165</v>
      </c>
      <c r="AE28" s="14">
        <v>19.925000000000004</v>
      </c>
      <c r="AF28" s="14">
        <v>1.48475</v>
      </c>
      <c r="AG28" s="14">
        <v>4.6600000000000003E-2</v>
      </c>
      <c r="AH28" s="12">
        <f>SUM(X28:AG28)</f>
        <v>99.533275000000003</v>
      </c>
      <c r="AI28" s="12"/>
      <c r="AJ28" s="22">
        <v>4.0201747230481404</v>
      </c>
      <c r="AK28" s="12">
        <v>0.38640347792021457</v>
      </c>
      <c r="AL28" s="22">
        <v>7.1965899107721484E-3</v>
      </c>
      <c r="AM28" s="2">
        <v>1.8624547453628553E-2</v>
      </c>
      <c r="AN28" s="13">
        <v>1076.4647700232758</v>
      </c>
      <c r="AO28" s="14">
        <v>5.2859963509947381</v>
      </c>
    </row>
    <row r="29" spans="1:41">
      <c r="A29" s="16">
        <v>13820</v>
      </c>
      <c r="B29" s="12">
        <v>54.49756</v>
      </c>
      <c r="C29" s="12">
        <v>0.31891999999999998</v>
      </c>
      <c r="D29" s="12">
        <v>1.85578</v>
      </c>
      <c r="E29" s="12">
        <v>2.4819000000000004</v>
      </c>
      <c r="F29" s="12">
        <v>2.0343200000000001</v>
      </c>
      <c r="G29" s="12">
        <v>8.1180000000000002E-2</v>
      </c>
      <c r="H29" s="12">
        <v>16.831879999999998</v>
      </c>
      <c r="I29" s="12">
        <v>19.173740000000002</v>
      </c>
      <c r="J29" s="12">
        <v>2.0613799999999998</v>
      </c>
      <c r="K29" s="12">
        <v>3.5400000000000001E-2</v>
      </c>
      <c r="L29" s="12">
        <f t="shared" si="0"/>
        <v>99.372060000000005</v>
      </c>
      <c r="N29" s="2">
        <v>4.0091139361565347</v>
      </c>
      <c r="O29" s="14">
        <v>0.47290034648853319</v>
      </c>
      <c r="P29" s="2">
        <v>1.5044054248159654E-2</v>
      </c>
      <c r="Q29" s="2">
        <v>3.1812313862460743E-2</v>
      </c>
      <c r="R29" s="13">
        <v>1018.8308198901398</v>
      </c>
      <c r="S29" s="14">
        <v>4.6108589278132932</v>
      </c>
      <c r="T29" s="5" t="s">
        <v>13</v>
      </c>
      <c r="U29" s="5" t="s">
        <v>13</v>
      </c>
      <c r="V29" s="5" t="s">
        <v>13</v>
      </c>
      <c r="W29" s="5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2"/>
      <c r="AI29" s="12"/>
      <c r="AJ29" s="22"/>
      <c r="AK29" s="12"/>
      <c r="AL29" s="22"/>
      <c r="AM29" s="2"/>
      <c r="AN29" s="13"/>
      <c r="AO29" s="14"/>
    </row>
    <row r="30" spans="1:41">
      <c r="A30" s="16">
        <v>14185</v>
      </c>
      <c r="B30" s="14">
        <v>53.97285999999999</v>
      </c>
      <c r="C30" s="14">
        <v>0.20830000000000001</v>
      </c>
      <c r="D30" s="14">
        <v>0.93946000000000007</v>
      </c>
      <c r="E30" s="14">
        <v>3.3620000000000005</v>
      </c>
      <c r="F30" s="14">
        <v>2.1788599999999998</v>
      </c>
      <c r="G30" s="14">
        <v>7.5859999999999997E-2</v>
      </c>
      <c r="H30" s="14">
        <v>16.77008</v>
      </c>
      <c r="I30" s="14">
        <v>19.994279999999996</v>
      </c>
      <c r="J30" s="14">
        <v>1.7246999999999999</v>
      </c>
      <c r="K30" s="14">
        <v>2E-3</v>
      </c>
      <c r="L30" s="12">
        <f>SUM(B30:K30)</f>
        <v>99.228399999999993</v>
      </c>
      <c r="N30" s="2">
        <v>4.0106537800193873</v>
      </c>
      <c r="O30" s="14">
        <v>0.7059431978447589</v>
      </c>
      <c r="P30" s="2">
        <v>2.7257140645700006E-2</v>
      </c>
      <c r="Q30" s="2">
        <v>3.8610954435025255E-2</v>
      </c>
      <c r="R30" s="13">
        <v>978.64494140482179</v>
      </c>
      <c r="S30" s="14">
        <v>4.5047108582286679</v>
      </c>
      <c r="T30" s="5" t="s">
        <v>64</v>
      </c>
      <c r="U30" s="5" t="s">
        <v>13</v>
      </c>
      <c r="V30" s="5" t="s">
        <v>61</v>
      </c>
      <c r="W30" s="5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2"/>
      <c r="AI30" s="12"/>
      <c r="AJ30" s="22"/>
      <c r="AK30" s="12"/>
      <c r="AL30" s="22"/>
      <c r="AM30" s="2"/>
      <c r="AN30" s="13"/>
      <c r="AO30" s="14"/>
    </row>
    <row r="31" spans="1:41">
      <c r="A31" s="16">
        <v>14550</v>
      </c>
      <c r="B31" s="12">
        <v>54.666180000000011</v>
      </c>
      <c r="C31" s="12">
        <v>0.30981999999999998</v>
      </c>
      <c r="D31" s="12">
        <v>1.8196400000000001</v>
      </c>
      <c r="E31" s="12">
        <v>1.5243</v>
      </c>
      <c r="F31" s="12">
        <v>2.7707600000000001</v>
      </c>
      <c r="G31" s="12">
        <v>9.1620000000000007E-2</v>
      </c>
      <c r="H31" s="12">
        <v>18.031640000000003</v>
      </c>
      <c r="I31" s="12">
        <v>18.235279999999999</v>
      </c>
      <c r="J31" s="12">
        <v>1.82528</v>
      </c>
      <c r="K31" s="12">
        <v>3.6900000000000002E-2</v>
      </c>
      <c r="L31" s="12">
        <f t="shared" si="0"/>
        <v>99.311420000000027</v>
      </c>
      <c r="N31" s="2">
        <v>4.0131385708384055</v>
      </c>
      <c r="O31" s="14">
        <v>0.35977804109222639</v>
      </c>
      <c r="P31" s="2">
        <v>5.8073024850711016E-3</v>
      </c>
      <c r="Q31" s="2">
        <v>1.6141347780540178E-2</v>
      </c>
      <c r="R31" s="13">
        <v>1176.5725315720854</v>
      </c>
      <c r="S31" s="14">
        <v>5.8391575312669755</v>
      </c>
      <c r="T31" s="5" t="s">
        <v>13</v>
      </c>
      <c r="U31" s="5" t="s">
        <v>13</v>
      </c>
      <c r="V31" s="5" t="s">
        <v>71</v>
      </c>
      <c r="W31" s="5"/>
      <c r="X31" s="12">
        <v>54.646900000000002</v>
      </c>
      <c r="Y31" s="12">
        <v>0.29812</v>
      </c>
      <c r="Z31" s="12">
        <v>1.86964</v>
      </c>
      <c r="AA31" s="12">
        <v>1.5035599999999998</v>
      </c>
      <c r="AB31" s="12">
        <v>2.72384</v>
      </c>
      <c r="AC31" s="12">
        <v>0.1026</v>
      </c>
      <c r="AD31" s="12">
        <v>18.107679999999998</v>
      </c>
      <c r="AE31" s="12">
        <v>18.482939999999996</v>
      </c>
      <c r="AF31" s="12">
        <v>1.8077799999999999</v>
      </c>
      <c r="AG31" s="12">
        <v>0.04</v>
      </c>
      <c r="AH31" s="12">
        <f t="shared" ref="AH31" si="4">SUM(X31:AG31)</f>
        <v>99.583060000000003</v>
      </c>
      <c r="AI31" s="12"/>
      <c r="AJ31" s="22">
        <v>4.0169349102037382</v>
      </c>
      <c r="AK31" s="12">
        <v>0.35043344108363056</v>
      </c>
      <c r="AL31" s="22">
        <v>6.492228985014066E-3</v>
      </c>
      <c r="AM31" s="2">
        <v>1.8526282665656622E-2</v>
      </c>
      <c r="AN31" s="13">
        <v>1159.1410130924053</v>
      </c>
      <c r="AO31" s="14">
        <v>5.5961759637643267</v>
      </c>
    </row>
    <row r="32" spans="1:41">
      <c r="A32" s="16">
        <v>14916</v>
      </c>
      <c r="B32" s="12">
        <v>54.721400000000003</v>
      </c>
      <c r="C32" s="12">
        <v>0.2351</v>
      </c>
      <c r="D32" s="12">
        <v>1.32978</v>
      </c>
      <c r="E32" s="12">
        <v>1.70062</v>
      </c>
      <c r="F32" s="12">
        <v>2.7471199999999998</v>
      </c>
      <c r="G32" s="12">
        <v>8.7540000000000007E-2</v>
      </c>
      <c r="H32" s="12">
        <v>18.379060000000003</v>
      </c>
      <c r="I32" s="12">
        <v>18.376479999999997</v>
      </c>
      <c r="J32" s="12">
        <v>1.4954799999999999</v>
      </c>
      <c r="K32" s="12">
        <v>4.6600000000000003E-2</v>
      </c>
      <c r="L32" s="12">
        <f t="shared" si="0"/>
        <v>99.119180000000014</v>
      </c>
      <c r="N32" s="2">
        <v>4.0058096960598855</v>
      </c>
      <c r="O32" s="14">
        <v>0.46176358142941321</v>
      </c>
      <c r="P32" s="2">
        <v>8.6427137372222101E-3</v>
      </c>
      <c r="Q32" s="2">
        <v>1.8716750486186547E-2</v>
      </c>
      <c r="R32" s="13">
        <v>1220.0409379639084</v>
      </c>
      <c r="S32" s="14">
        <v>5.9492762397266983</v>
      </c>
      <c r="T32" s="5" t="s">
        <v>13</v>
      </c>
      <c r="U32" s="5" t="s">
        <v>13</v>
      </c>
      <c r="V32" s="5" t="s">
        <v>71</v>
      </c>
      <c r="W32" s="5"/>
      <c r="X32" s="14">
        <v>54.722900000000003</v>
      </c>
      <c r="Y32" s="14">
        <v>0.23349999999999999</v>
      </c>
      <c r="Z32" s="14">
        <v>1.4075199999999999</v>
      </c>
      <c r="AA32" s="14">
        <v>1.6978800000000001</v>
      </c>
      <c r="AB32" s="14">
        <v>2.7530999999999999</v>
      </c>
      <c r="AC32" s="14">
        <v>9.0399999999999994E-2</v>
      </c>
      <c r="AD32" s="14">
        <v>18.371400000000001</v>
      </c>
      <c r="AE32" s="14">
        <v>18.816839999999999</v>
      </c>
      <c r="AF32" s="14">
        <v>1.56406</v>
      </c>
      <c r="AG32" s="14">
        <v>3.6299999999999999E-2</v>
      </c>
      <c r="AH32" s="12">
        <f>SUM(X32:AG32)</f>
        <v>99.693899999999999</v>
      </c>
      <c r="AI32" s="12"/>
      <c r="AJ32" s="22">
        <v>4.0143188253389468</v>
      </c>
      <c r="AK32" s="12">
        <v>0.44727842366095966</v>
      </c>
      <c r="AL32" s="22">
        <v>8.2150313684727014E-3</v>
      </c>
      <c r="AM32" s="2">
        <v>1.8366706136265037E-2</v>
      </c>
      <c r="AN32" s="13">
        <v>1179.9292623249739</v>
      </c>
      <c r="AO32" s="14">
        <v>5.7938317508175645</v>
      </c>
    </row>
    <row r="33" spans="1:41">
      <c r="A33" s="16">
        <v>15646</v>
      </c>
      <c r="B33" s="12">
        <v>54.81812</v>
      </c>
      <c r="C33" s="12">
        <v>0.27178000000000002</v>
      </c>
      <c r="D33" s="12">
        <v>2.2132399999999999</v>
      </c>
      <c r="E33" s="12">
        <v>1.1734800000000001</v>
      </c>
      <c r="F33" s="12">
        <v>3.8325000000000005</v>
      </c>
      <c r="G33" s="12">
        <v>0.12057999999999999</v>
      </c>
      <c r="H33" s="12">
        <v>16.300060000000002</v>
      </c>
      <c r="I33" s="12">
        <v>18.57882</v>
      </c>
      <c r="J33" s="12">
        <v>2.1207599999999998</v>
      </c>
      <c r="K33" s="12">
        <v>3.6900000000000002E-2</v>
      </c>
      <c r="L33" s="12">
        <f t="shared" si="0"/>
        <v>99.466240000000013</v>
      </c>
      <c r="N33" s="2">
        <v>4.0098020130889518</v>
      </c>
      <c r="O33" s="14">
        <v>0.26236585132906126</v>
      </c>
      <c r="P33" s="2">
        <v>1.5987478940972938E-3</v>
      </c>
      <c r="Q33" s="2">
        <v>6.0935822478365596E-3</v>
      </c>
      <c r="R33" s="13">
        <v>1088.5025919980474</v>
      </c>
      <c r="S33" s="14">
        <v>6.3505513097636026</v>
      </c>
      <c r="T33" s="5" t="s">
        <v>13</v>
      </c>
      <c r="U33" s="5" t="s">
        <v>13</v>
      </c>
      <c r="V33" s="5" t="s">
        <v>61</v>
      </c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22"/>
      <c r="AK33" s="12"/>
      <c r="AL33" s="22"/>
      <c r="AM33" s="2"/>
      <c r="AN33" s="13"/>
      <c r="AO33" s="14"/>
    </row>
    <row r="34" spans="1:41">
      <c r="A34" s="16">
        <v>16011</v>
      </c>
      <c r="B34" s="12">
        <v>54.746779999999987</v>
      </c>
      <c r="C34" s="12">
        <v>0.31981999999999999</v>
      </c>
      <c r="D34" s="12">
        <v>1.3953</v>
      </c>
      <c r="E34" s="12">
        <v>1.0923399999999999</v>
      </c>
      <c r="F34" s="12">
        <v>2.89452</v>
      </c>
      <c r="G34" s="12">
        <v>0.13661999999999999</v>
      </c>
      <c r="H34" s="12">
        <v>18.710039999999999</v>
      </c>
      <c r="I34" s="12">
        <v>18.921599999999998</v>
      </c>
      <c r="J34" s="12">
        <v>1.2925199999999999</v>
      </c>
      <c r="K34" s="12">
        <v>3.6299999999999999E-2</v>
      </c>
      <c r="L34" s="12">
        <f t="shared" si="0"/>
        <v>99.54583999999997</v>
      </c>
      <c r="N34" s="2">
        <v>4.0098906440489621</v>
      </c>
      <c r="O34" s="14">
        <v>0.34434029612205591</v>
      </c>
      <c r="P34" s="2">
        <v>5.4945830190277697E-3</v>
      </c>
      <c r="Q34" s="2">
        <v>1.5956840023974839E-2</v>
      </c>
      <c r="R34" s="13">
        <v>1214.9295274499725</v>
      </c>
      <c r="S34" s="14">
        <v>6.0050802125544909</v>
      </c>
      <c r="T34" s="5" t="s">
        <v>13</v>
      </c>
      <c r="U34" s="5" t="s">
        <v>13</v>
      </c>
      <c r="V34" s="5" t="s">
        <v>71</v>
      </c>
      <c r="W34" s="5"/>
      <c r="X34" s="14">
        <v>54.771599999999999</v>
      </c>
      <c r="Y34" s="14">
        <v>0.32028000000000001</v>
      </c>
      <c r="Z34" s="14">
        <v>1.4139399999999998</v>
      </c>
      <c r="AA34" s="14">
        <v>1.07436</v>
      </c>
      <c r="AB34" s="14">
        <v>2.78078</v>
      </c>
      <c r="AC34" s="14">
        <v>0.10346</v>
      </c>
      <c r="AD34" s="14">
        <v>18.703939999999999</v>
      </c>
      <c r="AE34" s="14">
        <v>19.140659999999997</v>
      </c>
      <c r="AF34" s="14">
        <v>1.28152</v>
      </c>
      <c r="AG34" s="14">
        <v>3.6299999999999999E-2</v>
      </c>
      <c r="AH34" s="12">
        <f>SUM(X34:AG34)</f>
        <v>99.626839999999987</v>
      </c>
      <c r="AI34" s="12"/>
      <c r="AJ34" s="22">
        <v>4.0102985761762788</v>
      </c>
      <c r="AK34" s="12">
        <v>0.33762875778138762</v>
      </c>
      <c r="AL34" s="22">
        <v>5.6881677614524159E-3</v>
      </c>
      <c r="AM34" s="2">
        <v>1.684740304359816E-2</v>
      </c>
      <c r="AN34" s="13">
        <v>1200.534496532586</v>
      </c>
      <c r="AO34" s="14">
        <v>5.8702512108302516</v>
      </c>
    </row>
    <row r="35" spans="1:41">
      <c r="A35" s="16">
        <v>16742</v>
      </c>
      <c r="B35" s="12">
        <v>54.58858</v>
      </c>
      <c r="C35" s="12">
        <v>0.33313999999999999</v>
      </c>
      <c r="D35" s="12">
        <v>1.3953800000000001</v>
      </c>
      <c r="E35" s="12">
        <v>1.00146</v>
      </c>
      <c r="F35" s="12">
        <v>3.3006799999999998</v>
      </c>
      <c r="G35" s="12">
        <v>0.12613999999999997</v>
      </c>
      <c r="H35" s="12">
        <v>18.600299999999997</v>
      </c>
      <c r="I35" s="12">
        <v>18.68412</v>
      </c>
      <c r="J35" s="12">
        <v>1.28932</v>
      </c>
      <c r="K35" s="12">
        <v>3.32E-2</v>
      </c>
      <c r="L35" s="12">
        <f t="shared" si="0"/>
        <v>99.352319999999992</v>
      </c>
      <c r="N35" s="2">
        <v>4.0104119201743691</v>
      </c>
      <c r="O35" s="14">
        <v>0.32499021967324665</v>
      </c>
      <c r="P35" s="2">
        <v>4.4516092166465467E-3</v>
      </c>
      <c r="Q35" s="2">
        <v>1.3697671336455315E-2</v>
      </c>
      <c r="R35" s="13">
        <v>1226.830088882183</v>
      </c>
      <c r="S35" s="14">
        <v>6.217460613636594</v>
      </c>
      <c r="T35" s="5" t="s">
        <v>13</v>
      </c>
      <c r="U35" s="5" t="s">
        <v>13</v>
      </c>
      <c r="V35" s="5" t="s">
        <v>71</v>
      </c>
      <c r="W35" s="5"/>
      <c r="X35" s="12">
        <v>54.554639999999992</v>
      </c>
      <c r="Y35" s="12">
        <v>0.34501999999999999</v>
      </c>
      <c r="Z35" s="12">
        <v>1.4451400000000001</v>
      </c>
      <c r="AA35" s="12">
        <v>0.98712</v>
      </c>
      <c r="AB35" s="12">
        <v>3.22858</v>
      </c>
      <c r="AC35" s="12">
        <v>0.11854000000000001</v>
      </c>
      <c r="AD35" s="12">
        <v>18.594460000000002</v>
      </c>
      <c r="AE35" s="12">
        <v>19.219280000000001</v>
      </c>
      <c r="AF35" s="12">
        <v>1.2746600000000001</v>
      </c>
      <c r="AG35" s="12">
        <v>0.03</v>
      </c>
      <c r="AH35" s="12">
        <f t="shared" ref="AH35" si="5">SUM(X35:AG35)</f>
        <v>99.797439999999995</v>
      </c>
      <c r="AI35" s="12"/>
      <c r="AJ35" s="22">
        <v>4.0159070916796242</v>
      </c>
      <c r="AK35" s="12">
        <v>0.31423495119730155</v>
      </c>
      <c r="AL35" s="22">
        <v>5.1290081603716058E-3</v>
      </c>
      <c r="AM35" s="2">
        <v>1.632220776469645E-2</v>
      </c>
      <c r="AN35" s="13">
        <v>1187.1885875340527</v>
      </c>
      <c r="AO35" s="14">
        <v>5.8191640586374023</v>
      </c>
    </row>
    <row r="36" spans="1:41">
      <c r="A36" s="16">
        <v>17838</v>
      </c>
      <c r="B36" s="12">
        <v>53.849419999999995</v>
      </c>
      <c r="C36" s="12">
        <v>0.21507999999999999</v>
      </c>
      <c r="D36" s="12">
        <v>1.9281999999999999</v>
      </c>
      <c r="E36" s="12">
        <v>2.2316399999999996</v>
      </c>
      <c r="F36" s="12">
        <v>4.4505999999999997</v>
      </c>
      <c r="G36" s="12">
        <v>0.12972</v>
      </c>
      <c r="H36" s="12">
        <v>15.484999999999999</v>
      </c>
      <c r="I36" s="12">
        <v>18.327800000000003</v>
      </c>
      <c r="J36" s="12">
        <v>2.3934199999999999</v>
      </c>
      <c r="K36" s="12">
        <v>3.15E-2</v>
      </c>
      <c r="L36" s="12">
        <f t="shared" si="0"/>
        <v>99.042379999999994</v>
      </c>
      <c r="N36" s="2">
        <v>4.0233646213466345</v>
      </c>
      <c r="O36" s="14">
        <v>0.43706692201712027</v>
      </c>
      <c r="P36" s="2">
        <v>3.9514069902476662E-3</v>
      </c>
      <c r="Q36" s="2">
        <v>9.0407367640896099E-3</v>
      </c>
      <c r="R36" s="13">
        <v>1009.9839979328835</v>
      </c>
      <c r="S36" s="14">
        <v>5.8094868464491025</v>
      </c>
      <c r="T36" s="5" t="s">
        <v>64</v>
      </c>
      <c r="U36" s="5" t="s">
        <v>13</v>
      </c>
      <c r="V36" s="5" t="s">
        <v>61</v>
      </c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22"/>
      <c r="AK36" s="12"/>
      <c r="AL36" s="22"/>
      <c r="AM36" s="2"/>
      <c r="AN36" s="13"/>
      <c r="AO36" s="14"/>
    </row>
    <row r="37" spans="1:41">
      <c r="A37" s="16">
        <v>18203</v>
      </c>
      <c r="B37" s="12">
        <v>54.534559999999999</v>
      </c>
      <c r="C37" s="12">
        <v>0.33560000000000001</v>
      </c>
      <c r="D37" s="12">
        <v>1.4211200000000002</v>
      </c>
      <c r="E37" s="12">
        <v>1.13026</v>
      </c>
      <c r="F37" s="12">
        <v>3.2469999999999999</v>
      </c>
      <c r="G37" s="12">
        <v>0.11557999999999999</v>
      </c>
      <c r="H37" s="12">
        <v>18.588519999999999</v>
      </c>
      <c r="I37" s="12">
        <v>18.704619999999998</v>
      </c>
      <c r="J37" s="12">
        <v>1.33792</v>
      </c>
      <c r="K37" s="12">
        <v>4.9099999999999998E-2</v>
      </c>
      <c r="L37" s="12">
        <f t="shared" si="0"/>
        <v>99.464279999999988</v>
      </c>
      <c r="N37" s="2">
        <v>4.0132093063294452</v>
      </c>
      <c r="O37" s="14">
        <v>0.34791383817452937</v>
      </c>
      <c r="P37" s="2">
        <v>5.2603594933980959E-3</v>
      </c>
      <c r="Q37" s="2">
        <v>1.5119719068947355E-2</v>
      </c>
      <c r="R37" s="13">
        <v>1216.4002175970577</v>
      </c>
      <c r="S37" s="14">
        <v>6.0787568479019614</v>
      </c>
      <c r="T37" s="5" t="s">
        <v>13</v>
      </c>
      <c r="U37" s="5" t="s">
        <v>13</v>
      </c>
      <c r="V37" s="5" t="s">
        <v>71</v>
      </c>
      <c r="W37" s="5"/>
      <c r="X37" s="14">
        <v>53.949860000000001</v>
      </c>
      <c r="Y37" s="14">
        <v>0.34261999999999998</v>
      </c>
      <c r="Z37" s="14">
        <v>1.4004799999999999</v>
      </c>
      <c r="AA37" s="14">
        <v>1.0989800000000001</v>
      </c>
      <c r="AB37" s="14">
        <v>3.1398000000000001</v>
      </c>
      <c r="AC37" s="14">
        <v>9.6559999999999993E-2</v>
      </c>
      <c r="AD37" s="14">
        <v>18.645960000000002</v>
      </c>
      <c r="AE37" s="14">
        <v>19.009679999999999</v>
      </c>
      <c r="AF37" s="14">
        <v>1.3114999999999999</v>
      </c>
      <c r="AG37" s="14">
        <v>4.9099999999999998E-2</v>
      </c>
      <c r="AH37" s="12">
        <f>SUM(X37:AG37)</f>
        <v>99.044539999999998</v>
      </c>
      <c r="AI37" s="12"/>
      <c r="AJ37" s="22">
        <v>4.0228215625118429</v>
      </c>
      <c r="AK37" s="12">
        <v>0.34487211237711396</v>
      </c>
      <c r="AL37" s="22">
        <v>5.1493173287786714E-3</v>
      </c>
      <c r="AM37" s="2">
        <v>1.493109226282683E-2</v>
      </c>
      <c r="AN37" s="13">
        <v>1187.3411577620568</v>
      </c>
      <c r="AO37" s="14">
        <v>5.9593447995574991</v>
      </c>
    </row>
    <row r="38" spans="1:41">
      <c r="A38" s="16">
        <v>18568</v>
      </c>
      <c r="B38" s="12">
        <v>54.728520000000003</v>
      </c>
      <c r="C38" s="12">
        <v>0.16128000000000001</v>
      </c>
      <c r="D38" s="12">
        <v>2.3292600000000001</v>
      </c>
      <c r="E38" s="12">
        <v>0.94718000000000002</v>
      </c>
      <c r="F38" s="12">
        <v>2.0270800000000002</v>
      </c>
      <c r="G38" s="12">
        <v>6.8679999999999991E-2</v>
      </c>
      <c r="H38" s="12">
        <v>16.51754</v>
      </c>
      <c r="I38" s="12">
        <v>21.410599999999999</v>
      </c>
      <c r="J38" s="12">
        <v>1.5644799999999999</v>
      </c>
      <c r="K38" s="12">
        <v>8.5000000000000006E-3</v>
      </c>
      <c r="L38" s="12">
        <f t="shared" si="0"/>
        <v>99.763120000000001</v>
      </c>
      <c r="N38" s="2">
        <v>4.0067083533228294</v>
      </c>
      <c r="O38" s="14">
        <v>0.21432645971465109</v>
      </c>
      <c r="P38" s="2">
        <v>7.976559150248988E-3</v>
      </c>
      <c r="Q38" s="2">
        <v>3.721686608769062E-2</v>
      </c>
      <c r="R38" s="13">
        <v>828.05018164913417</v>
      </c>
      <c r="S38" s="14">
        <v>3.2852600910308736</v>
      </c>
      <c r="T38" s="5" t="s">
        <v>13</v>
      </c>
      <c r="U38" s="5" t="s">
        <v>13</v>
      </c>
      <c r="V38" s="5" t="s">
        <v>13</v>
      </c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22"/>
      <c r="AK38" s="12"/>
      <c r="AL38" s="22"/>
      <c r="AM38" s="2"/>
      <c r="AN38" s="13"/>
      <c r="AO38" s="14"/>
    </row>
    <row r="39" spans="1:41">
      <c r="A39" s="16">
        <v>18933</v>
      </c>
      <c r="B39" s="12">
        <v>54.824820000000003</v>
      </c>
      <c r="C39" s="12">
        <v>0.16055999999999998</v>
      </c>
      <c r="D39" s="12">
        <v>2.1108799999999999</v>
      </c>
      <c r="E39" s="12">
        <v>1.3370200000000001</v>
      </c>
      <c r="F39" s="12">
        <v>2.3717199999999994</v>
      </c>
      <c r="G39" s="12">
        <v>5.9459999999999999E-2</v>
      </c>
      <c r="H39" s="12">
        <v>17.38916</v>
      </c>
      <c r="I39" s="12">
        <v>19.065279999999998</v>
      </c>
      <c r="J39" s="12">
        <v>1.81264</v>
      </c>
      <c r="K39" s="12">
        <v>3.7199999999999997E-2</v>
      </c>
      <c r="L39" s="12">
        <f t="shared" si="0"/>
        <v>99.16874</v>
      </c>
      <c r="N39" s="2">
        <v>4.0068052870127948</v>
      </c>
      <c r="O39" s="14">
        <v>0.29819961248984983</v>
      </c>
      <c r="P39" s="2">
        <v>7.1380302938569631E-3</v>
      </c>
      <c r="Q39" s="2">
        <v>2.3937087758958534E-2</v>
      </c>
      <c r="R39" s="13">
        <v>1096.950365484309</v>
      </c>
      <c r="S39" s="14">
        <v>4.9786471860991552</v>
      </c>
      <c r="T39" s="5" t="s">
        <v>13</v>
      </c>
      <c r="U39" s="5" t="s">
        <v>13</v>
      </c>
      <c r="V39" s="5" t="s">
        <v>71</v>
      </c>
      <c r="W39" s="5"/>
      <c r="X39" s="14">
        <v>54.929780000000008</v>
      </c>
      <c r="Y39" s="14">
        <v>0.17338000000000003</v>
      </c>
      <c r="Z39" s="14">
        <v>2.1141999999999999</v>
      </c>
      <c r="AA39" s="14">
        <v>1.3485400000000001</v>
      </c>
      <c r="AB39" s="14">
        <v>2.28878</v>
      </c>
      <c r="AC39" s="14">
        <v>6.59E-2</v>
      </c>
      <c r="AD39" s="14">
        <v>17.417400000000001</v>
      </c>
      <c r="AE39" s="14">
        <v>19.347420000000003</v>
      </c>
      <c r="AF39" s="14">
        <v>1.8354600000000001</v>
      </c>
      <c r="AG39" s="14">
        <v>3.7199999999999997E-2</v>
      </c>
      <c r="AH39" s="12">
        <f>SUM(X39:AG39)</f>
        <v>99.558060000000012</v>
      </c>
      <c r="AI39" s="12"/>
      <c r="AJ39" s="22">
        <v>4.0098488529442529</v>
      </c>
      <c r="AK39" s="12">
        <v>0.29966823113315327</v>
      </c>
      <c r="AL39" s="22">
        <v>6.9020942113903264E-3</v>
      </c>
      <c r="AM39" s="2">
        <v>2.3032452206531964E-2</v>
      </c>
      <c r="AN39" s="13">
        <v>1071.0945056596865</v>
      </c>
      <c r="AO39" s="14">
        <v>4.9144335172607523</v>
      </c>
    </row>
    <row r="40" spans="1:41">
      <c r="A40" s="16">
        <v>19299</v>
      </c>
      <c r="B40" s="12">
        <v>54.870759999999997</v>
      </c>
      <c r="C40" s="12">
        <v>0.25266</v>
      </c>
      <c r="D40" s="12">
        <v>2.00102</v>
      </c>
      <c r="E40" s="12">
        <v>0.89770000000000005</v>
      </c>
      <c r="F40" s="12">
        <v>3.5113400000000006</v>
      </c>
      <c r="G40" s="12">
        <v>0.11538</v>
      </c>
      <c r="H40" s="12">
        <v>19.982779999999998</v>
      </c>
      <c r="I40" s="12">
        <v>15.932599999999999</v>
      </c>
      <c r="J40" s="12">
        <v>1.5918600000000001</v>
      </c>
      <c r="K40" s="12">
        <v>4.2599999999999999E-2</v>
      </c>
      <c r="L40" s="12">
        <f t="shared" si="0"/>
        <v>99.198699999999988</v>
      </c>
      <c r="N40" s="2">
        <v>4.0134246423303157</v>
      </c>
      <c r="O40" s="14">
        <v>0.23133281772279124</v>
      </c>
      <c r="P40" s="2">
        <v>4.3771861827970916E-3</v>
      </c>
      <c r="Q40" s="2">
        <v>1.8921596277975242E-2</v>
      </c>
      <c r="R40" s="13">
        <v>1343.7403816201404</v>
      </c>
      <c r="S40" s="14">
        <v>6.2590102980143287</v>
      </c>
      <c r="T40" s="5" t="s">
        <v>13</v>
      </c>
      <c r="U40" s="5" t="s">
        <v>13</v>
      </c>
      <c r="V40" s="5" t="s">
        <v>71</v>
      </c>
      <c r="W40" s="5"/>
      <c r="X40" s="14">
        <v>54.784979999999997</v>
      </c>
      <c r="Y40" s="14">
        <v>0.27307999999999999</v>
      </c>
      <c r="Z40" s="14">
        <v>1.9699200000000001</v>
      </c>
      <c r="AA40" s="14">
        <v>0.91827999999999999</v>
      </c>
      <c r="AB40" s="14">
        <v>3.50312</v>
      </c>
      <c r="AC40" s="14">
        <v>9.4320000000000001E-2</v>
      </c>
      <c r="AD40" s="14">
        <v>20.047039999999999</v>
      </c>
      <c r="AE40" s="14">
        <v>16.364740000000001</v>
      </c>
      <c r="AF40" s="14">
        <v>1.5986400000000001</v>
      </c>
      <c r="AG40" s="14">
        <v>4.2599999999999999E-2</v>
      </c>
      <c r="AH40" s="12">
        <f>SUM(X40:AG40)</f>
        <v>99.596720000000005</v>
      </c>
      <c r="AI40" s="12"/>
      <c r="AJ40" s="22">
        <v>4.0209695652729849</v>
      </c>
      <c r="AK40" s="12">
        <v>0.23821874416214978</v>
      </c>
      <c r="AL40" s="22">
        <v>4.2312016480457494E-3</v>
      </c>
      <c r="AM40" s="2">
        <v>1.7761833406214549E-2</v>
      </c>
      <c r="AN40" s="13">
        <v>1326.0011828114921</v>
      </c>
      <c r="AO40" s="14">
        <v>6.2634719845532505</v>
      </c>
    </row>
    <row r="41" spans="1:41">
      <c r="A41" s="16">
        <v>21490</v>
      </c>
      <c r="B41" s="12">
        <v>54.998139999999999</v>
      </c>
      <c r="C41" s="12">
        <v>0.16724</v>
      </c>
      <c r="D41" s="12">
        <v>1.8825599999999998</v>
      </c>
      <c r="E41" s="12">
        <v>0.97639999999999993</v>
      </c>
      <c r="F41" s="12">
        <v>3.0045600000000001</v>
      </c>
      <c r="G41" s="12">
        <v>0.11033999999999999</v>
      </c>
      <c r="H41" s="12">
        <v>19.121019999999998</v>
      </c>
      <c r="I41" s="12">
        <v>17.498159999999999</v>
      </c>
      <c r="J41" s="12">
        <v>1.54796</v>
      </c>
      <c r="K41" s="12">
        <v>4.6300000000000001E-2</v>
      </c>
      <c r="L41" s="12">
        <f t="shared" si="0"/>
        <v>99.352679999999992</v>
      </c>
      <c r="N41" s="2">
        <v>4.0103086568527173</v>
      </c>
      <c r="O41" s="14">
        <v>0.25812443724793899</v>
      </c>
      <c r="P41" s="2">
        <v>4.7716560292874015E-3</v>
      </c>
      <c r="Q41" s="2">
        <v>1.8485874798068933E-2</v>
      </c>
      <c r="R41" s="13">
        <v>1277.0312816291928</v>
      </c>
      <c r="S41" s="14">
        <v>6.0095511030385111</v>
      </c>
      <c r="T41" s="5" t="s">
        <v>13</v>
      </c>
      <c r="U41" s="5" t="s">
        <v>13</v>
      </c>
      <c r="V41" s="5" t="s">
        <v>71</v>
      </c>
      <c r="W41" s="5"/>
      <c r="X41" s="14">
        <v>55.064139999999995</v>
      </c>
      <c r="Y41" s="14">
        <v>0.18487999999999999</v>
      </c>
      <c r="Z41" s="14">
        <v>1.9278399999999998</v>
      </c>
      <c r="AA41" s="14">
        <v>0.97680000000000011</v>
      </c>
      <c r="AB41" s="14">
        <v>2.9280200000000005</v>
      </c>
      <c r="AC41" s="14">
        <v>0.11058000000000001</v>
      </c>
      <c r="AD41" s="14">
        <v>19.09948</v>
      </c>
      <c r="AE41" s="14">
        <v>17.794940000000004</v>
      </c>
      <c r="AF41" s="14">
        <v>1.51102</v>
      </c>
      <c r="AG41" s="14">
        <v>4.6300000000000001E-2</v>
      </c>
      <c r="AH41" s="12">
        <f>SUM(X41:AG41)</f>
        <v>99.644000000000005</v>
      </c>
      <c r="AI41" s="12"/>
      <c r="AJ41" s="22">
        <v>4.0102770089507862</v>
      </c>
      <c r="AK41" s="12">
        <v>0.25367678597790277</v>
      </c>
      <c r="AL41" s="22">
        <v>5.6982261442009366E-3</v>
      </c>
      <c r="AM41" s="2">
        <v>2.2462544699290286E-2</v>
      </c>
      <c r="AN41" s="13">
        <v>1260.5989670617398</v>
      </c>
      <c r="AO41" s="14">
        <v>5.6924437480297829</v>
      </c>
    </row>
    <row r="42" spans="1:41">
      <c r="A42" s="16">
        <v>21855</v>
      </c>
      <c r="B42" s="12">
        <v>54.629060000000003</v>
      </c>
      <c r="C42" s="12">
        <v>0.3982</v>
      </c>
      <c r="D42" s="12">
        <v>1.8028400000000002</v>
      </c>
      <c r="E42" s="12">
        <v>1.2233399999999999</v>
      </c>
      <c r="F42" s="12">
        <v>3.2059799999999994</v>
      </c>
      <c r="G42" s="12">
        <v>0.10524</v>
      </c>
      <c r="H42" s="12">
        <v>18.589720000000003</v>
      </c>
      <c r="I42" s="12">
        <v>17.426180000000002</v>
      </c>
      <c r="J42" s="12">
        <v>1.7178799999999999</v>
      </c>
      <c r="K42" s="12">
        <v>3.7199999999999997E-2</v>
      </c>
      <c r="L42" s="12">
        <f t="shared" si="0"/>
        <v>99.135640000000009</v>
      </c>
      <c r="N42" s="2">
        <v>4.0118817141897374</v>
      </c>
      <c r="O42" s="14">
        <v>0.31281262633629803</v>
      </c>
      <c r="P42" s="2">
        <v>4.0372817933920571E-3</v>
      </c>
      <c r="Q42" s="2">
        <v>1.2906390130977845E-2</v>
      </c>
      <c r="R42" s="13">
        <v>1250.8885528936682</v>
      </c>
      <c r="S42" s="14">
        <v>6.3873635881756474</v>
      </c>
      <c r="T42" s="5" t="s">
        <v>13</v>
      </c>
      <c r="U42" s="5" t="s">
        <v>59</v>
      </c>
      <c r="V42" s="5" t="s">
        <v>61</v>
      </c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22"/>
      <c r="AK42" s="12"/>
      <c r="AL42" s="22"/>
      <c r="AM42" s="2"/>
      <c r="AN42" s="13"/>
      <c r="AO42" s="14"/>
    </row>
    <row r="43" spans="1:41">
      <c r="A43" s="16">
        <v>22221</v>
      </c>
      <c r="B43" s="12">
        <v>54.296640000000004</v>
      </c>
      <c r="C43" s="12">
        <v>0.17921999999999999</v>
      </c>
      <c r="D43" s="12">
        <v>1.7314000000000001</v>
      </c>
      <c r="E43" s="12">
        <v>2.7841999999999998</v>
      </c>
      <c r="F43" s="12">
        <v>2.8891800000000005</v>
      </c>
      <c r="G43" s="12">
        <v>0.10524</v>
      </c>
      <c r="H43" s="12">
        <v>15.593780000000001</v>
      </c>
      <c r="I43" s="12">
        <v>19.332080000000001</v>
      </c>
      <c r="J43" s="12">
        <v>2.2457199999999999</v>
      </c>
      <c r="K43" s="12">
        <v>4.1700000000000001E-2</v>
      </c>
      <c r="L43" s="12">
        <f t="shared" si="0"/>
        <v>99.19916000000002</v>
      </c>
      <c r="N43" s="2">
        <v>4.0103554103549781</v>
      </c>
      <c r="O43" s="14">
        <v>0.51894243022666398</v>
      </c>
      <c r="P43" s="2">
        <v>1.2764934345665252E-2</v>
      </c>
      <c r="Q43" s="2">
        <v>2.4597977737318137E-2</v>
      </c>
      <c r="R43" s="13">
        <v>924.15705974753769</v>
      </c>
      <c r="S43" s="14">
        <v>4.5817978453627459</v>
      </c>
      <c r="T43" s="5" t="s">
        <v>64</v>
      </c>
      <c r="U43" s="5" t="s">
        <v>13</v>
      </c>
      <c r="V43" s="5" t="s">
        <v>61</v>
      </c>
      <c r="W43" s="5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2"/>
      <c r="AI43" s="12"/>
      <c r="AJ43" s="22"/>
      <c r="AK43" s="12"/>
      <c r="AL43" s="22"/>
      <c r="AM43" s="2"/>
      <c r="AN43" s="13"/>
      <c r="AO43" s="14"/>
    </row>
    <row r="44" spans="1:41">
      <c r="A44" s="16">
        <v>22586</v>
      </c>
      <c r="B44" s="12">
        <v>54.60154</v>
      </c>
      <c r="C44" s="12">
        <v>0.32374000000000003</v>
      </c>
      <c r="D44" s="12">
        <v>1.3886999999999998</v>
      </c>
      <c r="E44" s="12">
        <v>0.84777999999999998</v>
      </c>
      <c r="F44" s="12">
        <v>3.3308599999999999</v>
      </c>
      <c r="G44" s="12">
        <v>0.10269999999999999</v>
      </c>
      <c r="H44" s="12">
        <v>18.772120000000001</v>
      </c>
      <c r="I44" s="12">
        <v>18.648120000000002</v>
      </c>
      <c r="J44" s="12">
        <v>1.2189599999999998</v>
      </c>
      <c r="K44" s="12">
        <v>3.2300000000000002E-2</v>
      </c>
      <c r="L44" s="12">
        <f t="shared" si="0"/>
        <v>99.26682000000001</v>
      </c>
      <c r="N44" s="2">
        <v>4.0097106698726765</v>
      </c>
      <c r="O44" s="14">
        <v>0.29054751153410641</v>
      </c>
      <c r="P44" s="2">
        <v>3.7910886782399657E-3</v>
      </c>
      <c r="Q44" s="2">
        <v>1.3048085176234394E-2</v>
      </c>
      <c r="R44" s="13">
        <v>1241.0122829642601</v>
      </c>
      <c r="S44" s="14">
        <v>6.3014389280881371</v>
      </c>
      <c r="T44" s="5" t="s">
        <v>13</v>
      </c>
      <c r="U44" s="5" t="s">
        <v>13</v>
      </c>
      <c r="V44" s="5" t="s">
        <v>71</v>
      </c>
      <c r="W44" s="5"/>
      <c r="X44" s="14">
        <v>54.594600000000007</v>
      </c>
      <c r="Y44" s="14">
        <v>0.31690000000000002</v>
      </c>
      <c r="Z44" s="14">
        <v>1.4016272727272729</v>
      </c>
      <c r="AA44" s="14">
        <v>0.8555636363636363</v>
      </c>
      <c r="AB44" s="14">
        <v>3.3320000000000003</v>
      </c>
      <c r="AC44" s="14">
        <v>0.10329999999999996</v>
      </c>
      <c r="AD44" s="14">
        <v>18.769399999999997</v>
      </c>
      <c r="AE44" s="14">
        <v>19.028481818181817</v>
      </c>
      <c r="AF44" s="14">
        <v>1.2489909090909093</v>
      </c>
      <c r="AG44" s="14">
        <v>4.1700000000000001E-2</v>
      </c>
      <c r="AH44" s="12">
        <f>SUM(X44:AG44)</f>
        <v>99.692563636363644</v>
      </c>
      <c r="AI44" s="12"/>
      <c r="AJ44" s="22">
        <v>4.0164155237550876</v>
      </c>
      <c r="AK44" s="12">
        <v>0.29052142977882434</v>
      </c>
      <c r="AL44" s="22">
        <v>3.4070469337196298E-3</v>
      </c>
      <c r="AM44" s="2">
        <v>1.1727351528985089E-2</v>
      </c>
      <c r="AN44" s="13">
        <v>1215.1406147195555</v>
      </c>
      <c r="AO44" s="14">
        <v>6.3033307265721472</v>
      </c>
    </row>
    <row r="45" spans="1:41">
      <c r="A45" s="16">
        <v>22951</v>
      </c>
      <c r="B45" s="12">
        <v>54.55245</v>
      </c>
      <c r="C45" s="12">
        <v>0.32737500000000003</v>
      </c>
      <c r="D45" s="12">
        <v>1.43845</v>
      </c>
      <c r="E45" s="12">
        <v>0.71207500000000001</v>
      </c>
      <c r="F45" s="12">
        <v>3.3524249999999998</v>
      </c>
      <c r="G45" s="12">
        <v>0.1368</v>
      </c>
      <c r="H45" s="12">
        <v>18.804349999999999</v>
      </c>
      <c r="I45" s="12">
        <v>18.637450000000001</v>
      </c>
      <c r="J45" s="12">
        <v>1.2188749999999999</v>
      </c>
      <c r="K45" s="12">
        <v>3.32E-2</v>
      </c>
      <c r="L45" s="12">
        <f t="shared" si="0"/>
        <v>99.213449999999995</v>
      </c>
      <c r="N45" s="2">
        <v>4.0113126572572684</v>
      </c>
      <c r="O45" s="14">
        <v>0.24929750826857455</v>
      </c>
      <c r="P45" s="2">
        <v>2.806428902404158E-3</v>
      </c>
      <c r="Q45" s="2">
        <v>1.1257348386253106E-2</v>
      </c>
      <c r="R45" s="13">
        <v>1243.8065631533407</v>
      </c>
      <c r="S45" s="14">
        <v>6.437166998010305</v>
      </c>
      <c r="T45" s="5" t="s">
        <v>13</v>
      </c>
      <c r="U45" s="5" t="s">
        <v>13</v>
      </c>
      <c r="V45" s="5" t="s">
        <v>61</v>
      </c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22"/>
      <c r="AK45" s="12"/>
      <c r="AL45" s="22"/>
      <c r="AM45" s="2"/>
      <c r="AN45" s="13"/>
      <c r="AO45" s="14"/>
    </row>
    <row r="46" spans="1:41">
      <c r="A46" s="16">
        <v>24047</v>
      </c>
      <c r="B46" s="12">
        <v>54.068640000000002</v>
      </c>
      <c r="C46" s="12">
        <v>0.17380000000000001</v>
      </c>
      <c r="D46" s="12">
        <v>1.8233599999999999</v>
      </c>
      <c r="E46" s="12">
        <v>2.7790400000000002</v>
      </c>
      <c r="F46" s="12">
        <v>3.0353400000000001</v>
      </c>
      <c r="G46" s="12">
        <v>9.2060000000000003E-2</v>
      </c>
      <c r="H46" s="12">
        <v>15.69678</v>
      </c>
      <c r="I46" s="12">
        <v>19.323420000000002</v>
      </c>
      <c r="J46" s="12">
        <v>2.30274</v>
      </c>
      <c r="K46" s="12">
        <v>3.2099999999999997E-2</v>
      </c>
      <c r="L46" s="12">
        <f t="shared" si="0"/>
        <v>99.327280000000002</v>
      </c>
      <c r="N46" s="2">
        <v>4.0187029503615435</v>
      </c>
      <c r="O46" s="14">
        <v>0.50554985812107212</v>
      </c>
      <c r="P46" s="2">
        <v>1.2892397139358289E-2</v>
      </c>
      <c r="Q46" s="2">
        <v>2.5501732286651615E-2</v>
      </c>
      <c r="R46" s="13">
        <v>905.45669339902793</v>
      </c>
      <c r="S46" s="14">
        <v>4.4660008200436359</v>
      </c>
      <c r="T46" s="5" t="s">
        <v>64</v>
      </c>
      <c r="U46" s="5" t="s">
        <v>13</v>
      </c>
      <c r="V46" s="5" t="s">
        <v>61</v>
      </c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22"/>
      <c r="AK46" s="12"/>
      <c r="AL46" s="22"/>
      <c r="AM46" s="2"/>
      <c r="AN46" s="13"/>
      <c r="AO46" s="14"/>
    </row>
    <row r="47" spans="1:41">
      <c r="A47" s="16">
        <v>24412</v>
      </c>
      <c r="B47" s="12">
        <v>54.857559999999999</v>
      </c>
      <c r="C47" s="12">
        <v>0.25075999999999998</v>
      </c>
      <c r="D47" s="12">
        <v>1.9017000000000004</v>
      </c>
      <c r="E47" s="12">
        <v>1.0818599999999998</v>
      </c>
      <c r="F47" s="12">
        <v>3.5537399999999999</v>
      </c>
      <c r="G47" s="12">
        <v>0.10376000000000001</v>
      </c>
      <c r="H47" s="12">
        <v>19.806139999999999</v>
      </c>
      <c r="I47" s="12">
        <v>16.037239999999997</v>
      </c>
      <c r="J47" s="12">
        <v>1.6659399999999998</v>
      </c>
      <c r="K47" s="12">
        <v>3.9199999999999999E-2</v>
      </c>
      <c r="L47" s="12">
        <f t="shared" si="0"/>
        <v>99.297899999999998</v>
      </c>
      <c r="N47" s="2">
        <v>4.0154458145907359</v>
      </c>
      <c r="O47" s="14">
        <v>0.27621982826923808</v>
      </c>
      <c r="P47" s="2">
        <v>4.3871530898249474E-3</v>
      </c>
      <c r="Q47" s="2">
        <v>1.5882831863716477E-2</v>
      </c>
      <c r="R47" s="13">
        <v>1337.2376706864152</v>
      </c>
      <c r="S47" s="14">
        <v>6.4999974055383207</v>
      </c>
      <c r="T47" s="5" t="s">
        <v>13</v>
      </c>
      <c r="U47" s="5" t="s">
        <v>13</v>
      </c>
      <c r="V47" s="5" t="s">
        <v>71</v>
      </c>
      <c r="W47" s="5"/>
      <c r="X47" s="14">
        <v>54.714100000000009</v>
      </c>
      <c r="Y47" s="14">
        <v>0.26851999999999998</v>
      </c>
      <c r="Z47" s="14">
        <v>1.90262</v>
      </c>
      <c r="AA47" s="14">
        <v>1.07894</v>
      </c>
      <c r="AB47" s="14">
        <v>3.4818400000000005</v>
      </c>
      <c r="AC47" s="14">
        <v>0.11512</v>
      </c>
      <c r="AD47" s="14">
        <v>19.944300000000002</v>
      </c>
      <c r="AE47" s="14">
        <v>16.26484</v>
      </c>
      <c r="AF47" s="14">
        <v>1.6164400000000001</v>
      </c>
      <c r="AG47" s="14">
        <v>3.9199999999999999E-2</v>
      </c>
      <c r="AH47" s="12">
        <f>SUM(X47:AG47)</f>
        <v>99.425920000000005</v>
      </c>
      <c r="AI47" s="12"/>
      <c r="AJ47" s="22">
        <v>4.0194976890026775</v>
      </c>
      <c r="AK47" s="12">
        <v>0.27558325685576224</v>
      </c>
      <c r="AL47" s="22">
        <v>5.1357567761044151E-3</v>
      </c>
      <c r="AM47" s="2">
        <v>1.8635953557920332E-2</v>
      </c>
      <c r="AN47" s="13">
        <v>1326.8920466815355</v>
      </c>
      <c r="AO47" s="14">
        <v>6.2490231538964309</v>
      </c>
    </row>
    <row r="48" spans="1:41">
      <c r="A48" s="16">
        <v>24777</v>
      </c>
      <c r="B48" s="12">
        <v>54.92174</v>
      </c>
      <c r="C48" s="12">
        <v>0.11566000000000001</v>
      </c>
      <c r="D48" s="12">
        <v>1.8430799999999998</v>
      </c>
      <c r="E48" s="12">
        <v>0.63892000000000004</v>
      </c>
      <c r="F48" s="12">
        <v>4.0123999999999995</v>
      </c>
      <c r="G48" s="12">
        <v>0.12470000000000001</v>
      </c>
      <c r="H48" s="12">
        <v>20.519299999999998</v>
      </c>
      <c r="I48" s="12">
        <v>15.783939999999998</v>
      </c>
      <c r="J48" s="12">
        <v>1.3103199999999999</v>
      </c>
      <c r="K48" s="12">
        <v>6.7599999999999993E-2</v>
      </c>
      <c r="L48" s="12">
        <f t="shared" si="0"/>
        <v>99.33766</v>
      </c>
      <c r="N48" s="2">
        <v>4.014516369270769</v>
      </c>
      <c r="O48" s="14">
        <v>0.1886756727736508</v>
      </c>
      <c r="P48" s="2">
        <v>3.7415542727229096E-3</v>
      </c>
      <c r="Q48" s="2">
        <v>1.9830613124202572E-2</v>
      </c>
      <c r="R48" s="13">
        <v>1375.5322169076981</v>
      </c>
      <c r="S48" s="14">
        <v>6.2977137345334366</v>
      </c>
      <c r="T48" s="5" t="s">
        <v>13</v>
      </c>
      <c r="U48" s="5" t="s">
        <v>13</v>
      </c>
      <c r="V48" s="5" t="s">
        <v>71</v>
      </c>
      <c r="W48" s="5"/>
      <c r="X48" s="14">
        <v>55.02758</v>
      </c>
      <c r="Y48" s="14">
        <v>0.1177</v>
      </c>
      <c r="Z48" s="14">
        <v>1.8315399999999999</v>
      </c>
      <c r="AA48" s="14">
        <v>0.59749999999999992</v>
      </c>
      <c r="AB48" s="14">
        <v>3.9781000000000004</v>
      </c>
      <c r="AC48" s="14">
        <v>0.12820000000000001</v>
      </c>
      <c r="AD48" s="14">
        <v>20.495159999999998</v>
      </c>
      <c r="AE48" s="14">
        <v>16.007020000000001</v>
      </c>
      <c r="AF48" s="14">
        <v>1.3001200000000002</v>
      </c>
      <c r="AG48" s="14">
        <v>6.7599999999999993E-2</v>
      </c>
      <c r="AH48" s="12">
        <f>SUM(X48:AG48)</f>
        <v>99.550519999999992</v>
      </c>
      <c r="AI48" s="12"/>
      <c r="AJ48" s="22">
        <v>4.01485385233903</v>
      </c>
      <c r="AK48" s="12">
        <v>0.17955248430197959</v>
      </c>
      <c r="AL48" s="22">
        <v>3.3578531606027143E-3</v>
      </c>
      <c r="AM48" s="2">
        <v>1.8701234759611138E-2</v>
      </c>
      <c r="AN48" s="13">
        <v>1371.158832546914</v>
      </c>
      <c r="AO48" s="14">
        <v>6.3398906429021009</v>
      </c>
    </row>
    <row r="49" spans="1:41">
      <c r="A49" s="16">
        <v>25508</v>
      </c>
      <c r="B49" s="12">
        <v>54.326480000000004</v>
      </c>
      <c r="C49" s="12">
        <v>0.23648000000000002</v>
      </c>
      <c r="D49" s="12">
        <v>2.0583</v>
      </c>
      <c r="E49" s="12">
        <v>2.4234</v>
      </c>
      <c r="F49" s="12">
        <v>3.14472</v>
      </c>
      <c r="G49" s="12">
        <v>0.10808</v>
      </c>
      <c r="H49" s="12">
        <v>15.950380000000001</v>
      </c>
      <c r="I49" s="12">
        <v>18.567439999999998</v>
      </c>
      <c r="J49" s="12">
        <v>2.34084</v>
      </c>
      <c r="K49" s="12">
        <v>2.87E-2</v>
      </c>
      <c r="L49" s="12">
        <f t="shared" si="0"/>
        <v>99.184820000000002</v>
      </c>
      <c r="N49" s="2">
        <v>4.012664924840287</v>
      </c>
      <c r="O49" s="14">
        <v>0.44128880804742837</v>
      </c>
      <c r="P49" s="2">
        <v>1.0254979770201261E-2</v>
      </c>
      <c r="Q49" s="2">
        <v>2.3238703504801072E-2</v>
      </c>
      <c r="R49" s="13">
        <v>1005.8408680908904</v>
      </c>
      <c r="S49" s="14">
        <v>4.8444204752659248</v>
      </c>
      <c r="T49" s="5" t="s">
        <v>13</v>
      </c>
      <c r="U49" s="5" t="s">
        <v>13</v>
      </c>
      <c r="V49" s="5" t="s">
        <v>71</v>
      </c>
      <c r="W49" s="5"/>
      <c r="X49" s="12">
        <v>54.463859999999997</v>
      </c>
      <c r="Y49" s="12">
        <v>0.24230000000000002</v>
      </c>
      <c r="Z49" s="12">
        <v>2.0634799999999998</v>
      </c>
      <c r="AA49" s="12">
        <v>2.4138600000000001</v>
      </c>
      <c r="AB49" s="12">
        <v>3.1060399999999997</v>
      </c>
      <c r="AC49" s="12">
        <v>0.11785999999999999</v>
      </c>
      <c r="AD49" s="12">
        <v>16.160499999999999</v>
      </c>
      <c r="AE49" s="12">
        <v>18.97974</v>
      </c>
      <c r="AF49" s="12">
        <v>2.33466</v>
      </c>
      <c r="AG49" s="12">
        <v>0.03</v>
      </c>
      <c r="AH49" s="12">
        <f t="shared" ref="AH49" si="6">SUM(X49:AG49)</f>
        <v>99.912300000000002</v>
      </c>
      <c r="AI49" s="12"/>
      <c r="AJ49" s="22">
        <v>4.0194702297449867</v>
      </c>
      <c r="AK49" s="12">
        <v>0.4396972109790192</v>
      </c>
      <c r="AL49" s="22">
        <v>1.0266279637439625E-2</v>
      </c>
      <c r="AM49" s="2">
        <v>2.3348521166602295E-2</v>
      </c>
      <c r="AN49" s="13">
        <v>972.96188058207213</v>
      </c>
      <c r="AO49" s="14">
        <v>4.7133456751570701</v>
      </c>
    </row>
    <row r="50" spans="1:41">
      <c r="A50" s="16">
        <v>26238</v>
      </c>
      <c r="B50" s="12">
        <v>54.728239999999992</v>
      </c>
      <c r="C50" s="12">
        <v>0.17063999999999999</v>
      </c>
      <c r="D50" s="12">
        <v>0.8565799999999999</v>
      </c>
      <c r="E50" s="12">
        <v>1.1761200000000001</v>
      </c>
      <c r="F50" s="12">
        <v>2.9314799999999996</v>
      </c>
      <c r="G50" s="12">
        <v>7.6100000000000001E-2</v>
      </c>
      <c r="H50" s="12">
        <v>19.586559999999999</v>
      </c>
      <c r="I50" s="12">
        <v>18.76906</v>
      </c>
      <c r="J50" s="12">
        <v>1.0390000000000001</v>
      </c>
      <c r="K50" s="12">
        <v>0</v>
      </c>
      <c r="L50" s="12">
        <f>SUM(B50:K50)</f>
        <v>99.333779999999976</v>
      </c>
      <c r="N50" s="2">
        <v>4.0120572157955037</v>
      </c>
      <c r="O50" s="14">
        <v>0.47946261152392872</v>
      </c>
      <c r="P50" s="2">
        <v>5.3498795752804813E-3</v>
      </c>
      <c r="Q50" s="2">
        <v>1.1158074574942082E-2</v>
      </c>
      <c r="R50" s="13">
        <v>1284.9262492126479</v>
      </c>
      <c r="S50" s="14">
        <v>6.8643211432548723</v>
      </c>
      <c r="T50" s="5" t="s">
        <v>13</v>
      </c>
      <c r="U50" s="5" t="s">
        <v>59</v>
      </c>
      <c r="V50" s="5" t="s">
        <v>61</v>
      </c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22"/>
      <c r="AK50" s="12"/>
      <c r="AL50" s="22"/>
      <c r="AM50" s="2"/>
      <c r="AN50" s="13"/>
      <c r="AO50" s="14"/>
    </row>
    <row r="51" spans="1:41">
      <c r="A51" s="16">
        <v>26604</v>
      </c>
      <c r="B51" s="12">
        <v>54.836640000000003</v>
      </c>
      <c r="C51" s="12">
        <v>0.14267999999999997</v>
      </c>
      <c r="D51" s="12">
        <v>2.0913400000000002</v>
      </c>
      <c r="E51" s="12">
        <v>1.8123400000000001</v>
      </c>
      <c r="F51" s="12">
        <v>2.0980600000000003</v>
      </c>
      <c r="G51" s="12">
        <v>7.6840000000000006E-2</v>
      </c>
      <c r="H51" s="12">
        <v>17.397300000000001</v>
      </c>
      <c r="I51" s="12">
        <v>18.697080000000003</v>
      </c>
      <c r="J51" s="12">
        <v>2.0183200000000001</v>
      </c>
      <c r="K51" s="12">
        <v>0.09</v>
      </c>
      <c r="L51" s="12">
        <f t="shared" si="0"/>
        <v>99.260599999999997</v>
      </c>
      <c r="N51" s="2">
        <v>4.0108751071507385</v>
      </c>
      <c r="O51" s="14">
        <v>0.36762703363349919</v>
      </c>
      <c r="P51" s="2">
        <v>8.4607987283400951E-3</v>
      </c>
      <c r="Q51" s="2">
        <v>2.3014626113636066E-2</v>
      </c>
      <c r="R51" s="13">
        <v>1099.7599616337989</v>
      </c>
      <c r="S51" s="14">
        <v>5.1305144657272805</v>
      </c>
      <c r="T51" s="5" t="s">
        <v>13</v>
      </c>
      <c r="U51" s="5" t="s">
        <v>13</v>
      </c>
      <c r="V51" s="5" t="s">
        <v>71</v>
      </c>
      <c r="W51" s="5"/>
      <c r="X51" s="14">
        <v>54.686959999999999</v>
      </c>
      <c r="Y51" s="14">
        <v>0.15579999999999999</v>
      </c>
      <c r="Z51" s="14">
        <v>2.1590600000000002</v>
      </c>
      <c r="AA51" s="14">
        <v>1.80942</v>
      </c>
      <c r="AB51" s="14">
        <v>2.1048800000000001</v>
      </c>
      <c r="AC51" s="14">
        <v>0.10034000000000001</v>
      </c>
      <c r="AD51" s="14">
        <v>17.633240000000001</v>
      </c>
      <c r="AE51" s="14">
        <v>18.811640000000001</v>
      </c>
      <c r="AF51" s="14">
        <v>1.97092</v>
      </c>
      <c r="AG51" s="14">
        <v>0.09</v>
      </c>
      <c r="AH51" s="12">
        <f>SUM(X51:AG51)</f>
        <v>99.522260000000003</v>
      </c>
      <c r="AI51" s="12"/>
      <c r="AJ51" s="22">
        <v>4.0163568416563749</v>
      </c>
      <c r="AK51" s="12">
        <v>0.35987865907853184</v>
      </c>
      <c r="AL51" s="22">
        <v>1.024645662667676E-2</v>
      </c>
      <c r="AM51" s="2">
        <v>2.8471976229190083E-2</v>
      </c>
      <c r="AN51" s="13">
        <v>1095.7503225873984</v>
      </c>
      <c r="AO51" s="14">
        <v>4.8748248333019646</v>
      </c>
    </row>
    <row r="52" spans="1:41">
      <c r="A52" s="16">
        <v>26969</v>
      </c>
      <c r="B52" s="12">
        <v>54.890120000000003</v>
      </c>
      <c r="C52" s="12">
        <v>0.24437999999999999</v>
      </c>
      <c r="D52" s="12">
        <v>2.2074799999999999</v>
      </c>
      <c r="E52" s="12">
        <v>1.1599200000000001</v>
      </c>
      <c r="F52" s="12">
        <v>2.5761599999999998</v>
      </c>
      <c r="G52" s="12">
        <v>8.2680000000000003E-2</v>
      </c>
      <c r="H52" s="12">
        <v>17.433599999999998</v>
      </c>
      <c r="I52" s="12">
        <v>18.726779999999998</v>
      </c>
      <c r="J52" s="12">
        <v>1.9539200000000001</v>
      </c>
      <c r="K52" s="12">
        <v>4.1700000000000001E-2</v>
      </c>
      <c r="L52" s="12">
        <f t="shared" si="0"/>
        <v>99.31674000000001</v>
      </c>
      <c r="N52" s="2">
        <v>4.0107216262877641</v>
      </c>
      <c r="O52" s="14">
        <v>0.26062458353197182</v>
      </c>
      <c r="P52" s="2">
        <v>3.8432782057616841E-3</v>
      </c>
      <c r="Q52" s="2">
        <v>1.474641476133127E-2</v>
      </c>
      <c r="R52" s="13">
        <v>1111.6962492119885</v>
      </c>
      <c r="S52" s="14">
        <v>5.5071870293729308</v>
      </c>
      <c r="T52" s="5" t="s">
        <v>13</v>
      </c>
      <c r="U52" s="5" t="s">
        <v>13</v>
      </c>
      <c r="V52" s="5" t="s">
        <v>71</v>
      </c>
      <c r="W52" s="5"/>
      <c r="X52" s="12">
        <v>54.943899999999992</v>
      </c>
      <c r="Y52" s="12">
        <v>0.25841666666666668</v>
      </c>
      <c r="Z52" s="12">
        <v>2.2202500000000001</v>
      </c>
      <c r="AA52" s="12">
        <v>1.13445</v>
      </c>
      <c r="AB52" s="12">
        <v>2.5902333333333334</v>
      </c>
      <c r="AC52" s="12">
        <v>7.9983333333333337E-2</v>
      </c>
      <c r="AD52" s="12">
        <v>17.511099999999999</v>
      </c>
      <c r="AE52" s="12">
        <v>19.086683333333333</v>
      </c>
      <c r="AF52" s="12">
        <v>1.9350833333333333</v>
      </c>
      <c r="AG52" s="12">
        <v>0.04</v>
      </c>
      <c r="AH52" s="12">
        <f t="shared" ref="AH52" si="7">SUM(X52:AG52)</f>
        <v>99.800099999999986</v>
      </c>
      <c r="AI52" s="12"/>
      <c r="AJ52" s="22">
        <v>4.0151205911487651</v>
      </c>
      <c r="AK52" s="12">
        <v>0.25527072824160479</v>
      </c>
      <c r="AL52" s="22">
        <v>3.9923353922725821E-3</v>
      </c>
      <c r="AM52" s="2">
        <v>1.563961297001502E-2</v>
      </c>
      <c r="AN52" s="13">
        <v>1084.3929854243477</v>
      </c>
      <c r="AO52" s="14">
        <v>5.3072751382528525</v>
      </c>
    </row>
    <row r="53" spans="1:41">
      <c r="A53" s="16">
        <v>28430</v>
      </c>
      <c r="B53" s="12">
        <v>54.132100000000001</v>
      </c>
      <c r="C53" s="12">
        <v>0.27427999999999997</v>
      </c>
      <c r="D53" s="12">
        <v>1.1464400000000001</v>
      </c>
      <c r="E53" s="12">
        <v>2.8628200000000001</v>
      </c>
      <c r="F53" s="12">
        <v>2.0693999999999999</v>
      </c>
      <c r="G53" s="12">
        <v>7.1499999999999994E-2</v>
      </c>
      <c r="H53" s="12">
        <v>17.63824</v>
      </c>
      <c r="I53" s="12">
        <v>19.124659999999999</v>
      </c>
      <c r="J53" s="12">
        <v>1.8351</v>
      </c>
      <c r="K53" s="12">
        <v>5.8999999999999997E-2</v>
      </c>
      <c r="L53" s="12">
        <f t="shared" si="0"/>
        <v>99.213539999999981</v>
      </c>
      <c r="N53" s="2">
        <v>4.0182977506412225</v>
      </c>
      <c r="O53" s="14">
        <v>0.62619356370276424</v>
      </c>
      <c r="P53" s="2">
        <v>1.5341114368069578E-2</v>
      </c>
      <c r="Q53" s="2">
        <v>2.4498997206799072E-2</v>
      </c>
      <c r="R53" s="13">
        <v>1078.933081500888</v>
      </c>
      <c r="S53" s="14">
        <v>5.2373097337829284</v>
      </c>
      <c r="T53" s="5" t="s">
        <v>13</v>
      </c>
      <c r="U53" s="5" t="s">
        <v>13</v>
      </c>
      <c r="V53" s="5" t="s">
        <v>13</v>
      </c>
      <c r="W53" s="5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2"/>
      <c r="AI53" s="12"/>
      <c r="AJ53" s="22"/>
      <c r="AK53" s="12"/>
      <c r="AL53" s="22"/>
      <c r="AM53" s="2"/>
      <c r="AN53" s="13"/>
      <c r="AO53" s="14"/>
    </row>
    <row r="54" spans="1:41" ht="15" customHeight="1">
      <c r="A54" s="16">
        <v>28795</v>
      </c>
      <c r="B54" s="12">
        <v>54.65247999999999</v>
      </c>
      <c r="C54" s="12">
        <v>0.29953999999999997</v>
      </c>
      <c r="D54" s="12">
        <v>1.4784599999999999</v>
      </c>
      <c r="E54" s="12">
        <v>1.0153000000000003</v>
      </c>
      <c r="F54" s="12">
        <v>2.9948799999999998</v>
      </c>
      <c r="G54" s="12">
        <v>0.10640000000000001</v>
      </c>
      <c r="H54" s="12">
        <v>18.476260000000003</v>
      </c>
      <c r="I54" s="12">
        <v>18.76756</v>
      </c>
      <c r="J54" s="12">
        <v>1.3800999999999999</v>
      </c>
      <c r="K54" s="12">
        <v>3.3500000000000002E-2</v>
      </c>
      <c r="L54" s="12">
        <f t="shared" si="0"/>
        <v>99.204480000000004</v>
      </c>
      <c r="N54" s="2">
        <v>4.0097628590962984</v>
      </c>
      <c r="O54" s="14">
        <v>0.31538962158683648</v>
      </c>
      <c r="P54" s="2">
        <v>3.9313884388624404E-3</v>
      </c>
      <c r="Q54" s="2">
        <v>1.2465180113036814E-2</v>
      </c>
      <c r="R54" s="13">
        <v>1212.657416513279</v>
      </c>
      <c r="S54" s="14">
        <v>6.2508969642233678</v>
      </c>
      <c r="T54" s="5" t="s">
        <v>13</v>
      </c>
      <c r="U54" s="5" t="s">
        <v>13</v>
      </c>
      <c r="V54" s="5" t="s">
        <v>71</v>
      </c>
      <c r="W54" s="5"/>
      <c r="X54" s="14">
        <v>54.775680000000001</v>
      </c>
      <c r="Y54" s="14">
        <v>0.29900000000000004</v>
      </c>
      <c r="Z54" s="14">
        <v>1.5188200000000001</v>
      </c>
      <c r="AA54" s="14">
        <v>1.0084199999999999</v>
      </c>
      <c r="AB54" s="14">
        <v>2.9639000000000002</v>
      </c>
      <c r="AC54" s="14">
        <v>0.10808</v>
      </c>
      <c r="AD54" s="14">
        <v>18.544400000000003</v>
      </c>
      <c r="AE54" s="14">
        <v>19.154239999999998</v>
      </c>
      <c r="AF54" s="14">
        <v>1.36948</v>
      </c>
      <c r="AG54" s="14">
        <v>3.3500000000000002E-2</v>
      </c>
      <c r="AH54" s="12">
        <f>SUM(X54:AG54)</f>
        <v>99.77552</v>
      </c>
      <c r="AI54" s="12"/>
      <c r="AJ54" s="22">
        <v>4.0136620537448673</v>
      </c>
      <c r="AK54" s="12">
        <v>0.30815197768553793</v>
      </c>
      <c r="AL54" s="22">
        <v>4.4779922170867827E-3</v>
      </c>
      <c r="AM54" s="2">
        <v>1.45317653020435E-2</v>
      </c>
      <c r="AN54" s="13">
        <v>1186.8873651250378</v>
      </c>
      <c r="AO54" s="14">
        <v>5.9436995476343641</v>
      </c>
    </row>
    <row r="55" spans="1:41">
      <c r="A55" s="16">
        <v>29160</v>
      </c>
      <c r="B55" s="12">
        <v>54.179479999999991</v>
      </c>
      <c r="C55" s="12">
        <v>0.17571999999999999</v>
      </c>
      <c r="D55" s="12">
        <v>2.0090200000000005</v>
      </c>
      <c r="E55" s="12">
        <v>0.74856000000000011</v>
      </c>
      <c r="F55" s="12">
        <v>4.62256</v>
      </c>
      <c r="G55" s="12">
        <v>0.12677999999999998</v>
      </c>
      <c r="H55" s="12">
        <v>15.77698</v>
      </c>
      <c r="I55" s="12">
        <v>19.514000000000003</v>
      </c>
      <c r="J55" s="12">
        <v>2.0716799999999997</v>
      </c>
      <c r="K55" s="12">
        <v>0</v>
      </c>
      <c r="L55" s="12">
        <f>SUM(B55:K55)</f>
        <v>99.224779999999996</v>
      </c>
      <c r="N55" s="2">
        <v>4.0259737259072805</v>
      </c>
      <c r="O55" s="14">
        <v>0.19997106635705111</v>
      </c>
      <c r="P55" s="2">
        <v>-2.1572604835784458E-3</v>
      </c>
      <c r="Q55" s="2">
        <v>-1.0787863078784744E-2</v>
      </c>
      <c r="R55" s="13" t="s">
        <v>62</v>
      </c>
      <c r="S55" s="14" t="s">
        <v>62</v>
      </c>
      <c r="T55" s="5" t="s">
        <v>64</v>
      </c>
      <c r="U55" s="5" t="s">
        <v>13</v>
      </c>
      <c r="V55" s="5" t="s">
        <v>61</v>
      </c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22"/>
      <c r="AK55" s="12"/>
      <c r="AL55" s="22"/>
      <c r="AM55" s="2"/>
      <c r="AN55" s="13"/>
      <c r="AO55" s="14"/>
    </row>
    <row r="56" spans="1:41">
      <c r="A56" s="16">
        <v>29526</v>
      </c>
      <c r="B56" s="12">
        <v>55.084180000000003</v>
      </c>
      <c r="C56" s="12">
        <v>0.21378</v>
      </c>
      <c r="D56" s="12">
        <v>2.4619</v>
      </c>
      <c r="E56" s="12">
        <v>0.61299999999999999</v>
      </c>
      <c r="F56" s="12">
        <v>4.3864200000000002</v>
      </c>
      <c r="G56" s="12">
        <v>9.214E-2</v>
      </c>
      <c r="H56" s="12">
        <v>20.19802</v>
      </c>
      <c r="I56" s="12">
        <v>14.582519999999999</v>
      </c>
      <c r="J56" s="12">
        <v>1.8463999999999998</v>
      </c>
      <c r="K56" s="12">
        <v>3.4700000000000002E-2</v>
      </c>
      <c r="L56" s="12">
        <f t="shared" si="0"/>
        <v>99.51306000000001</v>
      </c>
      <c r="N56" s="2">
        <v>4.0177952074679784</v>
      </c>
      <c r="O56" s="14">
        <v>0.14312814896509352</v>
      </c>
      <c r="P56" s="2">
        <v>2.3190096444762175E-3</v>
      </c>
      <c r="Q56" s="2">
        <v>1.6202330996691532E-2</v>
      </c>
      <c r="R56" s="13">
        <v>1368.9857752245566</v>
      </c>
      <c r="S56" s="14">
        <v>6.4570575003532422</v>
      </c>
      <c r="T56" s="5" t="s">
        <v>13</v>
      </c>
      <c r="U56" s="5" t="s">
        <v>13</v>
      </c>
      <c r="V56" s="5" t="s">
        <v>71</v>
      </c>
      <c r="W56" s="5"/>
      <c r="X56" s="14">
        <v>54.795719999999996</v>
      </c>
      <c r="Y56" s="14">
        <v>0.21112000000000003</v>
      </c>
      <c r="Z56" s="14">
        <v>2.5227200000000005</v>
      </c>
      <c r="AA56" s="14">
        <v>0.59343999999999997</v>
      </c>
      <c r="AB56" s="14">
        <v>4.2065199999999994</v>
      </c>
      <c r="AC56" s="14">
        <v>0.11864</v>
      </c>
      <c r="AD56" s="14">
        <v>20.1785</v>
      </c>
      <c r="AE56" s="14">
        <v>14.705760000000001</v>
      </c>
      <c r="AF56" s="14">
        <v>1.8078399999999999</v>
      </c>
      <c r="AG56" s="14">
        <v>3.4700000000000002E-2</v>
      </c>
      <c r="AH56" s="12">
        <f t="shared" ref="AH56:AH59" si="8">SUM(X56:AG56)</f>
        <v>99.174959999999984</v>
      </c>
      <c r="AI56" s="12"/>
      <c r="AJ56" s="22">
        <v>4.0192486147221977</v>
      </c>
      <c r="AK56" s="12">
        <v>0.13629835785690911</v>
      </c>
      <c r="AL56" s="22">
        <v>2.7900030128856414E-3</v>
      </c>
      <c r="AM56" s="2">
        <v>2.0469821183133303E-2</v>
      </c>
      <c r="AN56" s="13">
        <v>1359.0561776844324</v>
      </c>
      <c r="AO56" s="14">
        <v>6.0915633072690181</v>
      </c>
    </row>
    <row r="57" spans="1:41">
      <c r="A57" s="16">
        <v>29891</v>
      </c>
      <c r="B57" s="12">
        <v>54.934899999999992</v>
      </c>
      <c r="C57" s="12">
        <v>0.23889999999999997</v>
      </c>
      <c r="D57" s="12">
        <v>2.4596399999999998</v>
      </c>
      <c r="E57" s="12">
        <v>0.89632000000000001</v>
      </c>
      <c r="F57" s="12">
        <v>2.6448400000000003</v>
      </c>
      <c r="G57" s="12">
        <v>0.11835999999999999</v>
      </c>
      <c r="H57" s="12">
        <v>17.882740000000002</v>
      </c>
      <c r="I57" s="12">
        <v>18.05358</v>
      </c>
      <c r="J57" s="12">
        <v>2.0018000000000002</v>
      </c>
      <c r="K57" s="12">
        <v>6.9500000000000006E-2</v>
      </c>
      <c r="L57" s="12">
        <f t="shared" si="0"/>
        <v>99.300580000000011</v>
      </c>
      <c r="N57" s="2">
        <v>4.0137367905025414</v>
      </c>
      <c r="O57" s="14">
        <v>0.1964396499870443</v>
      </c>
      <c r="P57" s="2">
        <v>2.7837267294398525E-3</v>
      </c>
      <c r="Q57" s="2">
        <v>1.4170900475659809E-2</v>
      </c>
      <c r="R57" s="13">
        <v>1167.3976876889428</v>
      </c>
      <c r="S57" s="14">
        <v>5.6966268655325418</v>
      </c>
      <c r="T57" s="5" t="s">
        <v>13</v>
      </c>
      <c r="U57" s="5" t="s">
        <v>13</v>
      </c>
      <c r="V57" s="5" t="s">
        <v>71</v>
      </c>
      <c r="W57" s="5"/>
      <c r="X57" s="14">
        <v>54.721979999999995</v>
      </c>
      <c r="Y57" s="14">
        <v>0.24651999999999999</v>
      </c>
      <c r="Z57" s="14">
        <v>2.4851800000000002</v>
      </c>
      <c r="AA57" s="14">
        <v>0.89372000000000007</v>
      </c>
      <c r="AB57" s="14">
        <v>2.6308199999999999</v>
      </c>
      <c r="AC57" s="14">
        <v>0.10066000000000001</v>
      </c>
      <c r="AD57" s="14">
        <v>17.982000000000003</v>
      </c>
      <c r="AE57" s="14">
        <v>18.29522</v>
      </c>
      <c r="AF57" s="14">
        <v>1.9966599999999999</v>
      </c>
      <c r="AG57" s="14">
        <v>6.9500000000000006E-2</v>
      </c>
      <c r="AH57" s="12">
        <f t="shared" si="8"/>
        <v>99.422260000000009</v>
      </c>
      <c r="AI57" s="12"/>
      <c r="AJ57" s="22">
        <v>4.0205752806532296</v>
      </c>
      <c r="AK57" s="12">
        <v>0.19435887140043503</v>
      </c>
      <c r="AL57" s="22">
        <v>3.0080047630188546E-3</v>
      </c>
      <c r="AM57" s="2">
        <v>1.5476549855146574E-2</v>
      </c>
      <c r="AN57" s="13">
        <v>1143.8577787650067</v>
      </c>
      <c r="AO57" s="14">
        <v>5.4770110406907717</v>
      </c>
    </row>
    <row r="58" spans="1:41">
      <c r="A58" s="16">
        <v>30621</v>
      </c>
      <c r="B58" s="12">
        <v>54.906739999999999</v>
      </c>
      <c r="C58" s="12">
        <v>2.2099999999999998E-2</v>
      </c>
      <c r="D58" s="12">
        <v>1.0170400000000002</v>
      </c>
      <c r="E58" s="12">
        <v>1.0182599999999999</v>
      </c>
      <c r="F58" s="12">
        <v>2.4697399999999998</v>
      </c>
      <c r="G58" s="12">
        <v>0.11259999999999999</v>
      </c>
      <c r="H58" s="12">
        <v>18.36234</v>
      </c>
      <c r="I58" s="12">
        <v>20.583660000000002</v>
      </c>
      <c r="J58" s="12">
        <v>1.0203</v>
      </c>
      <c r="K58" s="12">
        <v>1.9300000000000001E-2</v>
      </c>
      <c r="L58" s="12">
        <f t="shared" si="0"/>
        <v>99.532080000000008</v>
      </c>
      <c r="N58" s="2">
        <v>4.0081167215404223</v>
      </c>
      <c r="O58" s="14">
        <v>0.40178684948507098</v>
      </c>
      <c r="P58" s="2">
        <v>5.5578120274208456E-3</v>
      </c>
      <c r="Q58" s="2">
        <v>1.3832737518770771E-2</v>
      </c>
      <c r="R58" s="13">
        <v>1132.4886458638059</v>
      </c>
      <c r="S58" s="14">
        <v>5.8659765937411255</v>
      </c>
      <c r="T58" s="5" t="s">
        <v>13</v>
      </c>
      <c r="U58" s="5" t="s">
        <v>13</v>
      </c>
      <c r="V58" s="5" t="s">
        <v>71</v>
      </c>
      <c r="W58" s="5"/>
      <c r="X58" s="14">
        <v>54.531899999999993</v>
      </c>
      <c r="Y58" s="14">
        <v>1.1600000000000001E-2</v>
      </c>
      <c r="Z58" s="14">
        <v>1.0405799999999998</v>
      </c>
      <c r="AA58" s="14">
        <v>1.01122</v>
      </c>
      <c r="AB58" s="14">
        <v>2.4056600000000001</v>
      </c>
      <c r="AC58" s="14">
        <v>8.0339999999999995E-2</v>
      </c>
      <c r="AD58" s="14">
        <v>18.44876</v>
      </c>
      <c r="AE58" s="14">
        <v>20.750459999999997</v>
      </c>
      <c r="AF58" s="14">
        <v>1.0184200000000001</v>
      </c>
      <c r="AG58" s="14">
        <v>1.9300000000000001E-2</v>
      </c>
      <c r="AH58" s="12">
        <f t="shared" si="8"/>
        <v>99.318240000000003</v>
      </c>
      <c r="AI58" s="12"/>
      <c r="AJ58" s="22">
        <v>4.0154425389922173</v>
      </c>
      <c r="AK58" s="12">
        <v>0.39464104899471114</v>
      </c>
      <c r="AL58" s="22">
        <v>5.8365310056233445E-3</v>
      </c>
      <c r="AM58" s="2">
        <v>1.4789467594643365E-2</v>
      </c>
      <c r="AN58" s="13">
        <v>1104.8990719655617</v>
      </c>
      <c r="AO58" s="14">
        <v>5.6642122530590608</v>
      </c>
    </row>
    <row r="59" spans="1:41">
      <c r="A59" s="16">
        <v>31717</v>
      </c>
      <c r="B59" s="12">
        <v>55.159239999999997</v>
      </c>
      <c r="C59" s="12">
        <v>0.12865999999999997</v>
      </c>
      <c r="D59" s="12">
        <v>2.2439999999999998</v>
      </c>
      <c r="E59" s="12">
        <v>0.62309999999999999</v>
      </c>
      <c r="F59" s="12">
        <v>3.9834199999999997</v>
      </c>
      <c r="G59" s="12">
        <v>0.14548</v>
      </c>
      <c r="H59" s="12">
        <v>20.290399999999998</v>
      </c>
      <c r="I59" s="12">
        <v>15.437259999999998</v>
      </c>
      <c r="J59" s="12">
        <v>1.59924</v>
      </c>
      <c r="K59" s="12">
        <v>2.0400000000000001E-2</v>
      </c>
      <c r="L59" s="12">
        <f t="shared" si="0"/>
        <v>99.631199999999978</v>
      </c>
      <c r="N59" s="2">
        <v>4.0148532251656333</v>
      </c>
      <c r="O59" s="14">
        <v>0.15702497073847341</v>
      </c>
      <c r="P59" s="2">
        <v>3.4110137399753424E-3</v>
      </c>
      <c r="Q59" s="2">
        <v>2.1722747177940371E-2</v>
      </c>
      <c r="R59" s="13">
        <v>1360.2534514643862</v>
      </c>
      <c r="S59" s="14">
        <v>6.0581772563316818</v>
      </c>
      <c r="T59" s="5" t="s">
        <v>13</v>
      </c>
      <c r="U59" s="5" t="s">
        <v>13</v>
      </c>
      <c r="V59" s="5" t="s">
        <v>71</v>
      </c>
      <c r="W59" s="5"/>
      <c r="X59" s="14">
        <v>54.959019999999995</v>
      </c>
      <c r="Y59" s="14">
        <v>0.1406</v>
      </c>
      <c r="Z59" s="14">
        <v>2.2113199999999997</v>
      </c>
      <c r="AA59" s="14">
        <v>0.62497999999999998</v>
      </c>
      <c r="AB59" s="14">
        <v>3.9391399999999996</v>
      </c>
      <c r="AC59" s="14">
        <v>0.10599999999999998</v>
      </c>
      <c r="AD59" s="14">
        <v>20.338439999999999</v>
      </c>
      <c r="AE59" s="14">
        <v>15.46354</v>
      </c>
      <c r="AF59" s="14">
        <v>1.5652200000000001</v>
      </c>
      <c r="AG59" s="14">
        <v>2.0400000000000001E-2</v>
      </c>
      <c r="AH59" s="12">
        <f t="shared" si="8"/>
        <v>99.368659999999991</v>
      </c>
      <c r="AI59" s="12"/>
      <c r="AJ59" s="22">
        <v>4.0159566098985353</v>
      </c>
      <c r="AK59" s="12">
        <v>0.15937985632142887</v>
      </c>
      <c r="AL59" s="22">
        <v>3.5654842129766422E-3</v>
      </c>
      <c r="AM59" s="2">
        <v>2.2370983982981901E-2</v>
      </c>
      <c r="AN59" s="13">
        <v>1359.4170614057837</v>
      </c>
      <c r="AO59" s="14">
        <v>6.0201275126917038</v>
      </c>
    </row>
    <row r="60" spans="1:41">
      <c r="A60" s="16">
        <v>32448</v>
      </c>
      <c r="B60" s="12">
        <v>53.737279999999998</v>
      </c>
      <c r="C60" s="12">
        <v>0.29715999999999998</v>
      </c>
      <c r="D60" s="12">
        <v>0.65619999999999989</v>
      </c>
      <c r="E60" s="12">
        <v>1.2308599999999998</v>
      </c>
      <c r="F60" s="12">
        <v>3.2623800000000003</v>
      </c>
      <c r="G60" s="12">
        <v>0.10640000000000001</v>
      </c>
      <c r="H60" s="12">
        <v>16.898700000000002</v>
      </c>
      <c r="I60" s="12">
        <v>22.22092</v>
      </c>
      <c r="J60" s="12">
        <v>0.82211999999999996</v>
      </c>
      <c r="K60" s="12">
        <v>0</v>
      </c>
      <c r="L60" s="12">
        <f>SUM(B60:K60)</f>
        <v>99.232019999999991</v>
      </c>
      <c r="N60" s="2">
        <v>4.0128242906715883</v>
      </c>
      <c r="O60" s="14">
        <v>0.55719321058360538</v>
      </c>
      <c r="P60" s="2">
        <v>9.3316318220529881E-3</v>
      </c>
      <c r="Q60" s="2">
        <v>1.6747569146219526E-2</v>
      </c>
      <c r="R60" s="13">
        <v>889.45632804841239</v>
      </c>
      <c r="S60" s="14">
        <v>4.8565753380742711</v>
      </c>
      <c r="T60" s="5" t="s">
        <v>64</v>
      </c>
      <c r="U60" s="5" t="s">
        <v>59</v>
      </c>
      <c r="V60" s="5" t="s">
        <v>61</v>
      </c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22"/>
      <c r="AK60" s="12"/>
      <c r="AL60" s="22"/>
      <c r="AM60" s="2"/>
      <c r="AN60" s="13"/>
      <c r="AO60" s="14"/>
    </row>
    <row r="61" spans="1:41">
      <c r="A61" s="16">
        <v>34274</v>
      </c>
      <c r="B61" s="12">
        <v>54.367499999999993</v>
      </c>
      <c r="C61" s="12">
        <v>0.37906000000000001</v>
      </c>
      <c r="D61" s="12">
        <v>1.7691600000000001</v>
      </c>
      <c r="E61" s="12">
        <v>1.47638</v>
      </c>
      <c r="F61" s="12">
        <v>3.5776600000000003</v>
      </c>
      <c r="G61" s="12">
        <v>0.12187999999999999</v>
      </c>
      <c r="H61" s="12">
        <v>18.228159999999999</v>
      </c>
      <c r="I61" s="12">
        <v>17.392520000000001</v>
      </c>
      <c r="J61" s="12">
        <v>1.8245600000000004</v>
      </c>
      <c r="K61" s="12">
        <v>2.58E-2</v>
      </c>
      <c r="L61" s="12">
        <f t="shared" si="0"/>
        <v>99.162680000000009</v>
      </c>
      <c r="N61" s="2">
        <v>4.0168936948252574</v>
      </c>
      <c r="O61" s="14">
        <v>0.35890131004348708</v>
      </c>
      <c r="P61" s="2">
        <v>4.7053917066066861E-3</v>
      </c>
      <c r="Q61" s="2">
        <v>1.3110544806973668E-2</v>
      </c>
      <c r="R61" s="13">
        <v>1229.2097060818819</v>
      </c>
      <c r="S61" s="14">
        <v>6.3165329601608686</v>
      </c>
      <c r="T61" s="5" t="s">
        <v>13</v>
      </c>
      <c r="U61" s="5" t="s">
        <v>59</v>
      </c>
      <c r="V61" s="5" t="s">
        <v>61</v>
      </c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22"/>
      <c r="AK61" s="12"/>
      <c r="AL61" s="22"/>
      <c r="AM61" s="2"/>
      <c r="AN61" s="13"/>
      <c r="AO61" s="14"/>
    </row>
    <row r="62" spans="1:41">
      <c r="A62" s="16">
        <v>34639</v>
      </c>
      <c r="B62" s="12">
        <v>54.484819999999999</v>
      </c>
      <c r="C62" s="12">
        <v>0.14066000000000001</v>
      </c>
      <c r="D62" s="12">
        <v>1.22512</v>
      </c>
      <c r="E62" s="12">
        <v>1.79176</v>
      </c>
      <c r="F62" s="12">
        <v>2.6806200000000002</v>
      </c>
      <c r="G62" s="12">
        <v>0.12931999999999999</v>
      </c>
      <c r="H62" s="12">
        <v>18.409120000000001</v>
      </c>
      <c r="I62" s="12">
        <v>19.247140000000002</v>
      </c>
      <c r="J62" s="12">
        <v>1.4655</v>
      </c>
      <c r="K62" s="12">
        <v>4.5699999999999998E-2</v>
      </c>
      <c r="L62" s="12">
        <f t="shared" si="0"/>
        <v>99.619759999999999</v>
      </c>
      <c r="N62" s="2">
        <v>4.0196701760799911</v>
      </c>
      <c r="O62" s="14">
        <v>0.49523397721188145</v>
      </c>
      <c r="P62" s="2">
        <v>9.1970487987854538E-3</v>
      </c>
      <c r="Q62" s="2">
        <v>1.8571118344027873E-2</v>
      </c>
      <c r="R62" s="13">
        <v>1159.7874458552235</v>
      </c>
      <c r="S62" s="14">
        <v>5.7412149944008739</v>
      </c>
      <c r="T62" s="5" t="s">
        <v>13</v>
      </c>
      <c r="U62" s="5" t="s">
        <v>13</v>
      </c>
      <c r="V62" s="5" t="s">
        <v>71</v>
      </c>
      <c r="W62" s="5"/>
      <c r="X62" s="14">
        <v>54.300919999999998</v>
      </c>
      <c r="Y62" s="14">
        <v>0.13211999999999999</v>
      </c>
      <c r="Z62" s="14">
        <v>1.2237399999999998</v>
      </c>
      <c r="AA62" s="14">
        <v>1.8168200000000003</v>
      </c>
      <c r="AB62" s="14">
        <v>2.5441799999999999</v>
      </c>
      <c r="AC62" s="14">
        <v>9.3840000000000007E-2</v>
      </c>
      <c r="AD62" s="14">
        <v>18.490099999999998</v>
      </c>
      <c r="AE62" s="14">
        <v>19.269920000000003</v>
      </c>
      <c r="AF62" s="14">
        <v>1.44116</v>
      </c>
      <c r="AG62" s="14">
        <v>4.5699999999999998E-2</v>
      </c>
      <c r="AH62" s="12">
        <f>SUM(X62:AG62)</f>
        <v>99.358499999999992</v>
      </c>
      <c r="AI62" s="12"/>
      <c r="AJ62" s="22">
        <v>4.0208899945140084</v>
      </c>
      <c r="AK62" s="12">
        <v>0.49898793380443945</v>
      </c>
      <c r="AL62" s="22">
        <v>1.031171471787528E-2</v>
      </c>
      <c r="AM62" s="2">
        <v>2.0665258655165376E-2</v>
      </c>
      <c r="AN62" s="13">
        <v>1156.5800595884839</v>
      </c>
      <c r="AO62" s="14">
        <v>5.6111585440034295</v>
      </c>
    </row>
    <row r="63" spans="1:41">
      <c r="A63" s="16">
        <v>35370</v>
      </c>
      <c r="B63" s="12">
        <v>54.695925000000003</v>
      </c>
      <c r="C63" s="12">
        <v>1.9525000000000001E-2</v>
      </c>
      <c r="D63" s="12">
        <v>0.43742499999999995</v>
      </c>
      <c r="E63" s="12">
        <v>0.58875</v>
      </c>
      <c r="F63" s="12">
        <v>2.6866500000000002</v>
      </c>
      <c r="G63" s="12">
        <v>0.1169</v>
      </c>
      <c r="H63" s="12">
        <v>20.067250000000001</v>
      </c>
      <c r="I63" s="12">
        <v>20.398099999999999</v>
      </c>
      <c r="J63" s="12">
        <v>0.26579999999999998</v>
      </c>
      <c r="K63" s="12">
        <v>7.2400000000000006E-2</v>
      </c>
      <c r="L63" s="12">
        <f t="shared" si="0"/>
        <v>99.348725000000002</v>
      </c>
      <c r="N63" s="2">
        <v>4.0075221585796843</v>
      </c>
      <c r="O63" s="14">
        <v>0.47449020252615742</v>
      </c>
      <c r="P63" s="2">
        <v>8.4174118697167705E-3</v>
      </c>
      <c r="Q63" s="2">
        <v>1.7739906587961086E-2</v>
      </c>
      <c r="R63" s="13">
        <v>1281.4501073517079</v>
      </c>
      <c r="S63" s="14">
        <v>6.2772625462936613</v>
      </c>
      <c r="T63" s="5" t="s">
        <v>64</v>
      </c>
      <c r="U63" s="5" t="s">
        <v>13</v>
      </c>
      <c r="V63" s="5" t="s">
        <v>61</v>
      </c>
      <c r="W63" s="5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2"/>
      <c r="AI63" s="12"/>
      <c r="AJ63" s="22"/>
      <c r="AK63" s="12"/>
      <c r="AL63" s="22"/>
      <c r="AM63" s="2"/>
      <c r="AN63" s="13"/>
      <c r="AO63" s="14"/>
    </row>
    <row r="64" spans="1:41">
      <c r="A64" s="16">
        <v>36100</v>
      </c>
      <c r="B64" s="12">
        <v>54.519019999999998</v>
      </c>
      <c r="C64" s="12">
        <v>0.15495999999999999</v>
      </c>
      <c r="D64" s="12">
        <v>2.67292</v>
      </c>
      <c r="E64" s="12">
        <v>4.1492400000000007</v>
      </c>
      <c r="F64" s="12">
        <v>2.3710200000000001</v>
      </c>
      <c r="G64" s="12">
        <v>8.6919999999999997E-2</v>
      </c>
      <c r="H64" s="12">
        <v>14.9194</v>
      </c>
      <c r="I64" s="12">
        <v>16.849380000000004</v>
      </c>
      <c r="J64" s="12">
        <v>3.5366</v>
      </c>
      <c r="K64" s="12">
        <v>1.5100000000000001E-2</v>
      </c>
      <c r="L64" s="12">
        <f t="shared" si="0"/>
        <v>99.274559999999994</v>
      </c>
      <c r="N64" s="2">
        <v>4.0178255131767617</v>
      </c>
      <c r="O64" s="14">
        <v>0.51013097073541802</v>
      </c>
      <c r="P64" s="2">
        <v>1.6000099789754849E-2</v>
      </c>
      <c r="Q64" s="2">
        <v>3.1364690065158539E-2</v>
      </c>
      <c r="R64" s="13">
        <v>927.2623251462494</v>
      </c>
      <c r="S64" s="14">
        <v>4.3526363779495156</v>
      </c>
      <c r="T64" s="5" t="s">
        <v>13</v>
      </c>
      <c r="U64" s="5" t="s">
        <v>13</v>
      </c>
      <c r="V64" s="5" t="s">
        <v>13</v>
      </c>
      <c r="W64" s="5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2"/>
      <c r="AI64" s="12"/>
      <c r="AJ64" s="22"/>
      <c r="AK64" s="12"/>
      <c r="AL64" s="22"/>
      <c r="AM64" s="2"/>
      <c r="AN64" s="13"/>
      <c r="AO64" s="14"/>
    </row>
    <row r="65" spans="1:41">
      <c r="A65" s="16">
        <v>36465</v>
      </c>
      <c r="B65" s="12">
        <v>54.832419999999999</v>
      </c>
      <c r="C65" s="12">
        <v>0.22094</v>
      </c>
      <c r="D65" s="12">
        <v>2.7547799999999998</v>
      </c>
      <c r="E65" s="12">
        <v>2.0981800000000002</v>
      </c>
      <c r="F65" s="12">
        <v>2.6585000000000001</v>
      </c>
      <c r="G65" s="12">
        <v>9.0920000000000001E-2</v>
      </c>
      <c r="H65" s="12">
        <v>16.1599</v>
      </c>
      <c r="I65" s="12">
        <v>17.705259999999999</v>
      </c>
      <c r="J65" s="12">
        <v>2.7920000000000003</v>
      </c>
      <c r="K65" s="12">
        <v>3.61E-2</v>
      </c>
      <c r="L65" s="12">
        <f t="shared" si="0"/>
        <v>99.349000000000004</v>
      </c>
      <c r="N65" s="2">
        <v>4.0154892028151199</v>
      </c>
      <c r="O65" s="14">
        <v>0.33816294287895921</v>
      </c>
      <c r="P65" s="2">
        <v>5.9296578908227329E-3</v>
      </c>
      <c r="Q65" s="2">
        <v>1.7534913318237748E-2</v>
      </c>
      <c r="R65" s="13">
        <v>1029.1494947240822</v>
      </c>
      <c r="S65" s="14">
        <v>5.08322603603259</v>
      </c>
      <c r="T65" s="5" t="s">
        <v>13</v>
      </c>
      <c r="U65" s="5" t="s">
        <v>13</v>
      </c>
      <c r="V65" s="5" t="s">
        <v>71</v>
      </c>
      <c r="W65" s="5"/>
      <c r="X65" s="14">
        <v>54.513459999999995</v>
      </c>
      <c r="Y65" s="14">
        <v>0.22495999999999999</v>
      </c>
      <c r="Z65" s="14">
        <v>2.7526999999999999</v>
      </c>
      <c r="AA65" s="14">
        <v>2.1532</v>
      </c>
      <c r="AB65" s="14">
        <v>2.54718</v>
      </c>
      <c r="AC65" s="14">
        <v>8.054E-2</v>
      </c>
      <c r="AD65" s="14">
        <v>16.194960000000002</v>
      </c>
      <c r="AE65" s="14">
        <v>17.821539999999999</v>
      </c>
      <c r="AF65" s="14">
        <v>2.7555799999999997</v>
      </c>
      <c r="AG65" s="14">
        <v>3.61E-2</v>
      </c>
      <c r="AH65" s="12">
        <f>SUM(X65:AG65)</f>
        <v>99.080219999999983</v>
      </c>
      <c r="AI65" s="12"/>
      <c r="AJ65" s="22">
        <v>4.0185669691414638</v>
      </c>
      <c r="AK65" s="12">
        <v>0.34415070144825144</v>
      </c>
      <c r="AL65" s="22">
        <v>7.2842038664128542E-3</v>
      </c>
      <c r="AM65" s="2">
        <v>2.1165738834061771E-2</v>
      </c>
      <c r="AN65" s="13">
        <v>1011.6909598538546</v>
      </c>
      <c r="AO65" s="14">
        <v>4.8280098756617891</v>
      </c>
    </row>
    <row r="66" spans="1:41">
      <c r="A66" s="17" t="s">
        <v>14</v>
      </c>
      <c r="B66" s="12">
        <v>54.50094</v>
      </c>
      <c r="C66" s="12">
        <v>0.28728000000000004</v>
      </c>
      <c r="D66" s="12">
        <v>1.3407399999999998</v>
      </c>
      <c r="E66" s="12">
        <v>2.8146</v>
      </c>
      <c r="F66" s="12">
        <v>2.0866599999999997</v>
      </c>
      <c r="G66" s="12">
        <v>9.086000000000001E-2</v>
      </c>
      <c r="H66" s="12">
        <v>17.090380000000003</v>
      </c>
      <c r="I66" s="12">
        <v>19.364539999999998</v>
      </c>
      <c r="J66" s="12">
        <v>1.9918</v>
      </c>
      <c r="K66" s="12">
        <v>4.8000000000000001E-2</v>
      </c>
      <c r="L66" s="12">
        <f t="shared" si="0"/>
        <v>99.615799999999993</v>
      </c>
      <c r="N66" s="2">
        <v>4.0142535140537534</v>
      </c>
      <c r="O66" s="14">
        <v>0.58476713092709431</v>
      </c>
      <c r="P66" s="2">
        <v>1.3337303248344354E-2</v>
      </c>
      <c r="Q66" s="2">
        <v>2.280788803433478E-2</v>
      </c>
      <c r="R66" s="13">
        <v>1024.0654698843005</v>
      </c>
      <c r="S66" s="14">
        <v>5.0810731683941253</v>
      </c>
      <c r="T66" s="5" t="s">
        <v>13</v>
      </c>
      <c r="U66" s="5" t="s">
        <v>13</v>
      </c>
      <c r="V66" s="5" t="s">
        <v>71</v>
      </c>
      <c r="W66" s="5"/>
      <c r="X66" s="14">
        <v>54.231120000000011</v>
      </c>
      <c r="Y66" s="14">
        <v>0.27487999999999996</v>
      </c>
      <c r="Z66" s="14">
        <v>1.3548800000000001</v>
      </c>
      <c r="AA66" s="14">
        <v>2.8926799999999999</v>
      </c>
      <c r="AB66" s="14">
        <v>2.0073599999999998</v>
      </c>
      <c r="AC66" s="14">
        <v>8.1719999999999987E-2</v>
      </c>
      <c r="AD66" s="14">
        <v>17.120339999999999</v>
      </c>
      <c r="AE66" s="14">
        <v>19.33616</v>
      </c>
      <c r="AF66" s="14">
        <v>1.9750599999999998</v>
      </c>
      <c r="AG66" s="14">
        <v>4.8000000000000001E-2</v>
      </c>
      <c r="AH66" s="12">
        <f>SUM(X66:AG66)</f>
        <v>99.322200000000024</v>
      </c>
      <c r="AI66" s="12"/>
      <c r="AJ66" s="22">
        <v>4.0161742826739157</v>
      </c>
      <c r="AK66" s="12">
        <v>0.58885796536463386</v>
      </c>
      <c r="AL66" s="22">
        <v>1.571940385566202E-2</v>
      </c>
      <c r="AM66" s="2">
        <v>2.6694729086203697E-2</v>
      </c>
      <c r="AN66" s="13">
        <v>1019.96550582602</v>
      </c>
      <c r="AO66" s="14">
        <v>4.9096421512886348</v>
      </c>
    </row>
    <row r="67" spans="1:41">
      <c r="A67" s="17" t="s">
        <v>15</v>
      </c>
      <c r="B67" s="12">
        <v>54.59866000000001</v>
      </c>
      <c r="C67" s="12">
        <v>0.21185999999999999</v>
      </c>
      <c r="D67" s="12">
        <v>1.4734799999999999</v>
      </c>
      <c r="E67" s="12">
        <v>1.3691200000000001</v>
      </c>
      <c r="F67" s="12">
        <v>3.1634199999999999</v>
      </c>
      <c r="G67" s="12">
        <v>0.13038</v>
      </c>
      <c r="H67" s="12">
        <v>18.989419999999999</v>
      </c>
      <c r="I67" s="12">
        <v>17.892939999999999</v>
      </c>
      <c r="J67" s="12">
        <v>1.4348399999999999</v>
      </c>
      <c r="K67" s="12">
        <v>5.8500000000000003E-2</v>
      </c>
      <c r="L67" s="12">
        <f t="shared" si="0"/>
        <v>99.322620000000001</v>
      </c>
      <c r="N67" s="2">
        <v>4.0144040828769452</v>
      </c>
      <c r="O67" s="14">
        <v>0.38398141052060936</v>
      </c>
      <c r="P67" s="2">
        <v>7.0371521460974654E-3</v>
      </c>
      <c r="Q67" s="2">
        <v>1.83268042496025E-2</v>
      </c>
      <c r="R67" s="13">
        <v>1261.1652714713057</v>
      </c>
      <c r="S67" s="14">
        <v>6.081644767768327</v>
      </c>
      <c r="T67" s="5" t="s">
        <v>13</v>
      </c>
      <c r="U67" s="5" t="s">
        <v>13</v>
      </c>
      <c r="V67" s="5" t="s">
        <v>71</v>
      </c>
      <c r="W67" s="5"/>
      <c r="X67" s="14">
        <v>54.731680000000004</v>
      </c>
      <c r="Y67" s="14">
        <v>0.23218</v>
      </c>
      <c r="Z67" s="14">
        <v>1.4453800000000001</v>
      </c>
      <c r="AA67" s="14">
        <v>1.38554</v>
      </c>
      <c r="AB67" s="14">
        <v>3.1157399999999997</v>
      </c>
      <c r="AC67" s="14">
        <v>0.11909999999999998</v>
      </c>
      <c r="AD67" s="14">
        <v>19.127760000000002</v>
      </c>
      <c r="AE67" s="14">
        <v>17.937560000000001</v>
      </c>
      <c r="AF67" s="14">
        <v>1.4152799999999999</v>
      </c>
      <c r="AG67" s="14">
        <v>5.8500000000000003E-2</v>
      </c>
      <c r="AH67" s="12">
        <f>SUM(X67:AG67)</f>
        <v>99.568720000000013</v>
      </c>
      <c r="AI67" s="12"/>
      <c r="AJ67" s="22">
        <v>4.0141291945254745</v>
      </c>
      <c r="AK67" s="12">
        <v>0.39138204605216786</v>
      </c>
      <c r="AL67" s="22">
        <v>7.3030673316199987E-3</v>
      </c>
      <c r="AM67" s="2">
        <v>1.8659689184226304E-2</v>
      </c>
      <c r="AN67" s="13">
        <v>1264.4009792267241</v>
      </c>
      <c r="AO67" s="14">
        <v>6.0801753144353876</v>
      </c>
    </row>
    <row r="68" spans="1:41">
      <c r="A68" s="17" t="s">
        <v>16</v>
      </c>
      <c r="B68" s="12">
        <v>54.744240000000005</v>
      </c>
      <c r="C68" s="12">
        <v>0.19924</v>
      </c>
      <c r="D68" s="12">
        <v>1.3390599999999999</v>
      </c>
      <c r="E68" s="12">
        <v>1.26878</v>
      </c>
      <c r="F68" s="12">
        <v>2.6166800000000001</v>
      </c>
      <c r="G68" s="12">
        <v>0.10271999999999999</v>
      </c>
      <c r="H68" s="12">
        <v>18.311360000000001</v>
      </c>
      <c r="I68" s="12">
        <v>19.567619999999998</v>
      </c>
      <c r="J68" s="12">
        <v>1.4064800000000002</v>
      </c>
      <c r="K68" s="12">
        <v>4.8899999999999999E-2</v>
      </c>
      <c r="L68" s="12">
        <f t="shared" si="0"/>
        <v>99.605080000000029</v>
      </c>
      <c r="N68" s="2">
        <v>4.014778125718176</v>
      </c>
      <c r="O68" s="14">
        <v>0.38861533866124492</v>
      </c>
      <c r="P68" s="2">
        <v>4.5331668647682274E-3</v>
      </c>
      <c r="Q68" s="2">
        <v>1.1664920073367918E-2</v>
      </c>
      <c r="R68" s="13">
        <v>1153.4139100886018</v>
      </c>
      <c r="S68" s="14">
        <v>6.1354879810565022</v>
      </c>
      <c r="T68" s="5" t="s">
        <v>13</v>
      </c>
      <c r="U68" s="5" t="s">
        <v>13</v>
      </c>
      <c r="V68" s="5" t="s">
        <v>61</v>
      </c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22"/>
      <c r="AK68" s="12"/>
      <c r="AL68" s="22"/>
      <c r="AM68" s="2"/>
      <c r="AN68" s="13"/>
      <c r="AO68" s="14"/>
    </row>
    <row r="69" spans="1:41">
      <c r="A69" s="17" t="s">
        <v>17</v>
      </c>
      <c r="B69" s="12">
        <v>54.719820000000006</v>
      </c>
      <c r="C69" s="12">
        <v>0.25568000000000002</v>
      </c>
      <c r="D69" s="12">
        <v>1.8787600000000002</v>
      </c>
      <c r="E69" s="12">
        <v>1.14392</v>
      </c>
      <c r="F69" s="12">
        <v>3.6524799999999997</v>
      </c>
      <c r="G69" s="12">
        <v>0.10571999999999999</v>
      </c>
      <c r="H69" s="12">
        <v>19.713760000000001</v>
      </c>
      <c r="I69" s="12">
        <v>15.923420000000002</v>
      </c>
      <c r="J69" s="12">
        <v>1.6167400000000001</v>
      </c>
      <c r="K69" s="12">
        <v>3.2899999999999999E-2</v>
      </c>
      <c r="L69" s="12">
        <f t="shared" si="0"/>
        <v>99.043199999999999</v>
      </c>
      <c r="N69" s="2">
        <v>4.012492201272825</v>
      </c>
      <c r="O69" s="14">
        <v>0.29000180688660593</v>
      </c>
      <c r="P69" s="2">
        <v>5.7300881646927884E-3</v>
      </c>
      <c r="Q69" s="2">
        <v>1.9758801595789088E-2</v>
      </c>
      <c r="R69" s="13">
        <v>1336.3461768182945</v>
      </c>
      <c r="S69" s="14">
        <v>6.2325054143003893</v>
      </c>
      <c r="T69" s="5" t="s">
        <v>13</v>
      </c>
      <c r="U69" s="5" t="s">
        <v>13</v>
      </c>
      <c r="V69" s="5" t="s">
        <v>71</v>
      </c>
      <c r="W69" s="5"/>
      <c r="X69" s="14">
        <v>54.818740000000005</v>
      </c>
      <c r="Y69" s="14">
        <v>0.27972000000000002</v>
      </c>
      <c r="Z69" s="14">
        <v>1.8768400000000001</v>
      </c>
      <c r="AA69" s="14">
        <v>1.16472</v>
      </c>
      <c r="AB69" s="14">
        <v>3.6377800000000002</v>
      </c>
      <c r="AC69" s="14">
        <v>0.11728000000000001</v>
      </c>
      <c r="AD69" s="14">
        <v>19.805</v>
      </c>
      <c r="AE69" s="14">
        <v>16.092500000000001</v>
      </c>
      <c r="AF69" s="14">
        <v>1.6249800000000001</v>
      </c>
      <c r="AG69" s="14">
        <v>3.2899999999999999E-2</v>
      </c>
      <c r="AH69" s="12">
        <f>SUM(X69:AG69)</f>
        <v>99.450460000000007</v>
      </c>
      <c r="AI69" s="12"/>
      <c r="AJ69" s="22">
        <v>4.0152109916789955</v>
      </c>
      <c r="AK69" s="12">
        <v>0.29393823817287212</v>
      </c>
      <c r="AL69" s="22">
        <v>5.8008485690729146E-3</v>
      </c>
      <c r="AM69" s="2">
        <v>1.9734923244866483E-2</v>
      </c>
      <c r="AN69" s="13">
        <v>1330.1440328213575</v>
      </c>
      <c r="AO69" s="14">
        <v>6.2099358708396553</v>
      </c>
    </row>
    <row r="70" spans="1:41">
      <c r="A70" s="17" t="s">
        <v>18</v>
      </c>
      <c r="B70" s="12">
        <v>54.648559999999996</v>
      </c>
      <c r="C70" s="12">
        <v>0.29671999999999998</v>
      </c>
      <c r="D70" s="12">
        <v>1.7668399999999997</v>
      </c>
      <c r="E70" s="12">
        <v>1.27518</v>
      </c>
      <c r="F70" s="12">
        <v>4.0048399999999997</v>
      </c>
      <c r="G70" s="12">
        <v>0.10768</v>
      </c>
      <c r="H70" s="12">
        <v>18.273940000000003</v>
      </c>
      <c r="I70" s="12">
        <v>17.071679999999997</v>
      </c>
      <c r="J70" s="12">
        <v>1.7446600000000001</v>
      </c>
      <c r="K70" s="12">
        <v>3.7199999999999997E-2</v>
      </c>
      <c r="L70" s="12">
        <f t="shared" si="0"/>
        <v>99.2273</v>
      </c>
      <c r="N70" s="2">
        <v>4.0116617401865575</v>
      </c>
      <c r="O70" s="14">
        <v>0.32622046276355976</v>
      </c>
      <c r="P70" s="2">
        <v>3.7014207906284832E-3</v>
      </c>
      <c r="Q70" s="2">
        <v>1.1346378333449989E-2</v>
      </c>
      <c r="R70" s="13">
        <v>1265.5662600697315</v>
      </c>
      <c r="S70" s="14">
        <v>6.627126424662805</v>
      </c>
      <c r="T70" s="5" t="s">
        <v>13</v>
      </c>
      <c r="U70" s="5" t="s">
        <v>13</v>
      </c>
      <c r="V70" s="5" t="s">
        <v>61</v>
      </c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22"/>
      <c r="AK70" s="12"/>
      <c r="AL70" s="22"/>
      <c r="AM70" s="2"/>
      <c r="AN70" s="13"/>
      <c r="AO70" s="14"/>
    </row>
    <row r="71" spans="1:41">
      <c r="A71" s="17" t="s">
        <v>19</v>
      </c>
      <c r="B71" s="12">
        <v>54.004380000000005</v>
      </c>
      <c r="C71" s="12">
        <v>0.2064</v>
      </c>
      <c r="D71" s="12">
        <v>1.9090400000000003</v>
      </c>
      <c r="E71" s="12">
        <v>2.6645600000000003</v>
      </c>
      <c r="F71" s="12">
        <v>3.4601199999999999</v>
      </c>
      <c r="G71" s="12">
        <v>9.0819999999999998E-2</v>
      </c>
      <c r="H71" s="12">
        <v>15.316120000000002</v>
      </c>
      <c r="I71" s="12">
        <v>19.2303</v>
      </c>
      <c r="J71" s="12">
        <v>2.3824400000000003</v>
      </c>
      <c r="K71" s="12">
        <v>3.2399999999999998E-2</v>
      </c>
      <c r="L71" s="12">
        <f t="shared" si="0"/>
        <v>99.296580000000006</v>
      </c>
      <c r="N71" s="2">
        <v>4.0191834004370746</v>
      </c>
      <c r="O71" s="14">
        <v>0.48355947773193447</v>
      </c>
      <c r="P71" s="2">
        <v>1.0314455073741263E-2</v>
      </c>
      <c r="Q71" s="2">
        <v>2.1330271763299352E-2</v>
      </c>
      <c r="R71" s="13">
        <v>886.56714017451327</v>
      </c>
      <c r="S71" s="14">
        <v>4.5347847596340305</v>
      </c>
      <c r="T71" s="5" t="s">
        <v>64</v>
      </c>
      <c r="U71" s="5" t="s">
        <v>13</v>
      </c>
      <c r="V71" s="5" t="s">
        <v>61</v>
      </c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22"/>
      <c r="AK71" s="12"/>
      <c r="AL71" s="22"/>
      <c r="AM71" s="2"/>
      <c r="AN71" s="13"/>
      <c r="AO71" s="14"/>
    </row>
    <row r="72" spans="1:41">
      <c r="A72" s="17" t="s">
        <v>20</v>
      </c>
      <c r="B72" s="12">
        <v>55.179479999999998</v>
      </c>
      <c r="C72" s="12">
        <v>0.313</v>
      </c>
      <c r="D72" s="12">
        <v>2.0520200000000002</v>
      </c>
      <c r="E72" s="12">
        <v>0.61127999999999993</v>
      </c>
      <c r="F72" s="12">
        <v>4.0016599999999993</v>
      </c>
      <c r="G72" s="12">
        <v>0.1082</v>
      </c>
      <c r="H72" s="12">
        <v>21.253480000000003</v>
      </c>
      <c r="I72" s="12">
        <v>14.600740000000002</v>
      </c>
      <c r="J72" s="12">
        <v>1.4288799999999999</v>
      </c>
      <c r="K72" s="12">
        <v>4.1500000000000002E-2</v>
      </c>
      <c r="L72" s="12">
        <f t="shared" si="0"/>
        <v>99.590240000000009</v>
      </c>
      <c r="N72" s="2">
        <v>4.0119247281870507</v>
      </c>
      <c r="O72" s="14">
        <v>0.16655403486910936</v>
      </c>
      <c r="P72" s="2">
        <v>3.6712738409483536E-3</v>
      </c>
      <c r="Q72" s="2">
        <v>2.2042539190560682E-2</v>
      </c>
      <c r="R72" s="13">
        <v>1398.8964612185066</v>
      </c>
      <c r="S72" s="14">
        <v>6.2434393977885616</v>
      </c>
      <c r="T72" s="5" t="s">
        <v>13</v>
      </c>
      <c r="U72" s="5" t="s">
        <v>13</v>
      </c>
      <c r="V72" s="5" t="s">
        <v>71</v>
      </c>
      <c r="W72" s="5"/>
      <c r="X72" s="14">
        <v>55.172199999999997</v>
      </c>
      <c r="Y72" s="14">
        <v>0.31690000000000002</v>
      </c>
      <c r="Z72" s="14">
        <v>2.1198999999999999</v>
      </c>
      <c r="AA72" s="14">
        <v>0.62471999999999994</v>
      </c>
      <c r="AB72" s="14">
        <v>4.0008999999999997</v>
      </c>
      <c r="AC72" s="14">
        <v>0.10329999999999999</v>
      </c>
      <c r="AD72" s="14">
        <v>21.256499999999999</v>
      </c>
      <c r="AE72" s="14">
        <v>14.684699999999998</v>
      </c>
      <c r="AF72" s="14">
        <v>1.4459599999999999</v>
      </c>
      <c r="AG72" s="14">
        <v>5.1700000000000003E-2</v>
      </c>
      <c r="AH72" s="12">
        <f>SUM(X72:AG72)</f>
        <v>99.776779999999974</v>
      </c>
      <c r="AI72" s="12"/>
      <c r="AJ72" s="22">
        <v>4.0141305411020598</v>
      </c>
      <c r="AK72" s="12">
        <v>0.1650608168638325</v>
      </c>
      <c r="AL72" s="22">
        <v>3.94788954331147E-3</v>
      </c>
      <c r="AM72" s="2">
        <v>2.3917787505972996E-2</v>
      </c>
      <c r="AN72" s="13">
        <v>1392.2135797591734</v>
      </c>
      <c r="AO72" s="14">
        <v>6.1014822804676854</v>
      </c>
    </row>
    <row r="73" spans="1:41">
      <c r="A73" s="17" t="s">
        <v>21</v>
      </c>
      <c r="B73" s="12">
        <v>54.16848000000001</v>
      </c>
      <c r="C73" s="12">
        <v>0.23588000000000001</v>
      </c>
      <c r="D73" s="12">
        <v>1.4008800000000001</v>
      </c>
      <c r="E73" s="12">
        <v>1.7631000000000001</v>
      </c>
      <c r="F73" s="12">
        <v>2.2152599999999998</v>
      </c>
      <c r="G73" s="12">
        <v>6.9519999999999998E-2</v>
      </c>
      <c r="H73" s="12">
        <v>17.422980000000003</v>
      </c>
      <c r="I73" s="12">
        <v>20.375880000000002</v>
      </c>
      <c r="J73" s="12">
        <v>1.5361199999999999</v>
      </c>
      <c r="K73" s="12">
        <v>5.1700000000000003E-2</v>
      </c>
      <c r="L73" s="12">
        <f t="shared" si="0"/>
        <v>99.239800000000002</v>
      </c>
      <c r="N73" s="2">
        <v>4.0177443888905762</v>
      </c>
      <c r="O73" s="14">
        <v>0.45778791052772028</v>
      </c>
      <c r="P73" s="2">
        <v>9.6701616894459344E-3</v>
      </c>
      <c r="Q73" s="2">
        <v>2.1123672047823509E-2</v>
      </c>
      <c r="R73" s="13">
        <v>997.86351868637325</v>
      </c>
      <c r="S73" s="14">
        <v>4.9297789357254311</v>
      </c>
      <c r="T73" s="5" t="s">
        <v>13</v>
      </c>
      <c r="U73" s="5" t="s">
        <v>13</v>
      </c>
      <c r="V73" s="5" t="s">
        <v>71</v>
      </c>
      <c r="W73" s="5"/>
      <c r="X73" s="14">
        <v>54.264119999999991</v>
      </c>
      <c r="Y73" s="14">
        <v>0.24815999999999999</v>
      </c>
      <c r="Z73" s="14">
        <v>1.47712</v>
      </c>
      <c r="AA73" s="14">
        <v>1.8131800000000002</v>
      </c>
      <c r="AB73" s="14">
        <v>2.1939199999999999</v>
      </c>
      <c r="AC73" s="14">
        <v>0.10231999999999999</v>
      </c>
      <c r="AD73" s="14">
        <v>17.48922</v>
      </c>
      <c r="AE73" s="14">
        <v>20.239060000000002</v>
      </c>
      <c r="AF73" s="14">
        <v>1.5539000000000001</v>
      </c>
      <c r="AG73" s="14">
        <v>5.1700000000000003E-2</v>
      </c>
      <c r="AH73" s="12">
        <f>SUM(X73:AG73)</f>
        <v>99.432699999999997</v>
      </c>
      <c r="AI73" s="12"/>
      <c r="AJ73" s="22">
        <v>4.0168074251406196</v>
      </c>
      <c r="AK73" s="12">
        <v>0.45159302399367229</v>
      </c>
      <c r="AL73" s="22">
        <v>1.1185544203731683E-2</v>
      </c>
      <c r="AM73" s="2">
        <v>2.4769081029667132E-2</v>
      </c>
      <c r="AN73" s="13">
        <v>1015.1705337515048</v>
      </c>
      <c r="AO73" s="14">
        <v>4.8274750466994218</v>
      </c>
    </row>
    <row r="74" spans="1:41">
      <c r="A74" s="17" t="s">
        <v>22</v>
      </c>
      <c r="B74" s="12">
        <v>54.151949999999999</v>
      </c>
      <c r="C74" s="12">
        <v>0.213175</v>
      </c>
      <c r="D74" s="12">
        <v>2.1657500000000001</v>
      </c>
      <c r="E74" s="12">
        <v>1.0095000000000001</v>
      </c>
      <c r="F74" s="12">
        <v>4.1089000000000002</v>
      </c>
      <c r="G74" s="12">
        <v>0.11575000000000001</v>
      </c>
      <c r="H74" s="12">
        <v>15.91145</v>
      </c>
      <c r="I74" s="12">
        <v>19.315125000000002</v>
      </c>
      <c r="J74" s="12">
        <v>2.0618249999999998</v>
      </c>
      <c r="K74" s="12">
        <v>1.6199999999999999E-2</v>
      </c>
      <c r="L74" s="12">
        <f t="shared" si="0"/>
        <v>99.069625000000002</v>
      </c>
      <c r="N74" s="2">
        <v>4.0204625814042094</v>
      </c>
      <c r="O74" s="14">
        <v>0.23820682061555359</v>
      </c>
      <c r="P74" s="2">
        <v>8.3725121567852431E-4</v>
      </c>
      <c r="Q74" s="2">
        <v>3.5148079031279275E-3</v>
      </c>
      <c r="R74" s="13">
        <v>996.40703792337581</v>
      </c>
      <c r="S74" s="14">
        <v>6.3601979859116557</v>
      </c>
      <c r="T74" s="5" t="s">
        <v>13</v>
      </c>
      <c r="U74" s="5" t="s">
        <v>13</v>
      </c>
      <c r="V74" s="5" t="s">
        <v>61</v>
      </c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22"/>
      <c r="AK74" s="12"/>
      <c r="AL74" s="22"/>
      <c r="AM74" s="2"/>
      <c r="AN74" s="13"/>
      <c r="AO74" s="14"/>
    </row>
    <row r="75" spans="1:41">
      <c r="A75" s="17" t="s">
        <v>23</v>
      </c>
      <c r="B75" s="12">
        <v>54.445419999999999</v>
      </c>
      <c r="C75" s="12">
        <v>0.35677999999999999</v>
      </c>
      <c r="D75" s="12">
        <v>1.7485199999999999</v>
      </c>
      <c r="E75" s="12">
        <v>1.49024</v>
      </c>
      <c r="F75" s="12">
        <v>2.8512399999999998</v>
      </c>
      <c r="G75" s="12">
        <v>9.1360000000000011E-2</v>
      </c>
      <c r="H75" s="12">
        <v>18.338900000000002</v>
      </c>
      <c r="I75" s="12">
        <v>17.935639999999999</v>
      </c>
      <c r="J75" s="12">
        <v>1.8084800000000001</v>
      </c>
      <c r="K75" s="12">
        <v>4.7399999999999998E-2</v>
      </c>
      <c r="L75" s="12">
        <f t="shared" si="0"/>
        <v>99.113980000000012</v>
      </c>
      <c r="N75" s="2">
        <v>4.0174201480983278</v>
      </c>
      <c r="O75" s="14">
        <v>0.36376573018878711</v>
      </c>
      <c r="P75" s="2">
        <v>4.6250294701569231E-3</v>
      </c>
      <c r="Q75" s="2">
        <v>1.2714307825964326E-2</v>
      </c>
      <c r="R75" s="13">
        <v>1204.630056767272</v>
      </c>
      <c r="S75" s="14">
        <v>6.244742904216591</v>
      </c>
      <c r="T75" s="5" t="s">
        <v>13</v>
      </c>
      <c r="U75" s="5" t="s">
        <v>13</v>
      </c>
      <c r="V75" s="5" t="s">
        <v>71</v>
      </c>
      <c r="W75" s="5"/>
      <c r="X75" s="14">
        <v>54.412400000000005</v>
      </c>
      <c r="Y75" s="14">
        <v>0.36618000000000006</v>
      </c>
      <c r="Z75" s="14">
        <v>1.7472999999999999</v>
      </c>
      <c r="AA75" s="14">
        <v>1.5333599999999998</v>
      </c>
      <c r="AB75" s="14">
        <v>2.8658200000000003</v>
      </c>
      <c r="AC75" s="14">
        <v>9.5900000000000013E-2</v>
      </c>
      <c r="AD75" s="14">
        <v>18.50752</v>
      </c>
      <c r="AE75" s="14">
        <v>18.0015</v>
      </c>
      <c r="AF75" s="14">
        <v>1.7754399999999997</v>
      </c>
      <c r="AG75" s="14">
        <v>4.7399999999999998E-2</v>
      </c>
      <c r="AH75" s="12">
        <f>SUM(X75:AG75)</f>
        <v>99.352819999999994</v>
      </c>
      <c r="AI75" s="12"/>
      <c r="AJ75" s="22">
        <v>4.0202397390026565</v>
      </c>
      <c r="AK75" s="12">
        <v>0.37055547031162456</v>
      </c>
      <c r="AL75" s="22">
        <v>5.8392274149915574E-3</v>
      </c>
      <c r="AM75" s="2">
        <v>1.5758038628011523E-2</v>
      </c>
      <c r="AN75" s="13">
        <v>1201.4785554498721</v>
      </c>
      <c r="AO75" s="14">
        <v>5.9880524477654564</v>
      </c>
    </row>
    <row r="76" spans="1:41">
      <c r="A76" s="17" t="s">
        <v>24</v>
      </c>
      <c r="B76" s="12">
        <v>54.807179999999995</v>
      </c>
      <c r="C76" s="12">
        <v>0.29308000000000006</v>
      </c>
      <c r="D76" s="12">
        <v>1.8747399999999999</v>
      </c>
      <c r="E76" s="12">
        <v>0.84841999999999995</v>
      </c>
      <c r="F76" s="12">
        <v>3.3493599999999999</v>
      </c>
      <c r="G76" s="12">
        <v>9.5219999999999999E-2</v>
      </c>
      <c r="H76" s="12">
        <v>19.353639999999999</v>
      </c>
      <c r="I76" s="12">
        <v>17.096179999999997</v>
      </c>
      <c r="J76" s="12">
        <v>1.5669999999999999</v>
      </c>
      <c r="K76" s="12">
        <v>3.2899999999999999E-2</v>
      </c>
      <c r="L76" s="12">
        <f t="shared" si="0"/>
        <v>99.31771999999998</v>
      </c>
      <c r="N76" s="2">
        <v>4.0142658055116955</v>
      </c>
      <c r="O76" s="14">
        <v>0.2328882589990808</v>
      </c>
      <c r="P76" s="2">
        <v>3.2445267863105455E-3</v>
      </c>
      <c r="Q76" s="2">
        <v>1.3931688957850604E-2</v>
      </c>
      <c r="R76" s="13">
        <v>1295.7520271329165</v>
      </c>
      <c r="S76" s="14">
        <v>6.4135848903852972</v>
      </c>
      <c r="T76" s="5" t="s">
        <v>13</v>
      </c>
      <c r="U76" s="5" t="s">
        <v>13</v>
      </c>
      <c r="V76" s="5" t="s">
        <v>71</v>
      </c>
      <c r="W76" s="5"/>
      <c r="X76" s="14">
        <v>54.802039999999998</v>
      </c>
      <c r="Y76" s="14">
        <v>0.29296</v>
      </c>
      <c r="Z76" s="14">
        <v>1.8740399999999997</v>
      </c>
      <c r="AA76" s="14">
        <v>0.89233999999999991</v>
      </c>
      <c r="AB76" s="14">
        <v>3.29054</v>
      </c>
      <c r="AC76" s="14">
        <v>0.10891999999999999</v>
      </c>
      <c r="AD76" s="14">
        <v>19.459700000000002</v>
      </c>
      <c r="AE76" s="14">
        <v>17.163519999999998</v>
      </c>
      <c r="AF76" s="14">
        <v>1.52162</v>
      </c>
      <c r="AG76" s="14">
        <v>3.2899999999999999E-2</v>
      </c>
      <c r="AH76" s="12">
        <f>SUM(X76:AG76)</f>
        <v>99.438580000000002</v>
      </c>
      <c r="AI76" s="12"/>
      <c r="AJ76" s="22">
        <v>4.0145135962806862</v>
      </c>
      <c r="AK76" s="12">
        <v>0.24209481802889402</v>
      </c>
      <c r="AL76" s="22">
        <v>4.2883504759019531E-3</v>
      </c>
      <c r="AM76" s="2">
        <v>1.7713516178566608E-2</v>
      </c>
      <c r="AN76" s="13">
        <v>1292.315786208208</v>
      </c>
      <c r="AO76" s="14">
        <v>6.1126123375782146</v>
      </c>
    </row>
    <row r="77" spans="1:41">
      <c r="A77" s="17" t="s">
        <v>25</v>
      </c>
      <c r="B77" s="12">
        <v>54.304359999999996</v>
      </c>
      <c r="C77" s="12">
        <v>0.19114000000000003</v>
      </c>
      <c r="D77" s="12">
        <v>2.4257599999999999</v>
      </c>
      <c r="E77" s="12">
        <v>0.71867999999999999</v>
      </c>
      <c r="F77" s="12">
        <v>1.8198399999999999</v>
      </c>
      <c r="G77" s="12">
        <v>6.1539999999999997E-2</v>
      </c>
      <c r="H77" s="12">
        <v>16.508299999999998</v>
      </c>
      <c r="I77" s="12">
        <v>21.809919999999998</v>
      </c>
      <c r="J77" s="12">
        <v>1.59754</v>
      </c>
      <c r="K77" s="12">
        <v>0</v>
      </c>
      <c r="L77" s="12">
        <f t="shared" si="0"/>
        <v>99.437079999999995</v>
      </c>
      <c r="N77" s="2">
        <v>4.0157321101886128</v>
      </c>
      <c r="O77" s="14">
        <v>0.16579761161409834</v>
      </c>
      <c r="P77" s="2">
        <v>5.5314502592686086E-3</v>
      </c>
      <c r="Q77" s="2">
        <v>3.3362665513803159E-2</v>
      </c>
      <c r="R77" s="13">
        <v>694.78277788428557</v>
      </c>
      <c r="S77" s="14">
        <v>2.6726104685394332</v>
      </c>
      <c r="T77" s="5" t="s">
        <v>13</v>
      </c>
      <c r="U77" s="5" t="s">
        <v>13</v>
      </c>
      <c r="V77" s="5" t="s">
        <v>13</v>
      </c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22"/>
      <c r="AK77" s="12"/>
      <c r="AL77" s="22"/>
      <c r="AM77" s="2"/>
      <c r="AN77" s="13"/>
      <c r="AO77" s="14"/>
    </row>
    <row r="78" spans="1:41">
      <c r="A78" s="17" t="s">
        <v>26</v>
      </c>
      <c r="B78" s="12">
        <v>54.528199999999991</v>
      </c>
      <c r="C78" s="12">
        <v>0.27801999999999999</v>
      </c>
      <c r="D78" s="12">
        <v>1.4799400000000003</v>
      </c>
      <c r="E78" s="12">
        <v>1.3766400000000001</v>
      </c>
      <c r="F78" s="12">
        <v>2.8602599999999998</v>
      </c>
      <c r="G78" s="12">
        <v>0.11340000000000001</v>
      </c>
      <c r="H78" s="12">
        <v>18.398900000000001</v>
      </c>
      <c r="I78" s="12">
        <v>18.712299999999999</v>
      </c>
      <c r="J78" s="12">
        <v>1.50308</v>
      </c>
      <c r="K78" s="12">
        <v>3.2099999999999997E-2</v>
      </c>
      <c r="L78" s="12">
        <f t="shared" si="0"/>
        <v>99.282839999999979</v>
      </c>
      <c r="N78" s="2">
        <v>4.0137909442205766</v>
      </c>
      <c r="O78" s="14">
        <v>0.38424233616664533</v>
      </c>
      <c r="P78" s="2">
        <v>6.126397764894688E-3</v>
      </c>
      <c r="Q78" s="2">
        <v>1.594409878415292E-2</v>
      </c>
      <c r="R78" s="13">
        <v>1192.5223621484577</v>
      </c>
      <c r="S78" s="14">
        <v>5.9493538412359204</v>
      </c>
      <c r="T78" s="5" t="s">
        <v>13</v>
      </c>
      <c r="U78" s="5" t="s">
        <v>13</v>
      </c>
      <c r="V78" s="5" t="s">
        <v>71</v>
      </c>
      <c r="W78" s="5"/>
      <c r="X78" s="14">
        <v>54.734040000000007</v>
      </c>
      <c r="Y78" s="14">
        <v>0.2999</v>
      </c>
      <c r="Z78" s="14">
        <v>1.4725600000000001</v>
      </c>
      <c r="AA78" s="14">
        <v>1.3906599999999998</v>
      </c>
      <c r="AB78" s="14">
        <v>2.8101600000000002</v>
      </c>
      <c r="AC78" s="14">
        <v>0.10497999999999999</v>
      </c>
      <c r="AD78" s="14">
        <v>18.402100000000001</v>
      </c>
      <c r="AE78" s="14">
        <v>18.834620000000001</v>
      </c>
      <c r="AF78" s="14">
        <v>1.47614</v>
      </c>
      <c r="AG78" s="14">
        <v>3.2099999999999997E-2</v>
      </c>
      <c r="AH78" s="12">
        <f>SUM(X78:AG78)</f>
        <v>99.557260000000014</v>
      </c>
      <c r="AI78" s="12"/>
      <c r="AJ78" s="22">
        <v>4.0108518081891305</v>
      </c>
      <c r="AK78" s="12">
        <v>0.38782875286572827</v>
      </c>
      <c r="AL78" s="22">
        <v>6.7923507139229927E-3</v>
      </c>
      <c r="AM78" s="2">
        <v>1.7513788402054347E-2</v>
      </c>
      <c r="AN78" s="13">
        <v>1189.9782519176715</v>
      </c>
      <c r="AO78" s="14">
        <v>5.8336856728011908</v>
      </c>
    </row>
    <row r="79" spans="1:41">
      <c r="A79" s="17" t="s">
        <v>27</v>
      </c>
      <c r="B79" s="12">
        <v>54.232280000000003</v>
      </c>
      <c r="C79" s="12">
        <v>0.30493999999999999</v>
      </c>
      <c r="D79" s="12">
        <v>1.4196000000000002</v>
      </c>
      <c r="E79" s="12">
        <v>0.66832000000000003</v>
      </c>
      <c r="F79" s="12">
        <v>3.2887200000000001</v>
      </c>
      <c r="G79" s="12">
        <v>0.11112</v>
      </c>
      <c r="H79" s="12">
        <v>18.702319999999997</v>
      </c>
      <c r="I79" s="12">
        <v>19.098059999999997</v>
      </c>
      <c r="J79" s="12">
        <v>1.2184000000000001</v>
      </c>
      <c r="K79" s="12">
        <v>3.5799999999999998E-2</v>
      </c>
      <c r="L79" s="12">
        <f t="shared" si="0"/>
        <v>99.079559999999987</v>
      </c>
      <c r="N79" s="2">
        <v>4.0187360689002194</v>
      </c>
      <c r="O79" s="14">
        <v>0.24001677075201255</v>
      </c>
      <c r="P79" s="2">
        <v>2.1960602971472822E-3</v>
      </c>
      <c r="Q79" s="2">
        <v>9.1496118803142765E-3</v>
      </c>
      <c r="R79" s="13">
        <v>1210.2799962945692</v>
      </c>
      <c r="S79" s="14">
        <v>6.4974866205704362</v>
      </c>
      <c r="T79" s="5" t="s">
        <v>13</v>
      </c>
      <c r="U79" s="5" t="s">
        <v>13</v>
      </c>
      <c r="V79" s="5" t="s">
        <v>61</v>
      </c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22"/>
      <c r="AK79" s="12"/>
      <c r="AL79" s="22"/>
      <c r="AM79" s="2"/>
      <c r="AN79" s="13"/>
      <c r="AO79" s="14"/>
    </row>
    <row r="80" spans="1:41">
      <c r="A80" s="17" t="s">
        <v>28</v>
      </c>
      <c r="B80" s="12">
        <v>54.520200000000003</v>
      </c>
      <c r="C80" s="12">
        <v>0.12182</v>
      </c>
      <c r="D80" s="12">
        <v>2.4021400000000002</v>
      </c>
      <c r="E80" s="12">
        <v>0.69081999999999999</v>
      </c>
      <c r="F80" s="12">
        <v>1.81782</v>
      </c>
      <c r="G80" s="12">
        <v>4.6679999999999999E-2</v>
      </c>
      <c r="H80" s="12">
        <v>16.56146</v>
      </c>
      <c r="I80" s="12">
        <v>21.869859999999999</v>
      </c>
      <c r="J80" s="12">
        <v>1.6110199999999999</v>
      </c>
      <c r="K80" s="12">
        <v>0</v>
      </c>
      <c r="L80" s="12">
        <f t="shared" si="0"/>
        <v>99.64182000000001</v>
      </c>
      <c r="N80" s="2">
        <v>4.015909281102167</v>
      </c>
      <c r="O80" s="14">
        <v>0.16172345612073005</v>
      </c>
      <c r="P80" s="2">
        <v>4.9662538577632098E-3</v>
      </c>
      <c r="Q80" s="2">
        <v>3.0708308966979989E-2</v>
      </c>
      <c r="R80" s="13">
        <v>689.57962191548131</v>
      </c>
      <c r="S80" s="14">
        <v>2.6955940438249884</v>
      </c>
      <c r="T80" s="5" t="s">
        <v>13</v>
      </c>
      <c r="U80" s="5" t="s">
        <v>13</v>
      </c>
      <c r="V80" s="5" t="s">
        <v>13</v>
      </c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22"/>
      <c r="AK80" s="12"/>
      <c r="AL80" s="22"/>
      <c r="AM80" s="2"/>
      <c r="AN80" s="13"/>
      <c r="AO80" s="14"/>
    </row>
    <row r="81" spans="1:41">
      <c r="A81" s="17" t="s">
        <v>29</v>
      </c>
      <c r="B81" s="12">
        <v>54.164760000000001</v>
      </c>
      <c r="C81" s="12">
        <v>0.19390000000000002</v>
      </c>
      <c r="D81" s="12">
        <v>2.5408800000000005</v>
      </c>
      <c r="E81" s="12">
        <v>1.51796</v>
      </c>
      <c r="F81" s="12">
        <v>1.7099800000000003</v>
      </c>
      <c r="G81" s="12">
        <v>5.3800000000000001E-2</v>
      </c>
      <c r="H81" s="12">
        <v>16.054960000000001</v>
      </c>
      <c r="I81" s="12">
        <v>21.185359999999999</v>
      </c>
      <c r="J81" s="12">
        <v>1.9649999999999999</v>
      </c>
      <c r="K81" s="12">
        <v>0</v>
      </c>
      <c r="L81" s="12">
        <f t="shared" ref="L81:L109" si="9">SUM(B81:K81)</f>
        <v>99.386600000000016</v>
      </c>
      <c r="N81" s="2">
        <v>4.0171951960013175</v>
      </c>
      <c r="O81" s="14">
        <v>0.28610696480423387</v>
      </c>
      <c r="P81" s="2">
        <v>1.1540582474297997E-2</v>
      </c>
      <c r="Q81" s="2">
        <v>4.0336600970880029E-2</v>
      </c>
      <c r="R81" s="13">
        <v>670.8743537168275</v>
      </c>
      <c r="S81" s="14">
        <v>2.8776754869665977</v>
      </c>
      <c r="T81" s="5" t="s">
        <v>13</v>
      </c>
      <c r="U81" s="5" t="s">
        <v>13</v>
      </c>
      <c r="V81" s="5" t="s">
        <v>13</v>
      </c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22"/>
      <c r="AK81" s="12"/>
      <c r="AL81" s="22"/>
      <c r="AM81" s="2"/>
      <c r="AN81" s="13"/>
      <c r="AO81" s="14"/>
    </row>
    <row r="82" spans="1:41">
      <c r="A82" s="17" t="s">
        <v>30</v>
      </c>
      <c r="B82" s="12">
        <v>54.498100000000001</v>
      </c>
      <c r="C82" s="12">
        <v>0.27746000000000004</v>
      </c>
      <c r="D82" s="12">
        <v>1.31264</v>
      </c>
      <c r="E82" s="12">
        <v>1.2240599999999999</v>
      </c>
      <c r="F82" s="12">
        <v>2.6772200000000002</v>
      </c>
      <c r="G82" s="12">
        <v>0.11495999999999999</v>
      </c>
      <c r="H82" s="12">
        <v>18.569459999999999</v>
      </c>
      <c r="I82" s="12">
        <v>19.302379999999999</v>
      </c>
      <c r="J82" s="12">
        <v>1.31948</v>
      </c>
      <c r="K82" s="12">
        <v>4.3700000000000003E-2</v>
      </c>
      <c r="L82" s="12">
        <f t="shared" si="9"/>
        <v>99.339460000000003</v>
      </c>
      <c r="N82" s="2">
        <v>4.0147926859970466</v>
      </c>
      <c r="O82" s="14">
        <v>0.38483131456594472</v>
      </c>
      <c r="P82" s="2">
        <v>5.555348180141105E-3</v>
      </c>
      <c r="Q82" s="2">
        <v>1.443580075183601E-2</v>
      </c>
      <c r="R82" s="13">
        <v>1180.6868865604222</v>
      </c>
      <c r="S82" s="14">
        <v>6.0122646807384239</v>
      </c>
      <c r="T82" s="5" t="s">
        <v>13</v>
      </c>
      <c r="U82" s="5" t="s">
        <v>13</v>
      </c>
      <c r="V82" s="5" t="s">
        <v>71</v>
      </c>
      <c r="W82" s="5"/>
      <c r="X82" s="14">
        <v>54.542500000000004</v>
      </c>
      <c r="Y82" s="14">
        <v>0.27474000000000004</v>
      </c>
      <c r="Z82" s="14">
        <v>1.3394999999999999</v>
      </c>
      <c r="AA82" s="14">
        <v>1.2691999999999999</v>
      </c>
      <c r="AB82" s="14">
        <v>2.60222</v>
      </c>
      <c r="AC82" s="14">
        <v>9.6920000000000006E-2</v>
      </c>
      <c r="AD82" s="14">
        <v>18.797159999999998</v>
      </c>
      <c r="AE82" s="14">
        <v>19.254359999999998</v>
      </c>
      <c r="AF82" s="14">
        <v>1.2978000000000001</v>
      </c>
      <c r="AG82" s="14">
        <v>4.3700000000000003E-2</v>
      </c>
      <c r="AH82" s="12">
        <f>SUM(X82:AG82)</f>
        <v>99.518100000000004</v>
      </c>
      <c r="AI82" s="12"/>
      <c r="AJ82" s="22">
        <v>4.0157687122464827</v>
      </c>
      <c r="AK82" s="12">
        <v>0.38861591770998116</v>
      </c>
      <c r="AL82" s="22">
        <v>7.025210992956589E-3</v>
      </c>
      <c r="AM82" s="2">
        <v>1.8077517345029107E-2</v>
      </c>
      <c r="AN82" s="13">
        <v>1187.9388772598975</v>
      </c>
      <c r="AO82" s="14">
        <v>5.7892987459003278</v>
      </c>
    </row>
    <row r="83" spans="1:41">
      <c r="A83" s="17" t="s">
        <v>31</v>
      </c>
      <c r="B83" s="12">
        <v>54.807159999999996</v>
      </c>
      <c r="C83" s="12">
        <v>0.30469999999999997</v>
      </c>
      <c r="D83" s="12">
        <v>1.4883400000000002</v>
      </c>
      <c r="E83" s="12">
        <v>1.33992</v>
      </c>
      <c r="F83" s="12">
        <v>2.7364800000000002</v>
      </c>
      <c r="G83" s="12">
        <v>9.2579999999999996E-2</v>
      </c>
      <c r="H83" s="12">
        <v>18.515160000000002</v>
      </c>
      <c r="I83" s="12">
        <v>18.859840000000002</v>
      </c>
      <c r="J83" s="12">
        <v>1.52132</v>
      </c>
      <c r="K83" s="12">
        <v>3.3500000000000002E-2</v>
      </c>
      <c r="L83" s="12">
        <f t="shared" si="9"/>
        <v>99.698999999999998</v>
      </c>
      <c r="N83" s="2">
        <v>4.0135501374803813</v>
      </c>
      <c r="O83" s="14">
        <v>0.37653638106546256</v>
      </c>
      <c r="P83" s="2">
        <v>5.3045901710152346E-3</v>
      </c>
      <c r="Q83" s="2">
        <v>1.4087855617045959E-2</v>
      </c>
      <c r="R83" s="13">
        <v>1189.9615946539047</v>
      </c>
      <c r="S83" s="14">
        <v>6.0728752543665454</v>
      </c>
      <c r="T83" s="5" t="s">
        <v>13</v>
      </c>
      <c r="U83" s="5" t="s">
        <v>13</v>
      </c>
      <c r="V83" s="5" t="s">
        <v>71</v>
      </c>
      <c r="W83" s="5"/>
      <c r="X83" s="12">
        <v>54.419266666666665</v>
      </c>
      <c r="Y83" s="12">
        <v>0.28696666666666665</v>
      </c>
      <c r="Z83" s="12">
        <v>1.5292333333333332</v>
      </c>
      <c r="AA83" s="12">
        <v>1.3665500000000002</v>
      </c>
      <c r="AB83" s="12">
        <v>2.820983333333333</v>
      </c>
      <c r="AC83" s="12">
        <v>0.11386666666666669</v>
      </c>
      <c r="AD83" s="12">
        <v>18.597850000000001</v>
      </c>
      <c r="AE83" s="12">
        <v>18.946816666666667</v>
      </c>
      <c r="AF83" s="12">
        <v>1.4476666666666667</v>
      </c>
      <c r="AG83" s="12">
        <v>0.03</v>
      </c>
      <c r="AH83" s="12">
        <f t="shared" ref="AH83" si="10">SUM(X83:AG83)</f>
        <v>99.55919999999999</v>
      </c>
      <c r="AI83" s="12"/>
      <c r="AJ83" s="22">
        <v>4.0185655520261694</v>
      </c>
      <c r="AK83" s="12">
        <v>0.37479475020645631</v>
      </c>
      <c r="AL83" s="22">
        <v>7.8567855730864306E-3</v>
      </c>
      <c r="AM83" s="2">
        <v>2.0962901878317418E-2</v>
      </c>
      <c r="AN83" s="13">
        <v>1178.3397754062473</v>
      </c>
      <c r="AO83" s="14">
        <v>5.5645363110925299</v>
      </c>
    </row>
    <row r="84" spans="1:41">
      <c r="A84" s="17" t="s">
        <v>32</v>
      </c>
      <c r="B84" s="12">
        <v>54.024399999999993</v>
      </c>
      <c r="C84" s="12">
        <v>0.28468000000000004</v>
      </c>
      <c r="D84" s="12">
        <v>1.30708</v>
      </c>
      <c r="E84" s="12">
        <v>2.9338600000000001</v>
      </c>
      <c r="F84" s="12">
        <v>1.9916799999999999</v>
      </c>
      <c r="G84" s="12">
        <v>7.8720000000000012E-2</v>
      </c>
      <c r="H84" s="12">
        <v>17.12724</v>
      </c>
      <c r="I84" s="12">
        <v>19.40896</v>
      </c>
      <c r="J84" s="12">
        <v>2.0463200000000001</v>
      </c>
      <c r="K84" s="12">
        <v>4.4600000000000001E-2</v>
      </c>
      <c r="L84" s="12">
        <f t="shared" si="9"/>
        <v>99.247540000000001</v>
      </c>
      <c r="N84" s="2">
        <v>4.0227705815450916</v>
      </c>
      <c r="O84" s="14">
        <v>0.60091979787434446</v>
      </c>
      <c r="P84" s="2">
        <v>1.3170303301161729E-2</v>
      </c>
      <c r="Q84" s="2">
        <v>2.1916906961211003E-2</v>
      </c>
      <c r="R84" s="13">
        <v>990.34700307577396</v>
      </c>
      <c r="S84" s="14">
        <v>5.0146374586614559</v>
      </c>
      <c r="T84" s="5" t="s">
        <v>13</v>
      </c>
      <c r="U84" s="5" t="s">
        <v>13</v>
      </c>
      <c r="V84" s="5" t="s">
        <v>71</v>
      </c>
      <c r="W84" s="5"/>
      <c r="X84" s="14">
        <v>54.134239999999998</v>
      </c>
      <c r="Y84" s="14">
        <v>0.26532</v>
      </c>
      <c r="Z84" s="14">
        <v>1.3477400000000002</v>
      </c>
      <c r="AA84" s="14">
        <v>2.90598</v>
      </c>
      <c r="AB84" s="14">
        <v>1.9794600000000002</v>
      </c>
      <c r="AC84" s="14">
        <v>7.2099999999999997E-2</v>
      </c>
      <c r="AD84" s="14">
        <v>17.192320000000002</v>
      </c>
      <c r="AE84" s="14">
        <v>19.47034</v>
      </c>
      <c r="AF84" s="14">
        <v>2.0022000000000002</v>
      </c>
      <c r="AG84" s="14">
        <v>4.4600000000000001E-2</v>
      </c>
      <c r="AH84" s="12">
        <f>SUM(X84:AG84)</f>
        <v>99.414300000000011</v>
      </c>
      <c r="AI84" s="12"/>
      <c r="AJ84" s="22">
        <v>4.021274260682425</v>
      </c>
      <c r="AK84" s="12">
        <v>0.59124567463495303</v>
      </c>
      <c r="AL84" s="22">
        <v>1.4982165624342736E-2</v>
      </c>
      <c r="AM84" s="2">
        <v>2.5340000387475182E-2</v>
      </c>
      <c r="AN84" s="13">
        <v>997.75367463943599</v>
      </c>
      <c r="AO84" s="14">
        <v>4.887031631433854</v>
      </c>
    </row>
    <row r="85" spans="1:41">
      <c r="A85" s="17" t="s">
        <v>33</v>
      </c>
      <c r="B85" s="12">
        <v>54.456180000000003</v>
      </c>
      <c r="C85" s="12">
        <v>1.8300000000000004E-2</v>
      </c>
      <c r="D85" s="12">
        <v>0.97099999999999986</v>
      </c>
      <c r="E85" s="12">
        <v>1.1569600000000002</v>
      </c>
      <c r="F85" s="12">
        <v>2.2981000000000003</v>
      </c>
      <c r="G85" s="12">
        <v>8.9759999999999993E-2</v>
      </c>
      <c r="H85" s="12">
        <v>17.770859999999999</v>
      </c>
      <c r="I85" s="12">
        <v>21.497880000000002</v>
      </c>
      <c r="J85" s="12">
        <v>1.0429999999999999</v>
      </c>
      <c r="K85" s="12">
        <v>1.6799999999999999E-2</v>
      </c>
      <c r="L85" s="12">
        <f t="shared" si="9"/>
        <v>99.318840000000009</v>
      </c>
      <c r="N85" s="2">
        <v>4.0138708324004888</v>
      </c>
      <c r="O85" s="14">
        <v>0.44423309407602257</v>
      </c>
      <c r="P85" s="2">
        <v>6.5390819314271043E-3</v>
      </c>
      <c r="Q85" s="2">
        <v>1.4719934238641071E-2</v>
      </c>
      <c r="R85" s="13">
        <v>991.76900339096414</v>
      </c>
      <c r="S85" s="14">
        <v>5.2498128909775357</v>
      </c>
      <c r="T85" s="5" t="s">
        <v>13</v>
      </c>
      <c r="U85" s="5" t="s">
        <v>13</v>
      </c>
      <c r="V85" s="5" t="s">
        <v>71</v>
      </c>
      <c r="W85" s="5"/>
      <c r="X85" s="14">
        <v>54.491160000000001</v>
      </c>
      <c r="Y85" s="14">
        <v>8.3400000000000002E-3</v>
      </c>
      <c r="Z85" s="14">
        <v>0.97323999999999999</v>
      </c>
      <c r="AA85" s="14">
        <v>1.18276</v>
      </c>
      <c r="AB85" s="14">
        <v>2.3317400000000004</v>
      </c>
      <c r="AC85" s="14">
        <v>7.7540000000000012E-2</v>
      </c>
      <c r="AD85" s="14">
        <v>18.004840000000002</v>
      </c>
      <c r="AE85" s="14">
        <v>21.548220000000001</v>
      </c>
      <c r="AF85" s="14">
        <v>0.99829999999999985</v>
      </c>
      <c r="AG85" s="14">
        <v>1.6799999999999999E-2</v>
      </c>
      <c r="AH85" s="12">
        <f>SUM(X85:AG85)</f>
        <v>99.632940000000005</v>
      </c>
      <c r="AI85" s="12"/>
      <c r="AJ85" s="22">
        <v>4.0164940401213638</v>
      </c>
      <c r="AK85" s="12">
        <v>0.44911453160902398</v>
      </c>
      <c r="AL85" s="22">
        <v>8.1145833832180908E-3</v>
      </c>
      <c r="AM85" s="2">
        <v>1.8067959979264775E-2</v>
      </c>
      <c r="AN85" s="13">
        <v>1003.3449553565083</v>
      </c>
      <c r="AO85" s="14">
        <v>5.097612641486907</v>
      </c>
    </row>
    <row r="86" spans="1:41">
      <c r="A86" s="17" t="s">
        <v>34</v>
      </c>
      <c r="B86" s="12">
        <v>54.447260000000007</v>
      </c>
      <c r="C86" s="12">
        <v>0.2772</v>
      </c>
      <c r="D86" s="12">
        <v>2.2031800000000001</v>
      </c>
      <c r="E86" s="12">
        <v>0.75517999999999996</v>
      </c>
      <c r="F86" s="12">
        <v>3.0172600000000003</v>
      </c>
      <c r="G86" s="12">
        <v>9.4899999999999998E-2</v>
      </c>
      <c r="H86" s="12">
        <v>17.06352</v>
      </c>
      <c r="I86" s="12">
        <v>19.0441</v>
      </c>
      <c r="J86" s="12">
        <v>1.9381799999999998</v>
      </c>
      <c r="K86" s="12">
        <v>2.5000000000000001E-2</v>
      </c>
      <c r="L86" s="12">
        <f t="shared" si="9"/>
        <v>98.865780000000029</v>
      </c>
      <c r="N86" s="2">
        <v>4.0166616211606101</v>
      </c>
      <c r="O86" s="14">
        <v>0.18695398863401064</v>
      </c>
      <c r="P86" s="2">
        <v>8.4565040975836253E-4</v>
      </c>
      <c r="Q86" s="2">
        <v>4.5233076648278688E-3</v>
      </c>
      <c r="R86" s="13">
        <v>1082.5962066120892</v>
      </c>
      <c r="S86" s="14">
        <v>6.4746868063820688</v>
      </c>
      <c r="T86" s="5" t="s">
        <v>13</v>
      </c>
      <c r="U86" s="5" t="s">
        <v>13</v>
      </c>
      <c r="V86" s="5" t="s">
        <v>61</v>
      </c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22"/>
      <c r="AK86" s="12"/>
      <c r="AL86" s="22"/>
      <c r="AM86" s="2"/>
      <c r="AN86" s="13"/>
      <c r="AO86" s="14"/>
    </row>
    <row r="87" spans="1:41">
      <c r="A87" s="17" t="s">
        <v>35</v>
      </c>
      <c r="B87" s="12">
        <v>54.674440000000004</v>
      </c>
      <c r="C87" s="12">
        <v>0.11028</v>
      </c>
      <c r="D87" s="12">
        <v>1.7505600000000001</v>
      </c>
      <c r="E87" s="12">
        <v>1.2102800000000002</v>
      </c>
      <c r="F87" s="12">
        <v>2.5663</v>
      </c>
      <c r="G87" s="12">
        <v>8.4999999999999992E-2</v>
      </c>
      <c r="H87" s="12">
        <v>17.89038</v>
      </c>
      <c r="I87" s="12">
        <v>19.446639999999999</v>
      </c>
      <c r="J87" s="12">
        <v>1.6061000000000001</v>
      </c>
      <c r="K87" s="12">
        <v>5.4800000000000001E-2</v>
      </c>
      <c r="L87" s="12">
        <f t="shared" si="9"/>
        <v>99.394779999999997</v>
      </c>
      <c r="N87" s="2">
        <v>4.0161473730300798</v>
      </c>
      <c r="O87" s="14">
        <v>0.31684518016306767</v>
      </c>
      <c r="P87" s="2">
        <v>5.0707913572638416E-3</v>
      </c>
      <c r="Q87" s="2">
        <v>1.6004003452582443E-2</v>
      </c>
      <c r="R87" s="13">
        <v>1112.6369805318827</v>
      </c>
      <c r="S87" s="14">
        <v>5.5113624708760396</v>
      </c>
      <c r="T87" s="5" t="s">
        <v>13</v>
      </c>
      <c r="U87" s="5" t="s">
        <v>13</v>
      </c>
      <c r="V87" s="5" t="s">
        <v>71</v>
      </c>
      <c r="W87" s="5"/>
      <c r="X87" s="14">
        <v>54.723939999999992</v>
      </c>
      <c r="Y87" s="14">
        <v>0.12556</v>
      </c>
      <c r="Z87" s="14">
        <v>1.7423999999999999</v>
      </c>
      <c r="AA87" s="14">
        <v>1.1981200000000001</v>
      </c>
      <c r="AB87" s="14">
        <v>2.4796999999999998</v>
      </c>
      <c r="AC87" s="14">
        <v>9.572E-2</v>
      </c>
      <c r="AD87" s="14">
        <v>17.985799999999998</v>
      </c>
      <c r="AE87" s="14">
        <v>19.612099999999998</v>
      </c>
      <c r="AF87" s="14">
        <v>1.5863999999999998</v>
      </c>
      <c r="AG87" s="14">
        <v>5.4800000000000001E-2</v>
      </c>
      <c r="AH87" s="12">
        <f>SUM(X87:AG87)</f>
        <v>99.604539999999986</v>
      </c>
      <c r="AI87" s="12"/>
      <c r="AJ87" s="22">
        <v>4.0175492258714707</v>
      </c>
      <c r="AK87" s="12">
        <v>0.31567190845752113</v>
      </c>
      <c r="AL87" s="22">
        <v>5.17577096154875E-3</v>
      </c>
      <c r="AM87" s="2">
        <v>1.6396045460108578E-2</v>
      </c>
      <c r="AN87" s="13">
        <v>1103.8868986473883</v>
      </c>
      <c r="AO87" s="14">
        <v>5.4444984674476267</v>
      </c>
    </row>
    <row r="88" spans="1:41">
      <c r="A88" s="17" t="s">
        <v>36</v>
      </c>
      <c r="B88" s="12">
        <v>54.733679999999993</v>
      </c>
      <c r="C88" s="12">
        <v>0.11543999999999999</v>
      </c>
      <c r="D88" s="12">
        <v>1.7044199999999996</v>
      </c>
      <c r="E88" s="12">
        <v>1.1782400000000002</v>
      </c>
      <c r="F88" s="12">
        <v>2.6139999999999999</v>
      </c>
      <c r="G88" s="12">
        <v>0.11262000000000001</v>
      </c>
      <c r="H88" s="12">
        <v>17.760079999999999</v>
      </c>
      <c r="I88" s="12">
        <v>19.422160000000002</v>
      </c>
      <c r="J88" s="12">
        <v>1.6718599999999999</v>
      </c>
      <c r="K88" s="12">
        <v>5.45E-2</v>
      </c>
      <c r="L88" s="12">
        <f t="shared" si="9"/>
        <v>99.36699999999999</v>
      </c>
      <c r="N88" s="2">
        <v>4.0165663617656655</v>
      </c>
      <c r="O88" s="14">
        <v>0.31681940570553202</v>
      </c>
      <c r="P88" s="2">
        <v>2.9719879207957163E-3</v>
      </c>
      <c r="Q88" s="2">
        <v>9.3807003841110421E-3</v>
      </c>
      <c r="R88" s="13">
        <v>1112.7461540115219</v>
      </c>
      <c r="S88" s="14">
        <v>6.0951395968900259</v>
      </c>
      <c r="T88" s="5" t="s">
        <v>13</v>
      </c>
      <c r="U88" s="5" t="s">
        <v>13</v>
      </c>
      <c r="V88" s="5" t="s">
        <v>61</v>
      </c>
      <c r="W88" s="5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2"/>
      <c r="AI88" s="12"/>
      <c r="AJ88" s="22"/>
      <c r="AK88" s="12"/>
      <c r="AL88" s="22"/>
      <c r="AM88" s="2"/>
      <c r="AN88" s="13"/>
      <c r="AO88" s="14"/>
    </row>
    <row r="89" spans="1:41">
      <c r="A89" s="17" t="s">
        <v>37</v>
      </c>
      <c r="B89" s="12">
        <v>54.792859999999997</v>
      </c>
      <c r="C89" s="12">
        <v>0.12406000000000002</v>
      </c>
      <c r="D89" s="12">
        <v>2.4348800000000002</v>
      </c>
      <c r="E89" s="12">
        <v>1.23054</v>
      </c>
      <c r="F89" s="12">
        <v>2.6978400000000002</v>
      </c>
      <c r="G89" s="12">
        <v>7.4039999999999995E-2</v>
      </c>
      <c r="H89" s="12">
        <v>16.8856</v>
      </c>
      <c r="I89" s="12">
        <v>18.982859999999999</v>
      </c>
      <c r="J89" s="12">
        <v>2.2568799999999998</v>
      </c>
      <c r="K89" s="12">
        <v>0</v>
      </c>
      <c r="L89" s="12">
        <f>SUM(B89:K89)</f>
        <v>99.479559999999992</v>
      </c>
      <c r="N89" s="2">
        <v>4.0204878729613016</v>
      </c>
      <c r="O89" s="14">
        <v>0.253190375002599</v>
      </c>
      <c r="P89" s="2">
        <v>2.7363368665900764E-3</v>
      </c>
      <c r="Q89" s="2">
        <v>1.0807428467855415E-2</v>
      </c>
      <c r="R89" s="13">
        <v>1019.0287541894622</v>
      </c>
      <c r="S89" s="14">
        <v>5.3795560985743238</v>
      </c>
      <c r="T89" s="5" t="s">
        <v>13</v>
      </c>
      <c r="U89" s="5" t="s">
        <v>59</v>
      </c>
      <c r="V89" s="5" t="s">
        <v>61</v>
      </c>
      <c r="W89" s="5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2"/>
      <c r="AI89" s="12"/>
      <c r="AJ89" s="22"/>
      <c r="AK89" s="12"/>
      <c r="AL89" s="22"/>
      <c r="AM89" s="2"/>
      <c r="AN89" s="13"/>
      <c r="AO89" s="14"/>
    </row>
    <row r="90" spans="1:41">
      <c r="A90" s="17" t="s">
        <v>38</v>
      </c>
      <c r="B90" s="12">
        <v>54.529859999999999</v>
      </c>
      <c r="C90" s="12">
        <v>0.31646000000000002</v>
      </c>
      <c r="D90" s="12">
        <v>1.43164</v>
      </c>
      <c r="E90" s="12">
        <v>1.1433199999999999</v>
      </c>
      <c r="F90" s="12">
        <v>2.7876799999999999</v>
      </c>
      <c r="G90" s="12">
        <v>0.10568</v>
      </c>
      <c r="H90" s="12">
        <v>18.398220000000002</v>
      </c>
      <c r="I90" s="12">
        <v>19.194859999999998</v>
      </c>
      <c r="J90" s="12">
        <v>1.33246</v>
      </c>
      <c r="K90" s="12">
        <v>3.2399999999999998E-2</v>
      </c>
      <c r="L90" s="12">
        <f t="shared" si="9"/>
        <v>99.272580000000005</v>
      </c>
      <c r="N90" s="2">
        <v>4.0108540150898806</v>
      </c>
      <c r="O90" s="14">
        <v>0.34884759743964638</v>
      </c>
      <c r="P90" s="2">
        <v>5.8953290086891895E-3</v>
      </c>
      <c r="Q90" s="2">
        <v>1.6899439904295547E-2</v>
      </c>
      <c r="R90" s="13">
        <v>1178.8453952748757</v>
      </c>
      <c r="S90" s="14">
        <v>5.7841572960621317</v>
      </c>
      <c r="T90" s="5" t="s">
        <v>13</v>
      </c>
      <c r="U90" s="5" t="s">
        <v>13</v>
      </c>
      <c r="V90" s="5" t="s">
        <v>71</v>
      </c>
      <c r="W90" s="5"/>
      <c r="X90" s="14">
        <v>54.424459999999996</v>
      </c>
      <c r="Y90" s="14">
        <v>0.31785999999999998</v>
      </c>
      <c r="Z90" s="14">
        <v>1.4641</v>
      </c>
      <c r="AA90" s="14">
        <v>1.1224399999999999</v>
      </c>
      <c r="AB90" s="14">
        <v>2.7720200000000004</v>
      </c>
      <c r="AC90" s="14">
        <v>9.35E-2</v>
      </c>
      <c r="AD90" s="14">
        <v>18.4589</v>
      </c>
      <c r="AE90" s="14">
        <v>19.29898</v>
      </c>
      <c r="AF90" s="14">
        <v>1.3609</v>
      </c>
      <c r="AG90" s="14">
        <v>3.2399999999999998E-2</v>
      </c>
      <c r="AH90" s="12">
        <f>SUM(X90:AG90)</f>
        <v>99.345559999999992</v>
      </c>
      <c r="AI90" s="12"/>
      <c r="AJ90" s="22">
        <v>4.0156133445619639</v>
      </c>
      <c r="AK90" s="12">
        <v>0.33962628028257869</v>
      </c>
      <c r="AL90" s="22">
        <v>5.4557372140282383E-3</v>
      </c>
      <c r="AM90" s="2">
        <v>1.6063943018452254E-2</v>
      </c>
      <c r="AN90" s="13">
        <v>1165.9449775220453</v>
      </c>
      <c r="AO90" s="14">
        <v>5.7741087499217398</v>
      </c>
    </row>
    <row r="91" spans="1:41">
      <c r="A91" s="17" t="s">
        <v>39</v>
      </c>
      <c r="B91" s="12">
        <v>54.609279999999998</v>
      </c>
      <c r="C91" s="12">
        <v>1.218E-2</v>
      </c>
      <c r="D91" s="12">
        <v>1.6659999999999999</v>
      </c>
      <c r="E91" s="12">
        <v>1.38714</v>
      </c>
      <c r="F91" s="12">
        <v>1.9608000000000003</v>
      </c>
      <c r="G91" s="12">
        <v>6.8899999999999989E-2</v>
      </c>
      <c r="H91" s="12">
        <v>17.312959999999997</v>
      </c>
      <c r="I91" s="12">
        <v>20.48828</v>
      </c>
      <c r="J91" s="12">
        <v>1.6049399999999998</v>
      </c>
      <c r="K91" s="12">
        <v>1.7299999999999999E-2</v>
      </c>
      <c r="L91" s="12">
        <f t="shared" si="9"/>
        <v>99.127780000000001</v>
      </c>
      <c r="N91" s="2">
        <v>4.0134556809469109</v>
      </c>
      <c r="O91" s="14">
        <v>0.35837922617805096</v>
      </c>
      <c r="P91" s="2">
        <v>6.8063338233905549E-3</v>
      </c>
      <c r="Q91" s="2">
        <v>1.8991987610378437E-2</v>
      </c>
      <c r="R91" s="13">
        <v>977.35906598732277</v>
      </c>
      <c r="S91" s="14">
        <v>4.8182721106850854</v>
      </c>
      <c r="T91" s="5" t="s">
        <v>13</v>
      </c>
      <c r="U91" s="5" t="s">
        <v>13</v>
      </c>
      <c r="V91" s="5" t="s">
        <v>71</v>
      </c>
      <c r="W91" s="5"/>
      <c r="X91" s="14">
        <v>54.63951999999999</v>
      </c>
      <c r="Y91" s="14">
        <v>7.7800000000000005E-3</v>
      </c>
      <c r="Z91" s="14">
        <v>1.6866800000000002</v>
      </c>
      <c r="AA91" s="14">
        <v>1.39974</v>
      </c>
      <c r="AB91" s="14">
        <v>1.9360599999999999</v>
      </c>
      <c r="AC91" s="14">
        <v>7.0540000000000005E-2</v>
      </c>
      <c r="AD91" s="14">
        <v>17.551179999999999</v>
      </c>
      <c r="AE91" s="14">
        <v>20.549700000000001</v>
      </c>
      <c r="AF91" s="14">
        <v>1.58036</v>
      </c>
      <c r="AG91" s="14">
        <v>1.7299999999999999E-2</v>
      </c>
      <c r="AH91" s="12">
        <f>SUM(X91:AG91)</f>
        <v>99.438859999999991</v>
      </c>
      <c r="AI91" s="12"/>
      <c r="AJ91" s="22">
        <v>4.0167960299908607</v>
      </c>
      <c r="AK91" s="12">
        <v>0.35762211738223249</v>
      </c>
      <c r="AL91" s="22">
        <v>7.7186791449197212E-3</v>
      </c>
      <c r="AM91" s="2">
        <v>2.1583338305303606E-2</v>
      </c>
      <c r="AN91" s="13">
        <v>983.41390811111114</v>
      </c>
      <c r="AO91" s="14">
        <v>4.715267280860223</v>
      </c>
    </row>
    <row r="92" spans="1:41">
      <c r="A92" s="17" t="s">
        <v>40</v>
      </c>
      <c r="B92" s="12">
        <v>54.235280000000003</v>
      </c>
      <c r="C92" s="12">
        <v>0.29124</v>
      </c>
      <c r="D92" s="12">
        <v>1.8747800000000001</v>
      </c>
      <c r="E92" s="12">
        <v>1.7043400000000002</v>
      </c>
      <c r="F92" s="12">
        <v>2.5081199999999999</v>
      </c>
      <c r="G92" s="12">
        <v>7.7700000000000005E-2</v>
      </c>
      <c r="H92" s="12">
        <v>16.902939999999997</v>
      </c>
      <c r="I92" s="12">
        <v>19.615539999999999</v>
      </c>
      <c r="J92" s="12">
        <v>1.9506800000000002</v>
      </c>
      <c r="K92" s="12">
        <v>3.44E-2</v>
      </c>
      <c r="L92" s="12">
        <f t="shared" si="9"/>
        <v>99.195020000000014</v>
      </c>
      <c r="N92" s="2">
        <v>4.0191611191570491</v>
      </c>
      <c r="O92" s="14">
        <v>0.37882520269454717</v>
      </c>
      <c r="P92" s="2">
        <v>6.3272446936721502E-3</v>
      </c>
      <c r="Q92" s="2">
        <v>1.6702280230214538E-2</v>
      </c>
      <c r="R92" s="13">
        <v>988.01010981261697</v>
      </c>
      <c r="S92" s="14">
        <v>5.0203758928975777</v>
      </c>
      <c r="T92" s="5" t="s">
        <v>13</v>
      </c>
      <c r="U92" s="5" t="s">
        <v>13</v>
      </c>
      <c r="V92" s="5" t="s">
        <v>71</v>
      </c>
      <c r="W92" s="5"/>
      <c r="X92" s="14">
        <v>54.230899999999998</v>
      </c>
      <c r="Y92" s="14">
        <v>0.28360000000000002</v>
      </c>
      <c r="Z92" s="14">
        <v>1.93336</v>
      </c>
      <c r="AA92" s="14">
        <v>1.7217800000000001</v>
      </c>
      <c r="AB92" s="14">
        <v>2.5085999999999999</v>
      </c>
      <c r="AC92" s="14">
        <v>7.7499999999999999E-2</v>
      </c>
      <c r="AD92" s="14">
        <v>16.895700000000001</v>
      </c>
      <c r="AE92" s="14">
        <v>19.64106</v>
      </c>
      <c r="AF92" s="14">
        <v>1.9602999999999997</v>
      </c>
      <c r="AG92" s="14">
        <v>4.6899999999999997E-2</v>
      </c>
      <c r="AH92" s="12">
        <f>SUM(X92:AG92)</f>
        <v>99.299700000000001</v>
      </c>
      <c r="AI92" s="12"/>
      <c r="AJ92" s="22">
        <v>4.0203122809607459</v>
      </c>
      <c r="AK92" s="12">
        <v>0.37399286955052458</v>
      </c>
      <c r="AL92" s="22">
        <v>6.9880991991891142E-3</v>
      </c>
      <c r="AM92" s="2">
        <v>1.8685113455739446E-2</v>
      </c>
      <c r="AN92" s="13">
        <v>981.91846102809768</v>
      </c>
      <c r="AO92" s="14">
        <v>4.87691704763008</v>
      </c>
    </row>
    <row r="93" spans="1:41">
      <c r="A93" s="17" t="s">
        <v>41</v>
      </c>
      <c r="B93" s="12">
        <v>54.253259999999997</v>
      </c>
      <c r="C93" s="12">
        <v>0.32290000000000002</v>
      </c>
      <c r="D93" s="12">
        <v>1.8757000000000001</v>
      </c>
      <c r="E93" s="12">
        <v>1.3812399999999998</v>
      </c>
      <c r="F93" s="12">
        <v>3.0569999999999995</v>
      </c>
      <c r="G93" s="12">
        <v>0.12054000000000001</v>
      </c>
      <c r="H93" s="12">
        <v>17.32058</v>
      </c>
      <c r="I93" s="12">
        <v>18.89378</v>
      </c>
      <c r="J93" s="12">
        <v>1.91022</v>
      </c>
      <c r="K93" s="12">
        <v>2.2700000000000001E-2</v>
      </c>
      <c r="L93" s="12">
        <f t="shared" si="9"/>
        <v>99.15791999999999</v>
      </c>
      <c r="N93" s="2">
        <v>4.0205716229965756</v>
      </c>
      <c r="O93" s="14">
        <v>0.33065490321319546</v>
      </c>
      <c r="P93" s="2">
        <v>3.3675248632669547E-3</v>
      </c>
      <c r="Q93" s="2">
        <v>1.0184409275478624E-2</v>
      </c>
      <c r="R93" s="13">
        <v>1091.7114313280599</v>
      </c>
      <c r="S93" s="14">
        <v>5.9247151959367095</v>
      </c>
      <c r="T93" s="5" t="s">
        <v>13</v>
      </c>
      <c r="U93" s="5" t="s">
        <v>13</v>
      </c>
      <c r="V93" s="5" t="s">
        <v>61</v>
      </c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22"/>
      <c r="AK93" s="12"/>
      <c r="AL93" s="22"/>
      <c r="AM93" s="2"/>
      <c r="AN93" s="13"/>
      <c r="AO93" s="14"/>
    </row>
    <row r="94" spans="1:41">
      <c r="A94" s="17" t="s">
        <v>42</v>
      </c>
      <c r="B94" s="12">
        <v>54.643960000000007</v>
      </c>
      <c r="C94" s="12">
        <v>0.17894000000000002</v>
      </c>
      <c r="D94" s="12">
        <v>1.7503199999999999</v>
      </c>
      <c r="E94" s="12">
        <v>1.2102600000000001</v>
      </c>
      <c r="F94" s="12">
        <v>3.0793799999999996</v>
      </c>
      <c r="G94" s="12">
        <v>0.12151999999999999</v>
      </c>
      <c r="H94" s="12">
        <v>18.879740000000002</v>
      </c>
      <c r="I94" s="12">
        <v>17.554780000000001</v>
      </c>
      <c r="J94" s="12">
        <v>1.6389800000000001</v>
      </c>
      <c r="K94" s="12">
        <v>4.6899999999999997E-2</v>
      </c>
      <c r="L94" s="12">
        <f t="shared" si="9"/>
        <v>99.104780000000005</v>
      </c>
      <c r="N94" s="2">
        <v>4.0160777427548009</v>
      </c>
      <c r="O94" s="14">
        <v>0.3168712814814445</v>
      </c>
      <c r="P94" s="2">
        <v>4.5685843267587074E-3</v>
      </c>
      <c r="Q94" s="2">
        <v>1.4417792314278366E-2</v>
      </c>
      <c r="R94" s="13">
        <v>1261.6471203436383</v>
      </c>
      <c r="S94" s="14">
        <v>6.3087228150860382</v>
      </c>
      <c r="T94" s="5" t="s">
        <v>13</v>
      </c>
      <c r="U94" s="5" t="s">
        <v>13</v>
      </c>
      <c r="V94" s="5" t="s">
        <v>71</v>
      </c>
      <c r="W94" s="5"/>
      <c r="X94" s="14">
        <v>54.724599999999995</v>
      </c>
      <c r="Y94" s="14">
        <v>0.20602000000000001</v>
      </c>
      <c r="Z94" s="14">
        <v>1.7673999999999999</v>
      </c>
      <c r="AA94" s="14">
        <v>1.3148</v>
      </c>
      <c r="AB94" s="14">
        <v>3.0483000000000002</v>
      </c>
      <c r="AC94" s="14">
        <v>0.11774</v>
      </c>
      <c r="AD94" s="14">
        <v>19.027520000000003</v>
      </c>
      <c r="AE94" s="14">
        <v>17.715400000000002</v>
      </c>
      <c r="AF94" s="14">
        <v>1.6039600000000001</v>
      </c>
      <c r="AG94" s="14">
        <v>4.6899999999999997E-2</v>
      </c>
      <c r="AH94" s="12">
        <f>SUM(X94:AG94)</f>
        <v>99.572639999999993</v>
      </c>
      <c r="AI94" s="12"/>
      <c r="AJ94" s="22">
        <v>4.0175340505159278</v>
      </c>
      <c r="AK94" s="12">
        <v>0.33291079097988796</v>
      </c>
      <c r="AL94" s="22">
        <v>6.6783180372682778E-3</v>
      </c>
      <c r="AM94" s="2">
        <v>2.0060383196385284E-2</v>
      </c>
      <c r="AN94" s="13">
        <v>1251.2150770291792</v>
      </c>
      <c r="AO94" s="14">
        <v>5.8808059153486445</v>
      </c>
    </row>
    <row r="95" spans="1:41">
      <c r="A95" s="17" t="s">
        <v>43</v>
      </c>
      <c r="B95" s="12">
        <v>53.168700000000001</v>
      </c>
      <c r="C95" s="12">
        <v>0.17648</v>
      </c>
      <c r="D95" s="12">
        <v>1.00362</v>
      </c>
      <c r="E95" s="12">
        <v>3.2913200000000002</v>
      </c>
      <c r="F95" s="12">
        <v>1.8129599999999999</v>
      </c>
      <c r="G95" s="12">
        <v>7.7159999999999979E-2</v>
      </c>
      <c r="H95" s="12">
        <v>16.732120000000002</v>
      </c>
      <c r="I95" s="12">
        <v>21.1523</v>
      </c>
      <c r="J95" s="12">
        <v>1.4617400000000003</v>
      </c>
      <c r="K95" s="12">
        <v>0</v>
      </c>
      <c r="L95" s="12">
        <f t="shared" si="9"/>
        <v>98.876400000000004</v>
      </c>
      <c r="N95" s="2">
        <v>4.0191005158177671</v>
      </c>
      <c r="O95" s="14">
        <v>0.68749863122510813</v>
      </c>
      <c r="P95" s="2">
        <v>3.7718905878148086E-2</v>
      </c>
      <c r="Q95" s="2">
        <v>5.4863972326655817E-2</v>
      </c>
      <c r="R95" s="13">
        <v>841.85546621720482</v>
      </c>
      <c r="S95" s="14">
        <v>3.7775695279510986</v>
      </c>
      <c r="T95" s="5" t="s">
        <v>64</v>
      </c>
      <c r="U95" s="5" t="s">
        <v>13</v>
      </c>
      <c r="V95" s="5" t="s">
        <v>61</v>
      </c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22"/>
      <c r="AK95" s="12"/>
      <c r="AL95" s="22"/>
      <c r="AM95" s="2"/>
      <c r="AN95" s="13"/>
      <c r="AO95" s="14"/>
    </row>
    <row r="96" spans="1:41">
      <c r="A96" s="17" t="s">
        <v>44</v>
      </c>
      <c r="B96" s="12">
        <v>54.631859999999996</v>
      </c>
      <c r="C96" s="12">
        <v>0.28504000000000002</v>
      </c>
      <c r="D96" s="12">
        <v>1.8698800000000002</v>
      </c>
      <c r="E96" s="12">
        <v>1.09836</v>
      </c>
      <c r="F96" s="12">
        <v>3.5984000000000003</v>
      </c>
      <c r="G96" s="12">
        <v>0.12529999999999999</v>
      </c>
      <c r="H96" s="12">
        <v>19.478639999999999</v>
      </c>
      <c r="I96" s="12">
        <v>16.148680000000002</v>
      </c>
      <c r="J96" s="12">
        <v>1.6804200000000002</v>
      </c>
      <c r="K96" s="12">
        <v>4.2599999999999999E-2</v>
      </c>
      <c r="L96" s="12">
        <f t="shared" si="9"/>
        <v>98.959179999999989</v>
      </c>
      <c r="N96" s="2">
        <v>4.0149280232372186</v>
      </c>
      <c r="O96" s="14">
        <v>0.28266503213196614</v>
      </c>
      <c r="P96" s="2">
        <v>3.989491730999932E-3</v>
      </c>
      <c r="Q96" s="2">
        <v>1.4113849530342266E-2</v>
      </c>
      <c r="R96" s="13">
        <v>1327.224281294122</v>
      </c>
      <c r="S96" s="14">
        <v>6.608317366941665</v>
      </c>
      <c r="T96" s="5" t="s">
        <v>13</v>
      </c>
      <c r="U96" s="5" t="s">
        <v>13</v>
      </c>
      <c r="V96" s="5" t="s">
        <v>71</v>
      </c>
      <c r="W96" s="5"/>
      <c r="X96" s="14">
        <v>54.80988</v>
      </c>
      <c r="Y96" s="14">
        <v>0.28086</v>
      </c>
      <c r="Z96" s="14">
        <v>1.8783799999999999</v>
      </c>
      <c r="AA96" s="14">
        <v>1.1401599999999998</v>
      </c>
      <c r="AB96" s="14">
        <v>3.7034199999999999</v>
      </c>
      <c r="AC96" s="14">
        <v>0.12249999999999998</v>
      </c>
      <c r="AD96" s="14">
        <v>19.707699999999999</v>
      </c>
      <c r="AE96" s="14">
        <v>16.101040000000001</v>
      </c>
      <c r="AF96" s="14">
        <v>1.6314199999999999</v>
      </c>
      <c r="AG96" s="14">
        <v>4.2599999999999999E-2</v>
      </c>
      <c r="AH96" s="12">
        <f>SUM(X96:AG96)</f>
        <v>99.417959999999994</v>
      </c>
      <c r="AI96" s="12"/>
      <c r="AJ96" s="22">
        <v>4.0149937134225064</v>
      </c>
      <c r="AK96" s="12">
        <v>0.28936597110578061</v>
      </c>
      <c r="AL96" s="22">
        <v>5.3199223760649512E-3</v>
      </c>
      <c r="AM96" s="2">
        <v>1.8384754626590841E-2</v>
      </c>
      <c r="AN96" s="13">
        <v>1329.5688373161695</v>
      </c>
      <c r="AO96" s="14">
        <v>6.2923728783478579</v>
      </c>
    </row>
    <row r="97" spans="1:41">
      <c r="A97" s="17" t="s">
        <v>45</v>
      </c>
      <c r="B97" s="12">
        <v>54.642279999999992</v>
      </c>
      <c r="C97" s="12">
        <v>0.25838</v>
      </c>
      <c r="D97" s="12">
        <v>1.8742000000000001</v>
      </c>
      <c r="E97" s="12">
        <v>1.1443999999999999</v>
      </c>
      <c r="F97" s="12">
        <v>3.71522</v>
      </c>
      <c r="G97" s="12">
        <v>0.13084000000000001</v>
      </c>
      <c r="H97" s="12">
        <v>19.633800000000001</v>
      </c>
      <c r="I97" s="12">
        <v>16.118279999999999</v>
      </c>
      <c r="J97" s="12">
        <v>1.6392400000000003</v>
      </c>
      <c r="K97" s="12">
        <v>3.32E-2</v>
      </c>
      <c r="L97" s="12">
        <f t="shared" si="9"/>
        <v>99.18983999999999</v>
      </c>
      <c r="N97" s="2">
        <v>4.0164350024371327</v>
      </c>
      <c r="O97" s="14">
        <v>0.29058889360037671</v>
      </c>
      <c r="P97" s="2">
        <v>5.3131588721021562E-3</v>
      </c>
      <c r="Q97" s="2">
        <v>1.828410854342187E-2</v>
      </c>
      <c r="R97" s="13">
        <v>1326.2177221074357</v>
      </c>
      <c r="S97" s="14">
        <v>6.2852242465165844</v>
      </c>
      <c r="T97" s="5" t="s">
        <v>13</v>
      </c>
      <c r="U97" s="5" t="s">
        <v>13</v>
      </c>
      <c r="V97" s="5" t="s">
        <v>71</v>
      </c>
      <c r="W97" s="5"/>
      <c r="X97" s="14">
        <v>54.791099999999993</v>
      </c>
      <c r="Y97" s="14">
        <v>0.25877999999999995</v>
      </c>
      <c r="Z97" s="14">
        <v>1.88994</v>
      </c>
      <c r="AA97" s="14">
        <v>1.1421800000000002</v>
      </c>
      <c r="AB97" s="14">
        <v>3.6376999999999997</v>
      </c>
      <c r="AC97" s="14">
        <v>0.13784000000000002</v>
      </c>
      <c r="AD97" s="14">
        <v>19.903939999999999</v>
      </c>
      <c r="AE97" s="14">
        <v>16.120979999999999</v>
      </c>
      <c r="AF97" s="14">
        <v>1.6349399999999998</v>
      </c>
      <c r="AG97" s="14">
        <v>3.32E-2</v>
      </c>
      <c r="AH97" s="12">
        <f t="shared" ref="AH97:AH103" si="11">SUM(X97:AG97)</f>
        <v>99.550600000000003</v>
      </c>
      <c r="AI97" s="12"/>
      <c r="AJ97" s="22">
        <v>4.0185439431173196</v>
      </c>
      <c r="AK97" s="12">
        <v>0.28846915311158988</v>
      </c>
      <c r="AL97" s="22">
        <v>5.4982636029250256E-3</v>
      </c>
      <c r="AM97" s="2">
        <v>1.9060144017541129E-2</v>
      </c>
      <c r="AN97" s="13">
        <v>1330.4150342264359</v>
      </c>
      <c r="AO97" s="14">
        <v>6.2497636461508437</v>
      </c>
    </row>
    <row r="98" spans="1:41">
      <c r="A98" s="17" t="s">
        <v>46</v>
      </c>
      <c r="B98" s="12">
        <v>54.251539999999999</v>
      </c>
      <c r="C98" s="12">
        <v>0.15770000000000001</v>
      </c>
      <c r="D98" s="12">
        <v>1.2059600000000001</v>
      </c>
      <c r="E98" s="12">
        <v>1.6644599999999996</v>
      </c>
      <c r="F98" s="12">
        <v>2.5838200000000002</v>
      </c>
      <c r="G98" s="12">
        <v>0.11042</v>
      </c>
      <c r="H98" s="12">
        <v>18.006</v>
      </c>
      <c r="I98" s="12">
        <v>19.503279999999997</v>
      </c>
      <c r="J98" s="12">
        <v>1.4657199999999999</v>
      </c>
      <c r="K98" s="12">
        <v>5.1700000000000003E-2</v>
      </c>
      <c r="L98" s="12">
        <f t="shared" si="9"/>
        <v>99.000599999999977</v>
      </c>
      <c r="N98" s="2">
        <v>4.0175207214539341</v>
      </c>
      <c r="O98" s="14">
        <v>0.48075964751876765</v>
      </c>
      <c r="P98" s="2">
        <v>6.706554647738068E-3</v>
      </c>
      <c r="Q98" s="2">
        <v>1.3949911733131181E-2</v>
      </c>
      <c r="R98" s="13">
        <v>1128.0050108244939</v>
      </c>
      <c r="S98" s="14">
        <v>5.9167070830069246</v>
      </c>
      <c r="T98" s="5" t="s">
        <v>13</v>
      </c>
      <c r="U98" s="5" t="s">
        <v>13</v>
      </c>
      <c r="V98" s="5" t="s">
        <v>71</v>
      </c>
      <c r="W98" s="5"/>
      <c r="X98" s="14">
        <v>54.435879999999997</v>
      </c>
      <c r="Y98" s="14">
        <v>0.15032000000000001</v>
      </c>
      <c r="Z98" s="14">
        <v>1.2205600000000001</v>
      </c>
      <c r="AA98" s="14">
        <v>1.7483600000000004</v>
      </c>
      <c r="AB98" s="14">
        <v>2.53992</v>
      </c>
      <c r="AC98" s="14">
        <v>0.10904</v>
      </c>
      <c r="AD98" s="14">
        <v>18.27882</v>
      </c>
      <c r="AE98" s="14">
        <v>19.461780000000001</v>
      </c>
      <c r="AF98" s="14">
        <v>1.43086</v>
      </c>
      <c r="AG98" s="14">
        <v>5.1700000000000003E-2</v>
      </c>
      <c r="AH98" s="12">
        <f t="shared" si="11"/>
        <v>99.427239999999998</v>
      </c>
      <c r="AI98" s="12"/>
      <c r="AJ98" s="22">
        <v>4.0175645901567014</v>
      </c>
      <c r="AK98" s="12">
        <v>0.4900373659224278</v>
      </c>
      <c r="AL98" s="22">
        <v>9.2671697934373631E-3</v>
      </c>
      <c r="AM98" s="2">
        <v>1.8911149307957759E-2</v>
      </c>
      <c r="AN98" s="13">
        <v>1143.1902692501403</v>
      </c>
      <c r="AO98" s="14">
        <v>5.6498687014154454</v>
      </c>
    </row>
    <row r="99" spans="1:41">
      <c r="A99" s="17" t="s">
        <v>47</v>
      </c>
      <c r="B99" s="12">
        <v>54.086640000000003</v>
      </c>
      <c r="C99" s="12">
        <v>0.11854000000000001</v>
      </c>
      <c r="D99" s="12">
        <v>2.3823599999999998</v>
      </c>
      <c r="E99" s="12">
        <v>0.55510000000000004</v>
      </c>
      <c r="F99" s="12">
        <v>1.8414200000000001</v>
      </c>
      <c r="G99" s="12">
        <v>5.8620000000000005E-2</v>
      </c>
      <c r="H99" s="12">
        <v>16.504820000000002</v>
      </c>
      <c r="I99" s="12">
        <v>21.810639999999999</v>
      </c>
      <c r="J99" s="12">
        <v>1.56168</v>
      </c>
      <c r="K99" s="12">
        <v>8.9999999999999998E-4</v>
      </c>
      <c r="L99" s="12">
        <f t="shared" si="9"/>
        <v>98.920720000000017</v>
      </c>
      <c r="N99" s="2">
        <v>4.0175984913473357</v>
      </c>
      <c r="O99" s="14">
        <v>0.13517898614659471</v>
      </c>
      <c r="P99" s="2">
        <v>3.9154100730740635E-3</v>
      </c>
      <c r="Q99" s="2">
        <v>2.8964635589351154E-2</v>
      </c>
      <c r="R99" s="13">
        <v>678.0580040925895</v>
      </c>
      <c r="S99" s="14">
        <v>2.5505184830461163</v>
      </c>
      <c r="T99" s="5" t="s">
        <v>13</v>
      </c>
      <c r="U99" s="5" t="s">
        <v>13</v>
      </c>
      <c r="V99" s="5" t="s">
        <v>13</v>
      </c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22"/>
      <c r="AK99" s="12"/>
      <c r="AL99" s="22"/>
      <c r="AM99" s="2"/>
      <c r="AN99" s="13"/>
      <c r="AO99" s="14"/>
    </row>
    <row r="100" spans="1:41">
      <c r="A100" s="17" t="s">
        <v>48</v>
      </c>
      <c r="B100" s="12">
        <v>54.162239999999997</v>
      </c>
      <c r="C100" s="12">
        <v>0.31120000000000003</v>
      </c>
      <c r="D100" s="12">
        <v>1.7582200000000001</v>
      </c>
      <c r="E100" s="12">
        <v>2.3926799999999999</v>
      </c>
      <c r="F100" s="12">
        <v>1.9742599999999999</v>
      </c>
      <c r="G100" s="12">
        <v>8.2919999999999994E-2</v>
      </c>
      <c r="H100" s="12">
        <v>16.761500000000002</v>
      </c>
      <c r="I100" s="12">
        <v>19.579060000000002</v>
      </c>
      <c r="J100" s="12">
        <v>2.06698</v>
      </c>
      <c r="K100" s="12">
        <v>4.5199999999999997E-2</v>
      </c>
      <c r="L100" s="12">
        <f t="shared" si="9"/>
        <v>99.134259999999998</v>
      </c>
      <c r="N100" s="2">
        <v>4.017280153226122</v>
      </c>
      <c r="O100" s="14">
        <v>0.47723771836426543</v>
      </c>
      <c r="P100" s="2">
        <v>1.1684105769246819E-2</v>
      </c>
      <c r="Q100" s="2">
        <v>2.448277937731776E-2</v>
      </c>
      <c r="R100" s="13">
        <v>956.53874855031631</v>
      </c>
      <c r="S100" s="14">
        <v>4.6531303443841923</v>
      </c>
      <c r="T100" s="5" t="s">
        <v>13</v>
      </c>
      <c r="U100" s="5" t="s">
        <v>13</v>
      </c>
      <c r="V100" s="5" t="s">
        <v>13</v>
      </c>
      <c r="W100" s="5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2"/>
      <c r="AI100" s="12"/>
      <c r="AJ100" s="22"/>
      <c r="AK100" s="12"/>
      <c r="AL100" s="22"/>
      <c r="AM100" s="2"/>
      <c r="AN100" s="13"/>
      <c r="AO100" s="14"/>
    </row>
    <row r="101" spans="1:41">
      <c r="A101" s="17" t="s">
        <v>49</v>
      </c>
      <c r="B101" s="12">
        <v>55.014279999999999</v>
      </c>
      <c r="C101" s="12">
        <v>1.908E-2</v>
      </c>
      <c r="D101" s="12">
        <v>1.21882</v>
      </c>
      <c r="E101" s="12">
        <v>0.76300000000000001</v>
      </c>
      <c r="F101" s="12">
        <v>3.3609599999999999</v>
      </c>
      <c r="G101" s="12">
        <v>0.11589999999999998</v>
      </c>
      <c r="H101" s="12">
        <v>20.16076</v>
      </c>
      <c r="I101" s="12">
        <v>17.825200000000002</v>
      </c>
      <c r="J101" s="12">
        <v>0.89498</v>
      </c>
      <c r="K101" s="12">
        <v>4.7100000000000003E-2</v>
      </c>
      <c r="L101" s="12">
        <f t="shared" si="9"/>
        <v>99.420080000000013</v>
      </c>
      <c r="N101" s="2">
        <v>4.0075230296768192</v>
      </c>
      <c r="O101" s="14">
        <v>0.29575296415673863</v>
      </c>
      <c r="P101" s="2">
        <v>6.256027045737517E-3</v>
      </c>
      <c r="Q101" s="2">
        <v>2.115288028836811E-2</v>
      </c>
      <c r="R101" s="13">
        <v>1340.9774963305535</v>
      </c>
      <c r="S101" s="14">
        <v>6.1721014573376571</v>
      </c>
      <c r="T101" s="5" t="s">
        <v>13</v>
      </c>
      <c r="U101" s="5" t="s">
        <v>13</v>
      </c>
      <c r="V101" s="5" t="s">
        <v>71</v>
      </c>
      <c r="W101" s="5"/>
      <c r="X101" s="14">
        <v>54.950040000000001</v>
      </c>
      <c r="Y101" s="14">
        <v>2.5380000000000003E-2</v>
      </c>
      <c r="Z101" s="14">
        <v>1.22078</v>
      </c>
      <c r="AA101" s="14">
        <v>0.79503999999999997</v>
      </c>
      <c r="AB101" s="14">
        <v>3.2692999999999999</v>
      </c>
      <c r="AC101" s="14">
        <v>0.12387999999999999</v>
      </c>
      <c r="AD101" s="14">
        <v>20.336500000000001</v>
      </c>
      <c r="AE101" s="14">
        <v>17.800980000000003</v>
      </c>
      <c r="AF101" s="14">
        <v>0.86370000000000002</v>
      </c>
      <c r="AG101" s="14">
        <v>4.7100000000000003E-2</v>
      </c>
      <c r="AH101" s="12">
        <f t="shared" si="11"/>
        <v>99.432700000000011</v>
      </c>
      <c r="AI101" s="12"/>
      <c r="AJ101" s="22">
        <v>4.008776557906681</v>
      </c>
      <c r="AK101" s="12">
        <v>0.30405181134352949</v>
      </c>
      <c r="AL101" s="22">
        <v>7.2722772217045338E-3</v>
      </c>
      <c r="AM101" s="2">
        <v>2.3917888170342239E-2</v>
      </c>
      <c r="AN101" s="13">
        <v>1343.3236082138969</v>
      </c>
      <c r="AO101" s="14">
        <v>6.0336449934843408</v>
      </c>
    </row>
    <row r="102" spans="1:41">
      <c r="A102" s="17" t="s">
        <v>50</v>
      </c>
      <c r="B102" s="12">
        <v>54.469520000000003</v>
      </c>
      <c r="C102" s="12">
        <v>0.28745999999999999</v>
      </c>
      <c r="D102" s="12">
        <v>2.1120200000000002</v>
      </c>
      <c r="E102" s="12">
        <v>1.22462</v>
      </c>
      <c r="F102" s="12">
        <v>2.3510400000000002</v>
      </c>
      <c r="G102" s="12">
        <v>7.7499999999999986E-2</v>
      </c>
      <c r="H102" s="12">
        <v>17.244759999999999</v>
      </c>
      <c r="I102" s="12">
        <v>19.497999999999998</v>
      </c>
      <c r="J102" s="12">
        <v>1.9546400000000002</v>
      </c>
      <c r="K102" s="12">
        <v>3.6900000000000002E-2</v>
      </c>
      <c r="L102" s="12">
        <f t="shared" si="9"/>
        <v>99.25645999999999</v>
      </c>
      <c r="N102" s="2">
        <v>4.0196089435706064</v>
      </c>
      <c r="O102" s="14">
        <v>0.28004498278374867</v>
      </c>
      <c r="P102" s="2">
        <v>3.5572260627893607E-3</v>
      </c>
      <c r="Q102" s="2">
        <v>1.2702338129500638E-2</v>
      </c>
      <c r="R102" s="13">
        <v>1018.5867213589163</v>
      </c>
      <c r="S102" s="14">
        <v>5.2664623352779856</v>
      </c>
      <c r="T102" s="5" t="s">
        <v>13</v>
      </c>
      <c r="U102" s="5" t="s">
        <v>13</v>
      </c>
      <c r="V102" s="5" t="s">
        <v>71</v>
      </c>
      <c r="W102" s="5"/>
      <c r="X102" s="14">
        <v>54.442140000000009</v>
      </c>
      <c r="Y102" s="14">
        <v>0.27167999999999998</v>
      </c>
      <c r="Z102" s="14">
        <v>2.0900799999999999</v>
      </c>
      <c r="AA102" s="14">
        <v>1.1940599999999999</v>
      </c>
      <c r="AB102" s="14">
        <v>2.29094</v>
      </c>
      <c r="AC102" s="14">
        <v>6.9040000000000004E-2</v>
      </c>
      <c r="AD102" s="14">
        <v>17.520539999999997</v>
      </c>
      <c r="AE102" s="14">
        <v>19.727620000000002</v>
      </c>
      <c r="AF102" s="14">
        <v>1.9031199999999999</v>
      </c>
      <c r="AG102" s="14">
        <v>3.6900000000000002E-2</v>
      </c>
      <c r="AH102" s="12">
        <f t="shared" si="11"/>
        <v>99.546120000000016</v>
      </c>
      <c r="AI102" s="12"/>
      <c r="AJ102" s="22">
        <v>4.0248693567187797</v>
      </c>
      <c r="AK102" s="12">
        <v>0.27706497080512116</v>
      </c>
      <c r="AL102" s="22">
        <v>3.821234892326969E-3</v>
      </c>
      <c r="AM102" s="2">
        <v>1.379183691544575E-2</v>
      </c>
      <c r="AN102" s="13">
        <v>1008.2971635068977</v>
      </c>
      <c r="AO102" s="14">
        <v>5.1298594069138597</v>
      </c>
    </row>
    <row r="103" spans="1:41">
      <c r="A103" s="17" t="s">
        <v>51</v>
      </c>
      <c r="B103" s="12">
        <v>54.829979999999999</v>
      </c>
      <c r="C103" s="12">
        <v>0.29006000000000004</v>
      </c>
      <c r="D103" s="12">
        <v>1.9738200000000004</v>
      </c>
      <c r="E103" s="12">
        <v>0.93263999999999991</v>
      </c>
      <c r="F103" s="12">
        <v>3.9012000000000002</v>
      </c>
      <c r="G103" s="12">
        <v>0.1169</v>
      </c>
      <c r="H103" s="12">
        <v>19.262319999999999</v>
      </c>
      <c r="I103" s="12">
        <v>16.4543</v>
      </c>
      <c r="J103" s="12">
        <v>1.6989799999999999</v>
      </c>
      <c r="K103" s="12">
        <v>3.1199999999999999E-2</v>
      </c>
      <c r="L103" s="12">
        <f t="shared" si="9"/>
        <v>99.491400000000013</v>
      </c>
      <c r="N103" s="2">
        <v>4.0159782594161983</v>
      </c>
      <c r="O103" s="14">
        <v>0.24068439382246845</v>
      </c>
      <c r="P103" s="2">
        <v>3.1584817717625648E-3</v>
      </c>
      <c r="Q103" s="2">
        <v>1.3122918863166079E-2</v>
      </c>
      <c r="R103" s="13">
        <v>1309.8653722810338</v>
      </c>
      <c r="S103" s="14">
        <v>6.5677335189605373</v>
      </c>
      <c r="T103" s="5" t="s">
        <v>13</v>
      </c>
      <c r="U103" s="5" t="s">
        <v>13</v>
      </c>
      <c r="V103" s="5" t="s">
        <v>71</v>
      </c>
      <c r="W103" s="5"/>
      <c r="X103" s="14">
        <v>54.829899999999995</v>
      </c>
      <c r="Y103" s="14">
        <v>0.28360000000000002</v>
      </c>
      <c r="Z103" s="14">
        <v>2.0330199999999996</v>
      </c>
      <c r="AA103" s="14">
        <v>0.87174000000000018</v>
      </c>
      <c r="AB103" s="14">
        <v>3.8980000000000006</v>
      </c>
      <c r="AC103" s="14">
        <v>0.1162</v>
      </c>
      <c r="AD103" s="14">
        <v>19.2668</v>
      </c>
      <c r="AE103" s="14">
        <v>16.455180000000002</v>
      </c>
      <c r="AF103" s="14">
        <v>1.6941999999999999</v>
      </c>
      <c r="AG103" s="14">
        <v>4.1799999999999997E-2</v>
      </c>
      <c r="AH103" s="12">
        <f t="shared" si="11"/>
        <v>99.490439999999992</v>
      </c>
      <c r="AI103" s="12"/>
      <c r="AJ103" s="22">
        <v>4.0161898206559661</v>
      </c>
      <c r="AK103" s="12">
        <v>0.22339147235790496</v>
      </c>
      <c r="AL103" s="22">
        <v>3.0777066141998363E-3</v>
      </c>
      <c r="AM103" s="2">
        <v>1.3777189351565362E-2</v>
      </c>
      <c r="AN103" s="13">
        <v>1308.5721709507927</v>
      </c>
      <c r="AO103" s="14">
        <v>6.4781652742998244</v>
      </c>
    </row>
    <row r="104" spans="1:41">
      <c r="A104" s="17" t="s">
        <v>52</v>
      </c>
      <c r="B104" s="12">
        <v>54.25394</v>
      </c>
      <c r="C104" s="12">
        <v>0.1099</v>
      </c>
      <c r="D104" s="12">
        <v>2.4379</v>
      </c>
      <c r="E104" s="12">
        <v>1.42754</v>
      </c>
      <c r="F104" s="12">
        <v>1.73586</v>
      </c>
      <c r="G104" s="12">
        <v>5.7679999999999995E-2</v>
      </c>
      <c r="H104" s="12">
        <v>16.070399999999999</v>
      </c>
      <c r="I104" s="12">
        <v>21.379640000000002</v>
      </c>
      <c r="J104" s="12">
        <v>1.79386</v>
      </c>
      <c r="K104" s="12">
        <v>0</v>
      </c>
      <c r="L104" s="12">
        <f t="shared" si="9"/>
        <v>99.266719999999992</v>
      </c>
      <c r="N104" s="2">
        <v>4.011948736083867</v>
      </c>
      <c r="O104" s="14">
        <v>0.28203116637239056</v>
      </c>
      <c r="P104" s="2">
        <v>1.2165916294412087E-2</v>
      </c>
      <c r="Q104" s="2">
        <v>4.3136779707347514E-2</v>
      </c>
      <c r="R104" s="13">
        <v>701.12183512173351</v>
      </c>
      <c r="S104" s="14">
        <v>2.9148423728324873</v>
      </c>
      <c r="T104" s="5" t="s">
        <v>13</v>
      </c>
      <c r="U104" s="5" t="s">
        <v>13</v>
      </c>
      <c r="V104" s="5" t="s">
        <v>13</v>
      </c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22"/>
      <c r="AK104" s="12"/>
      <c r="AL104" s="22"/>
      <c r="AM104" s="2"/>
      <c r="AN104" s="13"/>
      <c r="AO104" s="14"/>
    </row>
    <row r="105" spans="1:41">
      <c r="A105" s="17" t="s">
        <v>53</v>
      </c>
      <c r="B105" s="12">
        <v>54.392039999999994</v>
      </c>
      <c r="C105" s="12">
        <v>0.12744</v>
      </c>
      <c r="D105" s="12">
        <v>2.3758199999999996</v>
      </c>
      <c r="E105" s="12">
        <v>0.58630000000000004</v>
      </c>
      <c r="F105" s="12">
        <v>1.8028999999999999</v>
      </c>
      <c r="G105" s="12">
        <v>7.0220000000000005E-2</v>
      </c>
      <c r="H105" s="12">
        <v>16.412700000000001</v>
      </c>
      <c r="I105" s="12">
        <v>21.995620000000002</v>
      </c>
      <c r="J105" s="12">
        <v>1.55524</v>
      </c>
      <c r="K105" s="12">
        <v>2.9999999999999997E-4</v>
      </c>
      <c r="L105" s="12">
        <f t="shared" si="9"/>
        <v>99.318579999999983</v>
      </c>
      <c r="N105" s="2">
        <v>4.0138875837086996</v>
      </c>
      <c r="O105" s="14">
        <v>0.14203490698887186</v>
      </c>
      <c r="P105" s="2">
        <v>4.2400479345134981E-3</v>
      </c>
      <c r="Q105" s="2">
        <v>2.9852154124659629E-2</v>
      </c>
      <c r="R105" s="13">
        <v>656.83702277351199</v>
      </c>
      <c r="S105" s="14">
        <v>2.4812706141476939</v>
      </c>
      <c r="T105" s="5" t="s">
        <v>13</v>
      </c>
      <c r="U105" s="5" t="s">
        <v>13</v>
      </c>
      <c r="V105" s="5" t="s">
        <v>13</v>
      </c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22"/>
      <c r="AK105" s="12"/>
      <c r="AL105" s="22"/>
      <c r="AM105" s="2"/>
      <c r="AN105" s="13"/>
      <c r="AO105" s="14"/>
    </row>
    <row r="106" spans="1:41">
      <c r="A106" s="17" t="s">
        <v>54</v>
      </c>
      <c r="B106" s="12">
        <v>54.742859999999993</v>
      </c>
      <c r="C106" s="12">
        <v>0.39907999999999999</v>
      </c>
      <c r="D106" s="12">
        <v>1.8313200000000003</v>
      </c>
      <c r="E106" s="12">
        <v>1.3783399999999999</v>
      </c>
      <c r="F106" s="12">
        <v>2.8555799999999998</v>
      </c>
      <c r="G106" s="12">
        <v>0.10454000000000001</v>
      </c>
      <c r="H106" s="12">
        <v>18.23828</v>
      </c>
      <c r="I106" s="12">
        <v>17.949660000000002</v>
      </c>
      <c r="J106" s="12">
        <v>1.7871600000000001</v>
      </c>
      <c r="K106" s="12">
        <v>2.2700000000000001E-2</v>
      </c>
      <c r="L106" s="12">
        <f t="shared" si="9"/>
        <v>99.309520000000006</v>
      </c>
      <c r="N106" s="2">
        <v>4.0101783930737094</v>
      </c>
      <c r="O106" s="14">
        <v>0.33550702994826875</v>
      </c>
      <c r="P106" s="2">
        <v>5.0805136521469285E-3</v>
      </c>
      <c r="Q106" s="2">
        <v>1.5142793439917739E-2</v>
      </c>
      <c r="R106" s="13">
        <v>1205.0762284350344</v>
      </c>
      <c r="S106" s="14">
        <v>6.0121790185755488</v>
      </c>
      <c r="T106" s="5" t="s">
        <v>13</v>
      </c>
      <c r="U106" s="5" t="s">
        <v>13</v>
      </c>
      <c r="V106" s="5" t="s">
        <v>71</v>
      </c>
      <c r="W106" s="5"/>
      <c r="X106" s="12">
        <v>54.701620000000005</v>
      </c>
      <c r="Y106" s="12">
        <v>0.42020000000000002</v>
      </c>
      <c r="Z106" s="12">
        <v>1.8573999999999997</v>
      </c>
      <c r="AA106" s="12">
        <v>1.3660799999999997</v>
      </c>
      <c r="AB106" s="12">
        <v>2.8082199999999999</v>
      </c>
      <c r="AC106" s="12">
        <v>8.2439999999999999E-2</v>
      </c>
      <c r="AD106" s="12">
        <v>18.440539999999999</v>
      </c>
      <c r="AE106" s="12">
        <v>18.118680000000001</v>
      </c>
      <c r="AF106" s="12">
        <v>1.7355799999999999</v>
      </c>
      <c r="AG106" s="12">
        <v>0.02</v>
      </c>
      <c r="AH106" s="12">
        <f t="shared" ref="AH106" si="12">SUM(X106:AG106)</f>
        <v>99.550759999999997</v>
      </c>
      <c r="AI106" s="12"/>
      <c r="AJ106" s="22">
        <v>4.0130821224142412</v>
      </c>
      <c r="AK106" s="12">
        <v>0.33038227804551606</v>
      </c>
      <c r="AL106" s="22">
        <v>6.2445254760636615E-3</v>
      </c>
      <c r="AM106" s="2">
        <v>1.8900909313311794E-2</v>
      </c>
      <c r="AN106" s="13">
        <v>1197.290315556826</v>
      </c>
      <c r="AO106" s="14">
        <v>5.7141916230841758</v>
      </c>
    </row>
    <row r="107" spans="1:41">
      <c r="A107" s="17" t="s">
        <v>55</v>
      </c>
      <c r="B107" s="14">
        <v>54.678579999999997</v>
      </c>
      <c r="C107" s="14">
        <v>0.43482000000000004</v>
      </c>
      <c r="D107" s="14">
        <v>1.8836600000000001</v>
      </c>
      <c r="E107" s="14">
        <v>1.1525400000000001</v>
      </c>
      <c r="F107" s="14">
        <v>3.2184799999999996</v>
      </c>
      <c r="G107" s="14">
        <v>8.9939999999999992E-2</v>
      </c>
      <c r="H107" s="14">
        <v>18.862259999999999</v>
      </c>
      <c r="I107" s="14">
        <v>17.387159999999998</v>
      </c>
      <c r="J107" s="14">
        <v>1.6731200000000002</v>
      </c>
      <c r="K107" s="14">
        <v>4.1799999999999997E-2</v>
      </c>
      <c r="L107" s="12">
        <f t="shared" si="9"/>
        <v>99.422359999999983</v>
      </c>
      <c r="N107" s="2">
        <v>4.0133274869490503</v>
      </c>
      <c r="O107" s="14">
        <v>0.29101228063683948</v>
      </c>
      <c r="P107" s="2">
        <v>4.8471704987553196E-3</v>
      </c>
      <c r="Q107" s="2">
        <v>1.6656240376344146E-2</v>
      </c>
      <c r="R107" s="13">
        <v>1254.0867722597986</v>
      </c>
      <c r="S107" s="14">
        <v>6.0706369951792594</v>
      </c>
      <c r="T107" s="5" t="s">
        <v>13</v>
      </c>
      <c r="U107" s="5" t="s">
        <v>13</v>
      </c>
      <c r="V107" s="5" t="s">
        <v>71</v>
      </c>
      <c r="W107" s="5"/>
      <c r="X107" s="14">
        <v>54.505899999999997</v>
      </c>
      <c r="Y107" s="14">
        <v>0.43241999999999992</v>
      </c>
      <c r="Z107" s="14">
        <v>1.83992</v>
      </c>
      <c r="AA107" s="14">
        <v>1.1226800000000001</v>
      </c>
      <c r="AB107" s="14">
        <v>3.1590400000000001</v>
      </c>
      <c r="AC107" s="14">
        <v>0.12110000000000001</v>
      </c>
      <c r="AD107" s="14">
        <v>18.8522</v>
      </c>
      <c r="AE107" s="14">
        <v>17.561799999999998</v>
      </c>
      <c r="AF107" s="14">
        <v>1.6149999999999998</v>
      </c>
      <c r="AG107" s="14">
        <v>4.1799999999999997E-2</v>
      </c>
      <c r="AH107" s="12">
        <f>SUM(X107:AG107)</f>
        <v>99.251859999999979</v>
      </c>
      <c r="AI107" s="12"/>
      <c r="AJ107" s="22">
        <v>4.0145404809578258</v>
      </c>
      <c r="AK107" s="12">
        <v>0.29044420200464999</v>
      </c>
      <c r="AL107" s="22">
        <v>5.0182067617673513E-3</v>
      </c>
      <c r="AM107" s="2">
        <v>1.7277696463319347E-2</v>
      </c>
      <c r="AN107" s="13">
        <v>1247.6680407054248</v>
      </c>
      <c r="AO107" s="14">
        <v>5.9966297010726359</v>
      </c>
    </row>
    <row r="108" spans="1:41">
      <c r="A108" s="17" t="s">
        <v>56</v>
      </c>
      <c r="B108" s="12">
        <v>54.089419999999997</v>
      </c>
      <c r="C108" s="12">
        <v>7.2899999999999993E-2</v>
      </c>
      <c r="D108" s="12">
        <v>2.0168999999999997</v>
      </c>
      <c r="E108" s="12">
        <v>1.5340400000000001</v>
      </c>
      <c r="F108" s="12">
        <v>2.34036</v>
      </c>
      <c r="G108" s="12">
        <v>0.10957999999999998</v>
      </c>
      <c r="H108" s="12">
        <v>16.207439999999998</v>
      </c>
      <c r="I108" s="12">
        <v>21.48</v>
      </c>
      <c r="J108" s="12">
        <v>1.6740999999999999</v>
      </c>
      <c r="K108" s="12">
        <v>1.3599999999999999E-2</v>
      </c>
      <c r="L108" s="12">
        <f t="shared" si="9"/>
        <v>99.538339999999977</v>
      </c>
      <c r="N108" s="2">
        <v>4.0195516909975684</v>
      </c>
      <c r="O108" s="14">
        <v>0.33785200402679078</v>
      </c>
      <c r="P108" s="2">
        <v>1.1664226725490862E-2</v>
      </c>
      <c r="Q108" s="2">
        <v>3.4524663422052453E-2</v>
      </c>
      <c r="R108" s="13">
        <v>728.17015252862279</v>
      </c>
      <c r="S108" s="14">
        <v>3.3171410753838715</v>
      </c>
      <c r="T108" s="5" t="s">
        <v>13</v>
      </c>
      <c r="U108" s="5" t="s">
        <v>13</v>
      </c>
      <c r="V108" s="5" t="s">
        <v>13</v>
      </c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22"/>
      <c r="AK108" s="12"/>
      <c r="AL108" s="22"/>
      <c r="AM108" s="2"/>
      <c r="AN108" s="13"/>
      <c r="AO108" s="14"/>
    </row>
    <row r="109" spans="1:41">
      <c r="A109" s="17" t="s">
        <v>57</v>
      </c>
      <c r="B109" s="12">
        <v>54.240240000000007</v>
      </c>
      <c r="C109" s="12">
        <v>0.30324000000000001</v>
      </c>
      <c r="D109" s="12">
        <v>1.35198</v>
      </c>
      <c r="E109" s="12">
        <v>2.06562</v>
      </c>
      <c r="F109" s="12">
        <v>2.8980400000000004</v>
      </c>
      <c r="G109" s="12">
        <v>0.10915999999999999</v>
      </c>
      <c r="H109" s="12">
        <v>18.029160000000001</v>
      </c>
      <c r="I109" s="12">
        <v>18.698499999999999</v>
      </c>
      <c r="J109" s="12">
        <v>1.6703000000000003</v>
      </c>
      <c r="K109" s="12">
        <v>3.78E-2</v>
      </c>
      <c r="L109" s="12">
        <f t="shared" si="9"/>
        <v>99.404040000000009</v>
      </c>
      <c r="N109" s="2">
        <v>4.0185976959602678</v>
      </c>
      <c r="O109" s="14">
        <v>0.50615868642804329</v>
      </c>
      <c r="P109" s="2">
        <v>1.0396367543591349E-2</v>
      </c>
      <c r="Q109" s="2">
        <v>2.0539739457912713E-2</v>
      </c>
      <c r="R109" s="13">
        <v>1153.0925558358097</v>
      </c>
      <c r="S109" s="14">
        <v>5.6103863987607152</v>
      </c>
      <c r="T109" s="5" t="s">
        <v>13</v>
      </c>
      <c r="U109" s="5" t="s">
        <v>13</v>
      </c>
      <c r="V109" s="5" t="s">
        <v>71</v>
      </c>
      <c r="W109" s="5"/>
      <c r="X109" s="14">
        <v>54.518359999999994</v>
      </c>
      <c r="Y109" s="14">
        <v>0.30281999999999998</v>
      </c>
      <c r="Z109" s="14">
        <v>1.38144</v>
      </c>
      <c r="AA109" s="14">
        <v>2.0752800000000002</v>
      </c>
      <c r="AB109" s="14">
        <v>2.8483799999999997</v>
      </c>
      <c r="AC109" s="14">
        <v>0.11635999999999999</v>
      </c>
      <c r="AD109" s="14">
        <v>18.155439999999999</v>
      </c>
      <c r="AE109" s="14">
        <v>18.662779999999998</v>
      </c>
      <c r="AF109" s="14">
        <v>1.63686</v>
      </c>
      <c r="AG109" s="14">
        <v>3.78E-2</v>
      </c>
      <c r="AH109" s="12">
        <f>SUM(X109:AG109)</f>
        <v>99.735519999999994</v>
      </c>
      <c r="AI109" s="12"/>
      <c r="AJ109" s="22">
        <v>4.0149800752059015</v>
      </c>
      <c r="AK109" s="12">
        <v>0.50193634125789155</v>
      </c>
      <c r="AL109" s="22">
        <v>1.1991907605875506E-2</v>
      </c>
      <c r="AM109" s="2">
        <v>2.3891291823626183E-2</v>
      </c>
      <c r="AN109" s="13">
        <v>1166.9808839317207</v>
      </c>
      <c r="AO109" s="14">
        <v>5.4898300537492748</v>
      </c>
    </row>
    <row r="110" spans="1:41">
      <c r="A110" s="8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41" ht="15">
      <c r="A111" s="9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</row>
    <row r="112" spans="1:41" ht="15">
      <c r="A112" s="9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</row>
    <row r="113" spans="1:38" s="15" customFormat="1" ht="15">
      <c r="A113" s="9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</row>
    <row r="114" spans="1:38">
      <c r="A114" s="8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>
      <c r="A115" s="8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>
      <c r="A116" s="8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>
      <c r="A117" s="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>
      <c r="A118" s="8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>
      <c r="A119" s="8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>
      <c r="A120" s="8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>
      <c r="A121" s="8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>
      <c r="A122" s="8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>
      <c r="A123" s="8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>
      <c r="A124" s="8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</sheetData>
  <pageMargins left="0.75" right="0.75" top="1" bottom="1" header="0.5" footer="0.5"/>
  <pageSetup paperSize="9" orientation="portrait" horizontalDpi="4294967292" verticalDpi="4294967292"/>
  <ignoredErrors>
    <ignoredError sqref="L13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Novinka_cpx_Padova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Editorial Assistant</cp:lastModifiedBy>
  <cp:lastPrinted>2012-07-16T14:38:42Z</cp:lastPrinted>
  <dcterms:created xsi:type="dcterms:W3CDTF">2010-01-25T11:41:09Z</dcterms:created>
  <dcterms:modified xsi:type="dcterms:W3CDTF">2016-08-22T19:02:49Z</dcterms:modified>
</cp:coreProperties>
</file>