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r 21/March 2021 Deposits/AM-21-37335/"/>
    </mc:Choice>
  </mc:AlternateContent>
  <xr:revisionPtr revIDLastSave="13" documentId="13_ncr:1_{144331DE-3CEE-4C84-A0B4-8216D9ACFD15}" xr6:coauthVersionLast="45" xr6:coauthVersionMax="45" xr10:uidLastSave="{20310140-FD38-4D09-B9A4-F4516295B23C}"/>
  <bookViews>
    <workbookView xWindow="53" yWindow="27" windowWidth="16080" windowHeight="13773" firstSheet="1" activeTab="4" xr2:uid="{00000000-000D-0000-FFFF-FFFF00000000}"/>
  </bookViews>
  <sheets>
    <sheet name="4.0 H2O+0.01 CO2" sheetId="1" r:id="rId1"/>
    <sheet name="4.0 H2O+0.05 CO2" sheetId="2" r:id="rId2"/>
    <sheet name="4.0 H2O+0.1 CO2" sheetId="3" r:id="rId3"/>
    <sheet name="4.0 H2O+0.2 CO2" sheetId="4" r:id="rId4"/>
    <sheet name="4.0 H2O+0.3 CO2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19" i="5"/>
  <c r="N20" i="5"/>
  <c r="N21" i="5"/>
  <c r="N22" i="5"/>
  <c r="N23" i="5"/>
  <c r="N24" i="5"/>
  <c r="N25" i="5"/>
  <c r="N26" i="5"/>
  <c r="N27" i="5"/>
  <c r="N28" i="5"/>
  <c r="N29" i="5"/>
  <c r="N30" i="5"/>
  <c r="N18" i="5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33" i="4"/>
  <c r="K49" i="5" l="1"/>
  <c r="K48" i="5"/>
  <c r="K47" i="5"/>
  <c r="K46" i="5"/>
  <c r="K45" i="5"/>
  <c r="K44" i="5"/>
  <c r="K43" i="5"/>
  <c r="K42" i="5"/>
  <c r="K41" i="5"/>
  <c r="K40" i="5"/>
  <c r="K39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5" i="5"/>
  <c r="K50" i="4"/>
  <c r="K49" i="4"/>
  <c r="K48" i="4"/>
  <c r="K47" i="4"/>
  <c r="K46" i="4"/>
  <c r="K45" i="4"/>
  <c r="K44" i="4"/>
  <c r="K43" i="4"/>
  <c r="K42" i="4"/>
  <c r="K41" i="4"/>
  <c r="K40" i="4"/>
  <c r="K34" i="4"/>
  <c r="K35" i="4"/>
  <c r="K36" i="4"/>
  <c r="K37" i="4"/>
  <c r="K38" i="4"/>
  <c r="K39" i="4"/>
  <c r="K33" i="4"/>
  <c r="K32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5" i="4"/>
  <c r="N50" i="3"/>
  <c r="K50" i="3"/>
  <c r="N49" i="3"/>
  <c r="K49" i="3"/>
  <c r="N48" i="3"/>
  <c r="K48" i="3"/>
  <c r="N47" i="3"/>
  <c r="K47" i="3"/>
  <c r="N46" i="3"/>
  <c r="K46" i="3"/>
  <c r="N45" i="3"/>
  <c r="N44" i="3"/>
  <c r="N39" i="3"/>
  <c r="N40" i="3"/>
  <c r="N41" i="3"/>
  <c r="N42" i="3"/>
  <c r="N43" i="3"/>
  <c r="K42" i="3"/>
  <c r="K40" i="3"/>
  <c r="K41" i="3"/>
  <c r="K43" i="3"/>
  <c r="K44" i="3"/>
  <c r="K45" i="3"/>
  <c r="K39" i="3"/>
  <c r="K36" i="3"/>
  <c r="K37" i="3"/>
  <c r="K38" i="3"/>
  <c r="K35" i="3"/>
  <c r="K34" i="3"/>
  <c r="K33" i="3"/>
  <c r="K32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5" i="3"/>
  <c r="K50" i="2"/>
  <c r="K49" i="2"/>
  <c r="K48" i="2"/>
  <c r="K47" i="2"/>
  <c r="K44" i="2"/>
  <c r="K45" i="2"/>
  <c r="K46" i="2"/>
  <c r="K43" i="2"/>
  <c r="K42" i="2"/>
  <c r="K41" i="2"/>
  <c r="K40" i="2"/>
  <c r="K29" i="2"/>
  <c r="K30" i="2"/>
  <c r="K31" i="2"/>
  <c r="K32" i="2"/>
  <c r="K33" i="2"/>
  <c r="K34" i="2"/>
  <c r="K35" i="2"/>
  <c r="K36" i="2"/>
  <c r="K37" i="2"/>
  <c r="K38" i="2"/>
  <c r="K39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6" i="2"/>
  <c r="K7" i="2"/>
  <c r="K5" i="2"/>
  <c r="K50" i="1"/>
  <c r="K51" i="1"/>
  <c r="K49" i="1"/>
  <c r="K48" i="1"/>
  <c r="K36" i="1"/>
  <c r="K37" i="1"/>
  <c r="K38" i="1"/>
  <c r="K39" i="1"/>
  <c r="K40" i="1"/>
  <c r="K41" i="1"/>
  <c r="K42" i="1"/>
  <c r="K43" i="1"/>
  <c r="K44" i="1"/>
  <c r="K45" i="1"/>
  <c r="K46" i="1"/>
  <c r="K47" i="1"/>
  <c r="K35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5" i="1"/>
</calcChain>
</file>

<file path=xl/sharedStrings.xml><?xml version="1.0" encoding="utf-8"?>
<sst xmlns="http://schemas.openxmlformats.org/spreadsheetml/2006/main" count="85" uniqueCount="21">
  <si>
    <r>
      <t>T (</t>
    </r>
    <r>
      <rPr>
        <sz val="11"/>
        <color theme="1"/>
        <rFont val="Segoe UI Symbol"/>
        <family val="1"/>
      </rPr>
      <t>℃</t>
    </r>
    <r>
      <rPr>
        <sz val="11"/>
        <color theme="1"/>
        <rFont val="Times New Roman"/>
        <family val="1"/>
      </rPr>
      <t>)</t>
    </r>
    <phoneticPr fontId="3" type="noConversion"/>
  </si>
  <si>
    <t>H2O in melt (g)</t>
    <phoneticPr fontId="3" type="noConversion"/>
  </si>
  <si>
    <t>CO2 in melt (g)</t>
    <phoneticPr fontId="3" type="noConversion"/>
  </si>
  <si>
    <t>Grt (g)</t>
    <phoneticPr fontId="3" type="noConversion"/>
  </si>
  <si>
    <t>Opx (g)</t>
    <phoneticPr fontId="3" type="noConversion"/>
  </si>
  <si>
    <t>Bt (g)</t>
    <phoneticPr fontId="3" type="noConversion"/>
  </si>
  <si>
    <t>Pl (g)</t>
    <phoneticPr fontId="3" type="noConversion"/>
  </si>
  <si>
    <t>Kfs (g)</t>
    <phoneticPr fontId="3" type="noConversion"/>
  </si>
  <si>
    <t>Qz (g)</t>
    <phoneticPr fontId="3" type="noConversion"/>
  </si>
  <si>
    <t>rhm-oxide (g)</t>
    <phoneticPr fontId="3" type="noConversion"/>
  </si>
  <si>
    <t>Total solid (g)</t>
    <phoneticPr fontId="3" type="noConversion"/>
  </si>
  <si>
    <t>Fluid (g)</t>
    <phoneticPr fontId="3" type="noConversion"/>
  </si>
  <si>
    <t>H2O in fluid (mol%)</t>
    <phoneticPr fontId="3" type="noConversion"/>
  </si>
  <si>
    <t>CO2 in fluid (mol%)</t>
    <phoneticPr fontId="3" type="noConversion"/>
  </si>
  <si>
    <r>
      <t>Appendix Table 6.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and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contents in melt, fluid compositons and mass fractions ) of initial composition MC01 at 4.0 wt%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+ 0.01 wt% CO2 content. </t>
    </r>
    <phoneticPr fontId="3" type="noConversion"/>
  </si>
  <si>
    <r>
      <t>Appendix Table 6.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and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contents in melt, fluid compositons and mass fractions ) of initial composition MC01 at 4.0 wt%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+ 0.05 wt% CO2 content. </t>
    </r>
    <phoneticPr fontId="3" type="noConversion"/>
  </si>
  <si>
    <r>
      <t>Appendix Table 6.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and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contents in melt, fluid compositons and mass fractions ) of initial composition MC01 at 4.0 wt%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+ 0.1 wt% CO2 content. </t>
    </r>
    <phoneticPr fontId="3" type="noConversion"/>
  </si>
  <si>
    <r>
      <t>Appendix Table 6.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and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contents in melt, fluid compositons and mass fractions ) of initial composition MC01 at 4.0 wt%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+ 0.2 wt% CO2 content. </t>
    </r>
    <phoneticPr fontId="3" type="noConversion"/>
  </si>
  <si>
    <r>
      <t>Appendix Table 6.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and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contents in melt, fluid compositons and mass fractions ) of initial composition MC01 at 4.0 wt%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+ 0.3 wt% CO2 content. </t>
    </r>
    <phoneticPr fontId="3" type="noConversion"/>
  </si>
  <si>
    <t>American Mineralogist: March 2021 Online Materials AM-21-37335</t>
  </si>
  <si>
    <t>ZHANG ET AL.: CRYSTALLIZATION AND MELT EXTRACTION FOR CHARNOCKITE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</si>
</sst>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Segoe UI Symbol"/>
      <family val="1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CO2'!$D$5:$D$50</c:f>
              <c:numCache>
                <c:formatCode>General</c:formatCode>
                <c:ptCount val="46"/>
                <c:pt idx="20">
                  <c:v>2.83</c:v>
                </c:pt>
                <c:pt idx="21">
                  <c:v>3.61</c:v>
                </c:pt>
                <c:pt idx="22">
                  <c:v>4.3099999999999996</c:v>
                </c:pt>
                <c:pt idx="23">
                  <c:v>4.9400000000000004</c:v>
                </c:pt>
                <c:pt idx="24">
                  <c:v>5.76</c:v>
                </c:pt>
                <c:pt idx="25">
                  <c:v>7.01</c:v>
                </c:pt>
                <c:pt idx="26">
                  <c:v>8.1199999999999992</c:v>
                </c:pt>
                <c:pt idx="27">
                  <c:v>9.1</c:v>
                </c:pt>
                <c:pt idx="28">
                  <c:v>9.9700000000000006</c:v>
                </c:pt>
                <c:pt idx="29">
                  <c:v>10.76</c:v>
                </c:pt>
                <c:pt idx="30">
                  <c:v>11.47</c:v>
                </c:pt>
                <c:pt idx="31">
                  <c:v>15.23</c:v>
                </c:pt>
                <c:pt idx="32">
                  <c:v>15</c:v>
                </c:pt>
                <c:pt idx="33">
                  <c:v>14.9</c:v>
                </c:pt>
                <c:pt idx="34">
                  <c:v>14.9</c:v>
                </c:pt>
                <c:pt idx="35">
                  <c:v>14.89</c:v>
                </c:pt>
                <c:pt idx="36">
                  <c:v>14.9</c:v>
                </c:pt>
                <c:pt idx="37">
                  <c:v>14.9</c:v>
                </c:pt>
                <c:pt idx="38">
                  <c:v>14.89</c:v>
                </c:pt>
                <c:pt idx="39">
                  <c:v>14.83</c:v>
                </c:pt>
                <c:pt idx="40">
                  <c:v>14.75</c:v>
                </c:pt>
                <c:pt idx="41">
                  <c:v>14.68</c:v>
                </c:pt>
                <c:pt idx="42">
                  <c:v>14.61</c:v>
                </c:pt>
                <c:pt idx="43">
                  <c:v>14.54</c:v>
                </c:pt>
                <c:pt idx="44">
                  <c:v>14.47</c:v>
                </c:pt>
                <c:pt idx="45">
                  <c:v>14.4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56-44BD-84D2-D340133BDAB8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CO2'!$E$5:$E$50</c:f>
              <c:numCache>
                <c:formatCode>General</c:formatCode>
                <c:ptCount val="46"/>
                <c:pt idx="0">
                  <c:v>0.36</c:v>
                </c:pt>
                <c:pt idx="1">
                  <c:v>0.88</c:v>
                </c:pt>
                <c:pt idx="2">
                  <c:v>1.4</c:v>
                </c:pt>
                <c:pt idx="3">
                  <c:v>1.91</c:v>
                </c:pt>
                <c:pt idx="4">
                  <c:v>2.41</c:v>
                </c:pt>
                <c:pt idx="5">
                  <c:v>2.9</c:v>
                </c:pt>
                <c:pt idx="6">
                  <c:v>3.39</c:v>
                </c:pt>
                <c:pt idx="7">
                  <c:v>3.87</c:v>
                </c:pt>
                <c:pt idx="8">
                  <c:v>4.3499999999999996</c:v>
                </c:pt>
                <c:pt idx="9">
                  <c:v>4.83</c:v>
                </c:pt>
                <c:pt idx="10">
                  <c:v>5.29</c:v>
                </c:pt>
                <c:pt idx="11">
                  <c:v>5.75</c:v>
                </c:pt>
                <c:pt idx="12">
                  <c:v>6.21</c:v>
                </c:pt>
                <c:pt idx="13">
                  <c:v>6.65</c:v>
                </c:pt>
                <c:pt idx="14">
                  <c:v>7.09</c:v>
                </c:pt>
                <c:pt idx="15">
                  <c:v>7.45</c:v>
                </c:pt>
                <c:pt idx="16">
                  <c:v>7.81</c:v>
                </c:pt>
                <c:pt idx="17">
                  <c:v>8.16</c:v>
                </c:pt>
                <c:pt idx="18">
                  <c:v>8.49</c:v>
                </c:pt>
                <c:pt idx="19">
                  <c:v>8.81</c:v>
                </c:pt>
                <c:pt idx="20">
                  <c:v>7.45</c:v>
                </c:pt>
                <c:pt idx="21">
                  <c:v>7.27</c:v>
                </c:pt>
                <c:pt idx="22">
                  <c:v>7.1</c:v>
                </c:pt>
                <c:pt idx="23">
                  <c:v>6.95</c:v>
                </c:pt>
                <c:pt idx="24">
                  <c:v>6.64</c:v>
                </c:pt>
                <c:pt idx="25">
                  <c:v>6.06</c:v>
                </c:pt>
                <c:pt idx="26">
                  <c:v>5.53</c:v>
                </c:pt>
                <c:pt idx="27">
                  <c:v>5.07</c:v>
                </c:pt>
                <c:pt idx="28">
                  <c:v>4.66</c:v>
                </c:pt>
                <c:pt idx="29">
                  <c:v>4.28</c:v>
                </c:pt>
                <c:pt idx="30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56-44BD-84D2-D340133BDAB8}"/>
            </c:ext>
          </c:extLst>
        </c:ser>
        <c:ser>
          <c:idx val="2"/>
          <c:order val="2"/>
          <c:spPr>
            <a:ln w="2540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CO2'!$F$5:$F$50</c:f>
              <c:numCache>
                <c:formatCode>General</c:formatCode>
                <c:ptCount val="46"/>
                <c:pt idx="31">
                  <c:v>1.98</c:v>
                </c:pt>
                <c:pt idx="32">
                  <c:v>2.35</c:v>
                </c:pt>
                <c:pt idx="33">
                  <c:v>2.61</c:v>
                </c:pt>
                <c:pt idx="34">
                  <c:v>2.79</c:v>
                </c:pt>
                <c:pt idx="35">
                  <c:v>2.94</c:v>
                </c:pt>
                <c:pt idx="36">
                  <c:v>3.06</c:v>
                </c:pt>
                <c:pt idx="37">
                  <c:v>3.13</c:v>
                </c:pt>
                <c:pt idx="38">
                  <c:v>3.15</c:v>
                </c:pt>
                <c:pt idx="39">
                  <c:v>3.18</c:v>
                </c:pt>
                <c:pt idx="40">
                  <c:v>3.24</c:v>
                </c:pt>
                <c:pt idx="41">
                  <c:v>3.3</c:v>
                </c:pt>
                <c:pt idx="42">
                  <c:v>3.37</c:v>
                </c:pt>
                <c:pt idx="43">
                  <c:v>3.44</c:v>
                </c:pt>
                <c:pt idx="44">
                  <c:v>3.5</c:v>
                </c:pt>
                <c:pt idx="45">
                  <c:v>3.57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56-44BD-84D2-D340133BDAB8}"/>
            </c:ext>
          </c:extLst>
        </c:ser>
        <c:ser>
          <c:idx val="3"/>
          <c:order val="3"/>
          <c:spPr>
            <a:ln w="2540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CO2'!$G$5:$G$50</c:f>
              <c:numCache>
                <c:formatCode>General</c:formatCode>
                <c:ptCount val="46"/>
                <c:pt idx="19">
                  <c:v>0.21</c:v>
                </c:pt>
                <c:pt idx="20">
                  <c:v>0.32</c:v>
                </c:pt>
                <c:pt idx="21">
                  <c:v>1.64</c:v>
                </c:pt>
                <c:pt idx="22">
                  <c:v>2.93</c:v>
                </c:pt>
                <c:pt idx="23">
                  <c:v>4.21</c:v>
                </c:pt>
                <c:pt idx="24">
                  <c:v>5.42</c:v>
                </c:pt>
                <c:pt idx="25">
                  <c:v>6.54</c:v>
                </c:pt>
                <c:pt idx="26">
                  <c:v>7.64</c:v>
                </c:pt>
                <c:pt idx="27">
                  <c:v>8.7100000000000009</c:v>
                </c:pt>
                <c:pt idx="28">
                  <c:v>9.77</c:v>
                </c:pt>
                <c:pt idx="29">
                  <c:v>10.8</c:v>
                </c:pt>
                <c:pt idx="30">
                  <c:v>11.83</c:v>
                </c:pt>
                <c:pt idx="31">
                  <c:v>11.53</c:v>
                </c:pt>
                <c:pt idx="32">
                  <c:v>13.09</c:v>
                </c:pt>
                <c:pt idx="33">
                  <c:v>13.99</c:v>
                </c:pt>
                <c:pt idx="34">
                  <c:v>14.46</c:v>
                </c:pt>
                <c:pt idx="35">
                  <c:v>15.01</c:v>
                </c:pt>
                <c:pt idx="36">
                  <c:v>15.71</c:v>
                </c:pt>
                <c:pt idx="37">
                  <c:v>16.670000000000002</c:v>
                </c:pt>
                <c:pt idx="38">
                  <c:v>18.11</c:v>
                </c:pt>
                <c:pt idx="39">
                  <c:v>19.329999999999998</c:v>
                </c:pt>
                <c:pt idx="40">
                  <c:v>20.190000000000001</c:v>
                </c:pt>
                <c:pt idx="41">
                  <c:v>20.78</c:v>
                </c:pt>
                <c:pt idx="42">
                  <c:v>21.26</c:v>
                </c:pt>
                <c:pt idx="43">
                  <c:v>21.66</c:v>
                </c:pt>
                <c:pt idx="44">
                  <c:v>22</c:v>
                </c:pt>
                <c:pt idx="45">
                  <c:v>22.3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56-44BD-84D2-D340133BDAB8}"/>
            </c:ext>
          </c:extLst>
        </c:ser>
        <c:ser>
          <c:idx val="4"/>
          <c:order val="4"/>
          <c:spPr>
            <a:ln w="254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CO2'!$H$5:$H$50</c:f>
              <c:numCache>
                <c:formatCode>General</c:formatCode>
                <c:ptCount val="46"/>
                <c:pt idx="33">
                  <c:v>1.49</c:v>
                </c:pt>
                <c:pt idx="34">
                  <c:v>4.12</c:v>
                </c:pt>
                <c:pt idx="35">
                  <c:v>6.85</c:v>
                </c:pt>
                <c:pt idx="36">
                  <c:v>9.68</c:v>
                </c:pt>
                <c:pt idx="37">
                  <c:v>12.67</c:v>
                </c:pt>
                <c:pt idx="38">
                  <c:v>15.68</c:v>
                </c:pt>
                <c:pt idx="39">
                  <c:v>17.059999999999999</c:v>
                </c:pt>
                <c:pt idx="40">
                  <c:v>17.579999999999998</c:v>
                </c:pt>
                <c:pt idx="41">
                  <c:v>17.8</c:v>
                </c:pt>
                <c:pt idx="42">
                  <c:v>17.89</c:v>
                </c:pt>
                <c:pt idx="43">
                  <c:v>17.93</c:v>
                </c:pt>
                <c:pt idx="44">
                  <c:v>17.93</c:v>
                </c:pt>
                <c:pt idx="45">
                  <c:v>17.899999999999999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56-44BD-84D2-D340133BDAB8}"/>
            </c:ext>
          </c:extLst>
        </c:ser>
        <c:ser>
          <c:idx val="5"/>
          <c:order val="5"/>
          <c:spPr>
            <a:ln w="2540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CO2'!$I$5:$I$50</c:f>
              <c:numCache>
                <c:formatCode>General</c:formatCode>
                <c:ptCount val="46"/>
                <c:pt idx="24">
                  <c:v>0.59</c:v>
                </c:pt>
                <c:pt idx="25">
                  <c:v>2.37</c:v>
                </c:pt>
                <c:pt idx="26">
                  <c:v>4.05</c:v>
                </c:pt>
                <c:pt idx="27">
                  <c:v>5.63</c:v>
                </c:pt>
                <c:pt idx="28">
                  <c:v>7.14</c:v>
                </c:pt>
                <c:pt idx="29">
                  <c:v>8.57</c:v>
                </c:pt>
                <c:pt idx="30">
                  <c:v>9.9499999999999993</c:v>
                </c:pt>
                <c:pt idx="31">
                  <c:v>13.47</c:v>
                </c:pt>
                <c:pt idx="32">
                  <c:v>14.84</c:v>
                </c:pt>
                <c:pt idx="33">
                  <c:v>16.489999999999998</c:v>
                </c:pt>
                <c:pt idx="34">
                  <c:v>18.440000000000001</c:v>
                </c:pt>
                <c:pt idx="35">
                  <c:v>20.56</c:v>
                </c:pt>
                <c:pt idx="36">
                  <c:v>22.89</c:v>
                </c:pt>
                <c:pt idx="37">
                  <c:v>25.54</c:v>
                </c:pt>
                <c:pt idx="38">
                  <c:v>28.6</c:v>
                </c:pt>
                <c:pt idx="39">
                  <c:v>30.29</c:v>
                </c:pt>
                <c:pt idx="40">
                  <c:v>31.07</c:v>
                </c:pt>
                <c:pt idx="41">
                  <c:v>31.53</c:v>
                </c:pt>
                <c:pt idx="42">
                  <c:v>31.86</c:v>
                </c:pt>
                <c:pt idx="43">
                  <c:v>32.1</c:v>
                </c:pt>
                <c:pt idx="44">
                  <c:v>32.29</c:v>
                </c:pt>
                <c:pt idx="45">
                  <c:v>32.450000000000003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56-44BD-84D2-D340133BDAB8}"/>
            </c:ext>
          </c:extLst>
        </c:ser>
        <c:ser>
          <c:idx val="6"/>
          <c:order val="6"/>
          <c:spPr>
            <a:ln w="2540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'4.0 H2O+0.1 CO2'!$A$5:$A$50</c:f>
              <c:numCache>
                <c:formatCode>General</c:formatCode>
                <c:ptCount val="46"/>
                <c:pt idx="0">
                  <c:v>1082</c:v>
                </c:pt>
                <c:pt idx="1">
                  <c:v>1072</c:v>
                </c:pt>
                <c:pt idx="2">
                  <c:v>1062</c:v>
                </c:pt>
                <c:pt idx="3">
                  <c:v>1052</c:v>
                </c:pt>
                <c:pt idx="4">
                  <c:v>1042</c:v>
                </c:pt>
                <c:pt idx="5">
                  <c:v>1032</c:v>
                </c:pt>
                <c:pt idx="6">
                  <c:v>1022</c:v>
                </c:pt>
                <c:pt idx="7">
                  <c:v>1012</c:v>
                </c:pt>
                <c:pt idx="8">
                  <c:v>1002</c:v>
                </c:pt>
                <c:pt idx="9">
                  <c:v>992</c:v>
                </c:pt>
                <c:pt idx="10">
                  <c:v>982</c:v>
                </c:pt>
                <c:pt idx="11">
                  <c:v>972</c:v>
                </c:pt>
                <c:pt idx="12">
                  <c:v>962</c:v>
                </c:pt>
                <c:pt idx="13">
                  <c:v>952</c:v>
                </c:pt>
                <c:pt idx="14">
                  <c:v>942</c:v>
                </c:pt>
                <c:pt idx="15">
                  <c:v>932</c:v>
                </c:pt>
                <c:pt idx="16">
                  <c:v>922</c:v>
                </c:pt>
                <c:pt idx="17">
                  <c:v>912</c:v>
                </c:pt>
                <c:pt idx="18">
                  <c:v>902</c:v>
                </c:pt>
                <c:pt idx="19">
                  <c:v>892</c:v>
                </c:pt>
                <c:pt idx="20">
                  <c:v>882</c:v>
                </c:pt>
                <c:pt idx="21">
                  <c:v>872</c:v>
                </c:pt>
                <c:pt idx="22">
                  <c:v>862</c:v>
                </c:pt>
                <c:pt idx="23">
                  <c:v>852</c:v>
                </c:pt>
                <c:pt idx="24">
                  <c:v>842</c:v>
                </c:pt>
                <c:pt idx="25">
                  <c:v>832</c:v>
                </c:pt>
                <c:pt idx="26">
                  <c:v>822</c:v>
                </c:pt>
                <c:pt idx="27">
                  <c:v>812</c:v>
                </c:pt>
                <c:pt idx="28">
                  <c:v>802</c:v>
                </c:pt>
                <c:pt idx="29">
                  <c:v>792</c:v>
                </c:pt>
                <c:pt idx="30">
                  <c:v>782</c:v>
                </c:pt>
                <c:pt idx="31">
                  <c:v>772</c:v>
                </c:pt>
                <c:pt idx="32">
                  <c:v>762</c:v>
                </c:pt>
                <c:pt idx="33">
                  <c:v>752</c:v>
                </c:pt>
                <c:pt idx="34">
                  <c:v>742</c:v>
                </c:pt>
                <c:pt idx="35">
                  <c:v>732</c:v>
                </c:pt>
                <c:pt idx="36">
                  <c:v>722</c:v>
                </c:pt>
                <c:pt idx="37">
                  <c:v>712</c:v>
                </c:pt>
                <c:pt idx="38">
                  <c:v>702</c:v>
                </c:pt>
                <c:pt idx="39">
                  <c:v>692</c:v>
                </c:pt>
                <c:pt idx="40">
                  <c:v>682</c:v>
                </c:pt>
                <c:pt idx="41">
                  <c:v>672</c:v>
                </c:pt>
                <c:pt idx="42">
                  <c:v>662</c:v>
                </c:pt>
                <c:pt idx="43">
                  <c:v>652</c:v>
                </c:pt>
                <c:pt idx="44">
                  <c:v>642</c:v>
                </c:pt>
                <c:pt idx="45">
                  <c:v>632</c:v>
                </c:pt>
              </c:numCache>
            </c:numRef>
          </c:xVal>
          <c:yVal>
            <c:numRef>
              <c:f>'4.0 H2O+0.1 CO2'!$J$5:$J$50</c:f>
              <c:numCache>
                <c:formatCode>General</c:formatCode>
                <c:ptCount val="46"/>
                <c:pt idx="15">
                  <c:v>0.15</c:v>
                </c:pt>
                <c:pt idx="16">
                  <c:v>0.25</c:v>
                </c:pt>
                <c:pt idx="17">
                  <c:v>0.34</c:v>
                </c:pt>
                <c:pt idx="18">
                  <c:v>0.43</c:v>
                </c:pt>
                <c:pt idx="19">
                  <c:v>0.51</c:v>
                </c:pt>
                <c:pt idx="20">
                  <c:v>0.57999999999999996</c:v>
                </c:pt>
                <c:pt idx="21">
                  <c:v>0.67</c:v>
                </c:pt>
                <c:pt idx="22">
                  <c:v>0.75</c:v>
                </c:pt>
                <c:pt idx="23">
                  <c:v>0.82</c:v>
                </c:pt>
                <c:pt idx="24">
                  <c:v>0.89</c:v>
                </c:pt>
                <c:pt idx="25">
                  <c:v>0.97</c:v>
                </c:pt>
                <c:pt idx="26">
                  <c:v>1.05</c:v>
                </c:pt>
                <c:pt idx="27">
                  <c:v>1.1100000000000001</c:v>
                </c:pt>
                <c:pt idx="28">
                  <c:v>1.17</c:v>
                </c:pt>
                <c:pt idx="29">
                  <c:v>1.22</c:v>
                </c:pt>
                <c:pt idx="30">
                  <c:v>1.27</c:v>
                </c:pt>
                <c:pt idx="31">
                  <c:v>1.36</c:v>
                </c:pt>
                <c:pt idx="32">
                  <c:v>1.4</c:v>
                </c:pt>
                <c:pt idx="33">
                  <c:v>1.45</c:v>
                </c:pt>
                <c:pt idx="34">
                  <c:v>1.5</c:v>
                </c:pt>
                <c:pt idx="35">
                  <c:v>1.55</c:v>
                </c:pt>
                <c:pt idx="36">
                  <c:v>1.59</c:v>
                </c:pt>
                <c:pt idx="37">
                  <c:v>1.62</c:v>
                </c:pt>
                <c:pt idx="38">
                  <c:v>1.65</c:v>
                </c:pt>
                <c:pt idx="39">
                  <c:v>1.67</c:v>
                </c:pt>
                <c:pt idx="40">
                  <c:v>1.67</c:v>
                </c:pt>
                <c:pt idx="41">
                  <c:v>1.67</c:v>
                </c:pt>
                <c:pt idx="42">
                  <c:v>1.67</c:v>
                </c:pt>
                <c:pt idx="43">
                  <c:v>1.67</c:v>
                </c:pt>
                <c:pt idx="44">
                  <c:v>1.68</c:v>
                </c:pt>
                <c:pt idx="45">
                  <c:v>1.68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56-44BD-84D2-D340133BD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559199"/>
        <c:axId val="984318911"/>
      </c:scatterChart>
      <c:valAx>
        <c:axId val="1230559199"/>
        <c:scaling>
          <c:orientation val="maxMin"/>
          <c:max val="1100"/>
          <c:min val="6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318911"/>
        <c:crosses val="autoZero"/>
        <c:crossBetween val="midCat"/>
        <c:majorUnit val="40"/>
      </c:valAx>
      <c:valAx>
        <c:axId val="984318911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559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50</xdr:row>
      <xdr:rowOff>107950</xdr:rowOff>
    </xdr:from>
    <xdr:to>
      <xdr:col>10</xdr:col>
      <xdr:colOff>834350</xdr:colOff>
      <xdr:row>74</xdr:row>
      <xdr:rowOff>160750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CB46A9C-29BC-45E6-BA82-E2804D6B89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workbookViewId="0">
      <pane ySplit="4" topLeftCell="A5" activePane="bottomLeft" state="frozen"/>
      <selection pane="bottomLeft" activeCell="A2" sqref="A1:A2"/>
    </sheetView>
  </sheetViews>
  <sheetFormatPr defaultRowHeight="14.35"/>
  <cols>
    <col min="1" max="1" width="5.8203125" style="1" bestFit="1" customWidth="1"/>
    <col min="2" max="3" width="12.9375" style="1" bestFit="1" customWidth="1"/>
    <col min="4" max="4" width="6.05859375" style="1" bestFit="1" customWidth="1"/>
    <col min="5" max="5" width="6.76171875" style="1" bestFit="1" customWidth="1"/>
    <col min="6" max="6" width="5.3515625" style="1" bestFit="1" customWidth="1"/>
    <col min="7" max="7" width="5.17578125" style="1" bestFit="1" customWidth="1"/>
    <col min="8" max="8" width="6.234375" style="1" bestFit="1" customWidth="1"/>
    <col min="9" max="9" width="5.76171875" style="1" bestFit="1" customWidth="1"/>
    <col min="10" max="10" width="11.05859375" style="1" bestFit="1" customWidth="1"/>
    <col min="11" max="11" width="11.8203125" style="1" bestFit="1" customWidth="1"/>
    <col min="12" max="12" width="7.46875" style="1" bestFit="1" customWidth="1"/>
    <col min="13" max="14" width="16.8203125" style="1" bestFit="1" customWidth="1"/>
  </cols>
  <sheetData>
    <row r="1" spans="1:14">
      <c r="A1" s="6" t="s">
        <v>19</v>
      </c>
    </row>
    <row r="2" spans="1:14">
      <c r="A2" s="6" t="s">
        <v>20</v>
      </c>
    </row>
    <row r="3" spans="1:14" s="5" customFormat="1" ht="18">
      <c r="A3" s="4" t="s">
        <v>14</v>
      </c>
    </row>
    <row r="4" spans="1:14" s="3" customFormat="1" ht="16.35000000000000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>
      <c r="A5" s="1">
        <v>1084</v>
      </c>
      <c r="B5" s="1">
        <v>3.92</v>
      </c>
      <c r="C5" s="1">
        <v>0.01</v>
      </c>
      <c r="E5" s="1">
        <v>0.35</v>
      </c>
      <c r="K5" s="1">
        <f>SUM(D5:J5)</f>
        <v>0.35</v>
      </c>
    </row>
    <row r="6" spans="1:14">
      <c r="A6" s="1">
        <v>1074</v>
      </c>
      <c r="B6" s="1">
        <v>3.94</v>
      </c>
      <c r="C6" s="1">
        <v>0.01</v>
      </c>
      <c r="E6" s="1">
        <v>0.87</v>
      </c>
      <c r="K6" s="1">
        <f t="shared" ref="K6:K51" si="0">SUM(D6:J6)</f>
        <v>0.87</v>
      </c>
    </row>
    <row r="7" spans="1:14">
      <c r="A7" s="1">
        <v>1064</v>
      </c>
      <c r="B7" s="1">
        <v>3.96</v>
      </c>
      <c r="C7" s="1">
        <v>0.01</v>
      </c>
      <c r="E7" s="1">
        <v>1.39</v>
      </c>
      <c r="K7" s="1">
        <f t="shared" si="0"/>
        <v>1.39</v>
      </c>
    </row>
    <row r="8" spans="1:14">
      <c r="A8" s="1">
        <v>1054</v>
      </c>
      <c r="B8" s="1">
        <v>3.98</v>
      </c>
      <c r="C8" s="1">
        <v>0.01</v>
      </c>
      <c r="E8" s="1">
        <v>1.9</v>
      </c>
      <c r="K8" s="1">
        <f t="shared" si="0"/>
        <v>1.9</v>
      </c>
    </row>
    <row r="9" spans="1:14">
      <c r="A9" s="1">
        <v>1044</v>
      </c>
      <c r="B9" s="1">
        <v>4</v>
      </c>
      <c r="C9" s="1">
        <v>0.01</v>
      </c>
      <c r="E9" s="1">
        <v>2.4</v>
      </c>
      <c r="K9" s="1">
        <f t="shared" si="0"/>
        <v>2.4</v>
      </c>
    </row>
    <row r="10" spans="1:14">
      <c r="A10" s="1">
        <v>1034</v>
      </c>
      <c r="B10" s="1">
        <v>4.0199999999999996</v>
      </c>
      <c r="C10" s="1">
        <v>0.01</v>
      </c>
      <c r="E10" s="1">
        <v>2.89</v>
      </c>
      <c r="K10" s="1">
        <f t="shared" si="0"/>
        <v>2.89</v>
      </c>
    </row>
    <row r="11" spans="1:14">
      <c r="A11" s="1">
        <v>1024</v>
      </c>
      <c r="B11" s="1">
        <v>4.04</v>
      </c>
      <c r="C11" s="1">
        <v>0.01</v>
      </c>
      <c r="E11" s="1">
        <v>3.38</v>
      </c>
      <c r="K11" s="1">
        <f t="shared" si="0"/>
        <v>3.38</v>
      </c>
    </row>
    <row r="12" spans="1:14">
      <c r="A12" s="1">
        <v>1014</v>
      </c>
      <c r="B12" s="1">
        <v>4.0599999999999996</v>
      </c>
      <c r="C12" s="1">
        <v>0.01</v>
      </c>
      <c r="E12" s="1">
        <v>3.86</v>
      </c>
      <c r="K12" s="1">
        <f t="shared" si="0"/>
        <v>3.86</v>
      </c>
    </row>
    <row r="13" spans="1:14">
      <c r="A13" s="1">
        <v>1004</v>
      </c>
      <c r="B13" s="1">
        <v>4.08</v>
      </c>
      <c r="C13" s="1">
        <v>0.01</v>
      </c>
      <c r="E13" s="1">
        <v>4.34</v>
      </c>
      <c r="K13" s="1">
        <f t="shared" si="0"/>
        <v>4.34</v>
      </c>
    </row>
    <row r="14" spans="1:14">
      <c r="A14" s="1">
        <v>994</v>
      </c>
      <c r="B14" s="1">
        <v>4.0999999999999996</v>
      </c>
      <c r="C14" s="1">
        <v>0.01</v>
      </c>
      <c r="E14" s="1">
        <v>4.8099999999999996</v>
      </c>
      <c r="K14" s="1">
        <f t="shared" si="0"/>
        <v>4.8099999999999996</v>
      </c>
    </row>
    <row r="15" spans="1:14">
      <c r="A15" s="1">
        <v>984</v>
      </c>
      <c r="B15" s="1">
        <v>4.12</v>
      </c>
      <c r="C15" s="1">
        <v>0.01</v>
      </c>
      <c r="E15" s="1">
        <v>5.28</v>
      </c>
      <c r="K15" s="1">
        <f t="shared" si="0"/>
        <v>5.28</v>
      </c>
    </row>
    <row r="16" spans="1:14">
      <c r="A16" s="1">
        <v>974</v>
      </c>
      <c r="B16" s="1">
        <v>4.1399999999999997</v>
      </c>
      <c r="C16" s="1">
        <v>0.01</v>
      </c>
      <c r="E16" s="1">
        <v>5.74</v>
      </c>
      <c r="K16" s="1">
        <f t="shared" si="0"/>
        <v>5.74</v>
      </c>
    </row>
    <row r="17" spans="1:11">
      <c r="A17" s="1">
        <v>964</v>
      </c>
      <c r="B17" s="1">
        <v>4.16</v>
      </c>
      <c r="C17" s="1">
        <v>0.01</v>
      </c>
      <c r="E17" s="1">
        <v>6.19</v>
      </c>
      <c r="K17" s="1">
        <f t="shared" si="0"/>
        <v>6.19</v>
      </c>
    </row>
    <row r="18" spans="1:11">
      <c r="A18" s="1">
        <v>954</v>
      </c>
      <c r="B18" s="1">
        <v>4.18</v>
      </c>
      <c r="C18" s="1">
        <v>0.01</v>
      </c>
      <c r="E18" s="1">
        <v>6.64</v>
      </c>
      <c r="K18" s="1">
        <f t="shared" si="0"/>
        <v>6.64</v>
      </c>
    </row>
    <row r="19" spans="1:11">
      <c r="A19" s="1">
        <v>944</v>
      </c>
      <c r="B19" s="1">
        <v>4.2</v>
      </c>
      <c r="C19" s="1">
        <v>0.01</v>
      </c>
      <c r="E19" s="1">
        <v>7.07</v>
      </c>
      <c r="K19" s="1">
        <f t="shared" si="0"/>
        <v>7.07</v>
      </c>
    </row>
    <row r="20" spans="1:11">
      <c r="A20" s="1">
        <v>934</v>
      </c>
      <c r="B20" s="1">
        <v>4.22</v>
      </c>
      <c r="C20" s="1">
        <v>0.01</v>
      </c>
      <c r="E20" s="1">
        <v>7.43</v>
      </c>
      <c r="J20" s="1">
        <v>0.15</v>
      </c>
      <c r="K20" s="1">
        <f t="shared" si="0"/>
        <v>7.58</v>
      </c>
    </row>
    <row r="21" spans="1:11">
      <c r="A21" s="1">
        <v>924</v>
      </c>
      <c r="B21" s="1">
        <v>4.24</v>
      </c>
      <c r="C21" s="1">
        <v>0.01</v>
      </c>
      <c r="E21" s="1">
        <v>7.79</v>
      </c>
      <c r="J21" s="1">
        <v>0.25</v>
      </c>
      <c r="K21" s="1">
        <f t="shared" si="0"/>
        <v>8.0399999999999991</v>
      </c>
    </row>
    <row r="22" spans="1:11">
      <c r="A22" s="1">
        <v>914</v>
      </c>
      <c r="B22" s="1">
        <v>4.26</v>
      </c>
      <c r="C22" s="1">
        <v>0.01</v>
      </c>
      <c r="E22" s="1">
        <v>8.14</v>
      </c>
      <c r="J22" s="1">
        <v>0.34</v>
      </c>
      <c r="K22" s="1">
        <f t="shared" si="0"/>
        <v>8.48</v>
      </c>
    </row>
    <row r="23" spans="1:11">
      <c r="A23" s="1">
        <v>904</v>
      </c>
      <c r="B23" s="1">
        <v>4.28</v>
      </c>
      <c r="C23" s="1">
        <v>0.01</v>
      </c>
      <c r="E23" s="1">
        <v>8.4700000000000006</v>
      </c>
      <c r="J23" s="1">
        <v>0.42</v>
      </c>
      <c r="K23" s="1">
        <f t="shared" si="0"/>
        <v>8.89</v>
      </c>
    </row>
    <row r="24" spans="1:11">
      <c r="A24" s="1">
        <v>894</v>
      </c>
      <c r="B24" s="1">
        <v>4.3</v>
      </c>
      <c r="C24" s="1">
        <v>0.01</v>
      </c>
      <c r="E24" s="1">
        <v>8.7899999999999991</v>
      </c>
      <c r="J24" s="1">
        <v>0.5</v>
      </c>
      <c r="K24" s="1">
        <f t="shared" si="0"/>
        <v>9.2899999999999991</v>
      </c>
    </row>
    <row r="25" spans="1:11">
      <c r="A25" s="1">
        <v>884</v>
      </c>
      <c r="B25" s="1">
        <v>4.37</v>
      </c>
      <c r="C25" s="1">
        <v>0.01</v>
      </c>
      <c r="D25" s="1">
        <v>2.64</v>
      </c>
      <c r="E25" s="1">
        <v>7.55</v>
      </c>
      <c r="G25" s="1">
        <v>0.11</v>
      </c>
      <c r="J25" s="1">
        <v>0.57999999999999996</v>
      </c>
      <c r="K25" s="1">
        <f t="shared" si="0"/>
        <v>10.879999999999999</v>
      </c>
    </row>
    <row r="26" spans="1:11">
      <c r="A26" s="1">
        <v>874</v>
      </c>
      <c r="B26" s="1">
        <v>4.47</v>
      </c>
      <c r="C26" s="1">
        <v>0.01</v>
      </c>
      <c r="D26" s="1">
        <v>3.43</v>
      </c>
      <c r="E26" s="1">
        <v>7.36</v>
      </c>
      <c r="G26" s="1">
        <v>1.42</v>
      </c>
      <c r="J26" s="1">
        <v>0.67</v>
      </c>
      <c r="K26" s="1">
        <f t="shared" si="0"/>
        <v>12.88</v>
      </c>
    </row>
    <row r="27" spans="1:11">
      <c r="A27" s="1">
        <v>864</v>
      </c>
      <c r="B27" s="1">
        <v>4.57</v>
      </c>
      <c r="C27" s="1">
        <v>0.01</v>
      </c>
      <c r="D27" s="1">
        <v>4.1500000000000004</v>
      </c>
      <c r="E27" s="1">
        <v>7.19</v>
      </c>
      <c r="G27" s="1">
        <v>2.72</v>
      </c>
      <c r="J27" s="1">
        <v>0.74</v>
      </c>
      <c r="K27" s="1">
        <f t="shared" si="0"/>
        <v>14.8</v>
      </c>
    </row>
    <row r="28" spans="1:11">
      <c r="A28" s="1">
        <v>854</v>
      </c>
      <c r="B28" s="1">
        <v>4.66</v>
      </c>
      <c r="C28" s="1">
        <v>0.01</v>
      </c>
      <c r="D28" s="1">
        <v>4.79</v>
      </c>
      <c r="E28" s="1">
        <v>7.03</v>
      </c>
      <c r="G28" s="1">
        <v>3.99</v>
      </c>
      <c r="J28" s="1">
        <v>0.81</v>
      </c>
      <c r="K28" s="1">
        <f t="shared" si="0"/>
        <v>16.62</v>
      </c>
    </row>
    <row r="29" spans="1:11">
      <c r="A29" s="1">
        <v>844</v>
      </c>
      <c r="B29" s="1">
        <v>4.8</v>
      </c>
      <c r="C29" s="1">
        <v>0.01</v>
      </c>
      <c r="D29" s="1">
        <v>5.61</v>
      </c>
      <c r="E29" s="1">
        <v>6.73</v>
      </c>
      <c r="G29" s="1">
        <v>5.21</v>
      </c>
      <c r="I29" s="1">
        <v>0.54</v>
      </c>
      <c r="J29" s="1">
        <v>0.89</v>
      </c>
      <c r="K29" s="1">
        <f t="shared" si="0"/>
        <v>18.98</v>
      </c>
    </row>
    <row r="30" spans="1:11">
      <c r="A30" s="1">
        <v>834</v>
      </c>
      <c r="B30" s="1">
        <v>5.0199999999999996</v>
      </c>
      <c r="C30" s="1">
        <v>0.01</v>
      </c>
      <c r="D30" s="1">
        <v>6.88</v>
      </c>
      <c r="E30" s="1">
        <v>6.13</v>
      </c>
      <c r="G30" s="1">
        <v>6.33</v>
      </c>
      <c r="I30" s="1">
        <v>2.33</v>
      </c>
      <c r="J30" s="1">
        <v>0.97</v>
      </c>
      <c r="K30" s="1">
        <f t="shared" si="0"/>
        <v>22.64</v>
      </c>
    </row>
    <row r="31" spans="1:11">
      <c r="A31" s="1">
        <v>824</v>
      </c>
      <c r="B31" s="1">
        <v>5.24</v>
      </c>
      <c r="C31" s="1">
        <v>0.01</v>
      </c>
      <c r="D31" s="1">
        <v>8</v>
      </c>
      <c r="E31" s="1">
        <v>5.6</v>
      </c>
      <c r="G31" s="1">
        <v>7.43</v>
      </c>
      <c r="I31" s="1">
        <v>4.0199999999999996</v>
      </c>
      <c r="J31" s="1">
        <v>1.05</v>
      </c>
      <c r="K31" s="1">
        <f t="shared" si="0"/>
        <v>26.1</v>
      </c>
    </row>
    <row r="32" spans="1:11">
      <c r="A32" s="1">
        <v>814</v>
      </c>
      <c r="B32" s="1">
        <v>5.48</v>
      </c>
      <c r="C32" s="1">
        <v>0.01</v>
      </c>
      <c r="D32" s="1">
        <v>8.99</v>
      </c>
      <c r="E32" s="1">
        <v>5.13</v>
      </c>
      <c r="G32" s="1">
        <v>8.5</v>
      </c>
      <c r="I32" s="1">
        <v>5.61</v>
      </c>
      <c r="J32" s="1">
        <v>1.1100000000000001</v>
      </c>
      <c r="K32" s="1">
        <f t="shared" si="0"/>
        <v>29.34</v>
      </c>
    </row>
    <row r="33" spans="1:11">
      <c r="A33" s="1">
        <v>804</v>
      </c>
      <c r="B33" s="1">
        <v>5.72</v>
      </c>
      <c r="C33" s="1">
        <v>0.01</v>
      </c>
      <c r="D33" s="1">
        <v>9.8800000000000008</v>
      </c>
      <c r="E33" s="1">
        <v>4.71</v>
      </c>
      <c r="G33" s="1">
        <v>9.56</v>
      </c>
      <c r="I33" s="1">
        <v>7.13</v>
      </c>
      <c r="J33" s="1">
        <v>1.17</v>
      </c>
      <c r="K33" s="1">
        <f t="shared" si="0"/>
        <v>32.449999999999996</v>
      </c>
    </row>
    <row r="34" spans="1:11">
      <c r="A34" s="1">
        <v>794</v>
      </c>
      <c r="B34" s="1">
        <v>5.97</v>
      </c>
      <c r="C34" s="1">
        <v>0.01</v>
      </c>
      <c r="D34" s="1">
        <v>10.68</v>
      </c>
      <c r="E34" s="1">
        <v>4.33</v>
      </c>
      <c r="G34" s="1">
        <v>10.6</v>
      </c>
      <c r="I34" s="1">
        <v>8.57</v>
      </c>
      <c r="J34" s="1">
        <v>1.22</v>
      </c>
      <c r="K34" s="1">
        <f t="shared" si="0"/>
        <v>35.4</v>
      </c>
    </row>
    <row r="35" spans="1:11">
      <c r="A35" s="1">
        <v>784</v>
      </c>
      <c r="B35" s="1">
        <v>6.24</v>
      </c>
      <c r="C35" s="1">
        <v>0.02</v>
      </c>
      <c r="D35" s="1">
        <v>11.4</v>
      </c>
      <c r="E35" s="1">
        <v>3.99</v>
      </c>
      <c r="G35" s="1">
        <v>11.63</v>
      </c>
      <c r="I35" s="1">
        <v>9.9499999999999993</v>
      </c>
      <c r="J35" s="1">
        <v>1.27</v>
      </c>
      <c r="K35" s="1">
        <f t="shared" si="0"/>
        <v>38.24</v>
      </c>
    </row>
    <row r="36" spans="1:11">
      <c r="A36" s="1">
        <v>774</v>
      </c>
      <c r="B36" s="1">
        <v>6.62</v>
      </c>
      <c r="C36" s="1">
        <v>0.02</v>
      </c>
      <c r="D36" s="1">
        <v>14.94</v>
      </c>
      <c r="E36" s="1">
        <v>0.33</v>
      </c>
      <c r="F36" s="1">
        <v>1.79</v>
      </c>
      <c r="G36" s="1">
        <v>11.43</v>
      </c>
      <c r="I36" s="1">
        <v>13.29</v>
      </c>
      <c r="J36" s="1">
        <v>1.35</v>
      </c>
      <c r="K36" s="1">
        <f t="shared" si="0"/>
        <v>43.13</v>
      </c>
    </row>
    <row r="37" spans="1:11">
      <c r="A37" s="1">
        <v>764</v>
      </c>
      <c r="B37" s="1">
        <v>6.98</v>
      </c>
      <c r="C37" s="1">
        <v>0.02</v>
      </c>
      <c r="D37" s="1">
        <v>15.03</v>
      </c>
      <c r="F37" s="1">
        <v>2.3199999999999998</v>
      </c>
      <c r="G37" s="1">
        <v>12.85</v>
      </c>
      <c r="I37" s="1">
        <v>14.86</v>
      </c>
      <c r="J37" s="1">
        <v>1.4</v>
      </c>
      <c r="K37" s="1">
        <f t="shared" si="0"/>
        <v>46.459999999999994</v>
      </c>
    </row>
    <row r="38" spans="1:11">
      <c r="A38" s="1">
        <v>754</v>
      </c>
      <c r="B38" s="1">
        <v>7.52</v>
      </c>
      <c r="C38" s="1">
        <v>0.02</v>
      </c>
      <c r="D38" s="1">
        <v>14.93</v>
      </c>
      <c r="F38" s="1">
        <v>2.59</v>
      </c>
      <c r="G38" s="1">
        <v>13.78</v>
      </c>
      <c r="H38" s="1">
        <v>1.44</v>
      </c>
      <c r="I38" s="1">
        <v>16.5</v>
      </c>
      <c r="J38" s="1">
        <v>1.45</v>
      </c>
      <c r="K38" s="1">
        <f t="shared" si="0"/>
        <v>50.69</v>
      </c>
    </row>
    <row r="39" spans="1:11">
      <c r="A39" s="1">
        <v>744</v>
      </c>
      <c r="B39" s="1">
        <v>8.35</v>
      </c>
      <c r="C39" s="1">
        <v>0.02</v>
      </c>
      <c r="D39" s="1">
        <v>14.92</v>
      </c>
      <c r="F39" s="1">
        <v>2.77</v>
      </c>
      <c r="G39" s="1">
        <v>14.23</v>
      </c>
      <c r="H39" s="1">
        <v>4.05</v>
      </c>
      <c r="I39" s="1">
        <v>18.420000000000002</v>
      </c>
      <c r="J39" s="1">
        <v>1.5</v>
      </c>
      <c r="K39" s="1">
        <f t="shared" si="0"/>
        <v>55.89</v>
      </c>
    </row>
    <row r="40" spans="1:11">
      <c r="A40" s="1">
        <v>734</v>
      </c>
      <c r="B40" s="1">
        <v>9.41</v>
      </c>
      <c r="C40" s="1">
        <v>0.02</v>
      </c>
      <c r="D40" s="1">
        <v>14.91</v>
      </c>
      <c r="F40" s="1">
        <v>2.92</v>
      </c>
      <c r="G40" s="1">
        <v>14.74</v>
      </c>
      <c r="H40" s="1">
        <v>6.65</v>
      </c>
      <c r="I40" s="1">
        <v>20.420000000000002</v>
      </c>
      <c r="J40" s="1">
        <v>1.54</v>
      </c>
      <c r="K40" s="1">
        <f t="shared" si="0"/>
        <v>61.18</v>
      </c>
    </row>
    <row r="41" spans="1:11">
      <c r="A41" s="1">
        <v>724</v>
      </c>
      <c r="D41" s="1">
        <v>14.92</v>
      </c>
      <c r="F41" s="1">
        <v>3.04</v>
      </c>
      <c r="G41" s="1">
        <v>15.35</v>
      </c>
      <c r="H41" s="1">
        <v>9.3000000000000007</v>
      </c>
      <c r="I41" s="1">
        <v>22.6</v>
      </c>
      <c r="J41" s="1">
        <v>1.58</v>
      </c>
      <c r="K41" s="1">
        <f t="shared" si="0"/>
        <v>66.790000000000006</v>
      </c>
    </row>
    <row r="42" spans="1:11">
      <c r="A42" s="1">
        <v>714</v>
      </c>
      <c r="D42" s="1">
        <v>14.93</v>
      </c>
      <c r="F42" s="1">
        <v>3.12</v>
      </c>
      <c r="G42" s="1">
        <v>16.149999999999999</v>
      </c>
      <c r="H42" s="1">
        <v>12.1</v>
      </c>
      <c r="I42" s="1">
        <v>25.03</v>
      </c>
      <c r="J42" s="1">
        <v>1.62</v>
      </c>
      <c r="K42" s="1">
        <f t="shared" si="0"/>
        <v>72.950000000000017</v>
      </c>
    </row>
    <row r="43" spans="1:11">
      <c r="A43" s="1">
        <v>704</v>
      </c>
      <c r="D43" s="1">
        <v>14.93</v>
      </c>
      <c r="F43" s="1">
        <v>3.15</v>
      </c>
      <c r="G43" s="1">
        <v>17.39</v>
      </c>
      <c r="H43" s="1">
        <v>15.09</v>
      </c>
      <c r="I43" s="1">
        <v>28.04</v>
      </c>
      <c r="J43" s="1">
        <v>1.65</v>
      </c>
      <c r="K43" s="1">
        <f t="shared" si="0"/>
        <v>80.25</v>
      </c>
    </row>
    <row r="44" spans="1:11">
      <c r="A44" s="1">
        <v>694</v>
      </c>
      <c r="D44" s="1">
        <v>14.88</v>
      </c>
      <c r="F44" s="1">
        <v>3.18</v>
      </c>
      <c r="G44" s="1">
        <v>18.61</v>
      </c>
      <c r="H44" s="1">
        <v>16.73</v>
      </c>
      <c r="I44" s="1">
        <v>29.98</v>
      </c>
      <c r="J44" s="1">
        <v>1.66</v>
      </c>
      <c r="K44" s="1">
        <f t="shared" si="0"/>
        <v>85.04</v>
      </c>
    </row>
    <row r="45" spans="1:11">
      <c r="A45" s="1">
        <v>684</v>
      </c>
      <c r="D45" s="1">
        <v>14.81</v>
      </c>
      <c r="F45" s="1">
        <v>3.24</v>
      </c>
      <c r="G45" s="1">
        <v>19.46</v>
      </c>
      <c r="H45" s="1">
        <v>17.350000000000001</v>
      </c>
      <c r="I45" s="1">
        <v>30.9</v>
      </c>
      <c r="J45" s="1">
        <v>1.67</v>
      </c>
      <c r="K45" s="1">
        <f t="shared" si="0"/>
        <v>87.43</v>
      </c>
    </row>
    <row r="46" spans="1:11">
      <c r="A46" s="1">
        <v>674</v>
      </c>
      <c r="D46" s="1">
        <v>14.74</v>
      </c>
      <c r="F46" s="1">
        <v>3.31</v>
      </c>
      <c r="G46" s="1">
        <v>20.100000000000001</v>
      </c>
      <c r="H46" s="1">
        <v>17.63</v>
      </c>
      <c r="I46" s="1">
        <v>31.43</v>
      </c>
      <c r="J46" s="1">
        <v>1.67</v>
      </c>
      <c r="K46" s="1">
        <f t="shared" si="0"/>
        <v>88.88000000000001</v>
      </c>
    </row>
    <row r="47" spans="1:11">
      <c r="A47" s="1">
        <v>664</v>
      </c>
      <c r="D47" s="1">
        <v>14.68</v>
      </c>
      <c r="F47" s="1">
        <v>3.38</v>
      </c>
      <c r="G47" s="1">
        <v>20.64</v>
      </c>
      <c r="H47" s="1">
        <v>17.77</v>
      </c>
      <c r="I47" s="1">
        <v>31.79</v>
      </c>
      <c r="J47" s="1">
        <v>1.67</v>
      </c>
      <c r="K47" s="1">
        <f t="shared" si="0"/>
        <v>89.929999999999993</v>
      </c>
    </row>
    <row r="48" spans="1:11">
      <c r="A48" s="1">
        <v>654</v>
      </c>
      <c r="D48" s="1">
        <v>14.61</v>
      </c>
      <c r="F48" s="1">
        <v>3.45</v>
      </c>
      <c r="G48" s="1">
        <v>21.1</v>
      </c>
      <c r="H48" s="1">
        <v>17.829999999999998</v>
      </c>
      <c r="I48" s="1">
        <v>32.049999999999997</v>
      </c>
      <c r="J48" s="1">
        <v>1.67</v>
      </c>
      <c r="K48" s="1">
        <f t="shared" si="0"/>
        <v>90.71</v>
      </c>
    </row>
    <row r="49" spans="1:11">
      <c r="A49" s="1">
        <v>644</v>
      </c>
      <c r="D49" s="1">
        <v>14.54</v>
      </c>
      <c r="F49" s="1">
        <v>3.52</v>
      </c>
      <c r="G49" s="1">
        <v>21.52</v>
      </c>
      <c r="H49" s="1">
        <v>17.84</v>
      </c>
      <c r="I49" s="1">
        <v>32.25</v>
      </c>
      <c r="J49" s="1">
        <v>1.67</v>
      </c>
      <c r="K49" s="1">
        <f t="shared" si="0"/>
        <v>91.34</v>
      </c>
    </row>
    <row r="50" spans="1:11">
      <c r="A50" s="1">
        <v>634</v>
      </c>
      <c r="D50" s="1">
        <v>14.48</v>
      </c>
      <c r="F50" s="1">
        <v>3.59</v>
      </c>
      <c r="G50" s="1">
        <v>21.9</v>
      </c>
      <c r="H50" s="1">
        <v>17.829999999999998</v>
      </c>
      <c r="I50" s="1">
        <v>32.409999999999997</v>
      </c>
      <c r="J50" s="1">
        <v>1.67</v>
      </c>
      <c r="K50" s="1">
        <f t="shared" si="0"/>
        <v>91.88</v>
      </c>
    </row>
    <row r="51" spans="1:11">
      <c r="A51" s="1">
        <v>624</v>
      </c>
      <c r="K51" s="1">
        <f t="shared" si="0"/>
        <v>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3724D-2D7D-4B83-9463-F7C827E5C707}">
  <dimension ref="A1:N51"/>
  <sheetViews>
    <sheetView workbookViewId="0">
      <pane ySplit="4" topLeftCell="A5" activePane="bottomLeft" state="frozen"/>
      <selection pane="bottomLeft" sqref="A1:A2"/>
    </sheetView>
  </sheetViews>
  <sheetFormatPr defaultRowHeight="14.35"/>
  <cols>
    <col min="1" max="1" width="6.05859375" style="1" bestFit="1" customWidth="1"/>
    <col min="2" max="2" width="13.17578125" style="1" bestFit="1" customWidth="1"/>
    <col min="3" max="3" width="13" style="1" bestFit="1" customWidth="1"/>
    <col min="4" max="4" width="6.234375" style="1" bestFit="1" customWidth="1"/>
    <col min="5" max="5" width="6.9375" style="1" bestFit="1" customWidth="1"/>
    <col min="6" max="6" width="5.5859375" style="1" bestFit="1" customWidth="1"/>
    <col min="7" max="7" width="5.41015625" style="1" bestFit="1" customWidth="1"/>
    <col min="8" max="8" width="6.46875" style="1" bestFit="1" customWidth="1"/>
    <col min="9" max="9" width="6" style="1" bestFit="1" customWidth="1"/>
    <col min="10" max="10" width="11.41015625" style="1" bestFit="1" customWidth="1"/>
    <col min="11" max="11" width="11.8203125" style="1" bestFit="1" customWidth="1"/>
    <col min="12" max="12" width="7.46875" bestFit="1" customWidth="1"/>
    <col min="13" max="13" width="17" bestFit="1" customWidth="1"/>
    <col min="14" max="14" width="16.9375" bestFit="1" customWidth="1"/>
  </cols>
  <sheetData>
    <row r="1" spans="1:14">
      <c r="A1" s="6" t="s">
        <v>19</v>
      </c>
    </row>
    <row r="2" spans="1:14">
      <c r="A2" s="6" t="s">
        <v>20</v>
      </c>
    </row>
    <row r="3" spans="1:14" s="5" customFormat="1" ht="18">
      <c r="A3" s="4" t="s">
        <v>15</v>
      </c>
    </row>
    <row r="4" spans="1:14" s="3" customFormat="1" ht="16.35000000000000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>
      <c r="A5" s="1">
        <v>1083</v>
      </c>
      <c r="B5" s="1">
        <v>3.92</v>
      </c>
      <c r="C5" s="1">
        <v>0.05</v>
      </c>
      <c r="E5" s="1">
        <v>0.34</v>
      </c>
      <c r="K5" s="1">
        <f>SUM(D5:J5)</f>
        <v>0.34</v>
      </c>
    </row>
    <row r="6" spans="1:14">
      <c r="A6" s="1">
        <v>1073</v>
      </c>
      <c r="B6" s="1">
        <v>3.94</v>
      </c>
      <c r="C6" s="1">
        <v>0.05</v>
      </c>
      <c r="E6" s="1">
        <v>0.86</v>
      </c>
      <c r="K6" s="1">
        <f t="shared" ref="K6:K42" si="0">SUM(D6:J6)</f>
        <v>0.86</v>
      </c>
    </row>
    <row r="7" spans="1:14">
      <c r="A7" s="1">
        <v>1063</v>
      </c>
      <c r="B7" s="1">
        <v>3.96</v>
      </c>
      <c r="C7" s="1">
        <v>0.05</v>
      </c>
      <c r="E7" s="1">
        <v>1.36</v>
      </c>
      <c r="K7" s="1">
        <f t="shared" si="0"/>
        <v>1.36</v>
      </c>
    </row>
    <row r="8" spans="1:14">
      <c r="A8" s="1">
        <v>1053</v>
      </c>
      <c r="B8" s="1">
        <v>3.98</v>
      </c>
      <c r="C8" s="1">
        <v>0.05</v>
      </c>
      <c r="E8" s="1">
        <v>1.86</v>
      </c>
      <c r="K8" s="1">
        <f t="shared" si="0"/>
        <v>1.86</v>
      </c>
    </row>
    <row r="9" spans="1:14">
      <c r="A9" s="1">
        <v>1043</v>
      </c>
      <c r="B9" s="1">
        <v>4</v>
      </c>
      <c r="C9" s="1">
        <v>0.05</v>
      </c>
      <c r="E9" s="1">
        <v>2.34</v>
      </c>
      <c r="K9" s="1">
        <f t="shared" si="0"/>
        <v>2.34</v>
      </c>
    </row>
    <row r="10" spans="1:14">
      <c r="A10" s="1">
        <v>1033</v>
      </c>
      <c r="B10" s="1">
        <v>4.0199999999999996</v>
      </c>
      <c r="C10" s="1">
        <v>0.05</v>
      </c>
      <c r="E10" s="1">
        <v>2.83</v>
      </c>
      <c r="K10" s="1">
        <f t="shared" si="0"/>
        <v>2.83</v>
      </c>
    </row>
    <row r="11" spans="1:14">
      <c r="A11" s="1">
        <v>1023</v>
      </c>
      <c r="B11" s="1">
        <v>4.04</v>
      </c>
      <c r="C11" s="1">
        <v>0.05</v>
      </c>
      <c r="E11" s="1">
        <v>3.3</v>
      </c>
      <c r="K11" s="1">
        <f t="shared" si="0"/>
        <v>3.3</v>
      </c>
    </row>
    <row r="12" spans="1:14">
      <c r="A12" s="1">
        <v>1013</v>
      </c>
      <c r="B12" s="1">
        <v>4.0599999999999996</v>
      </c>
      <c r="C12" s="1">
        <v>0.05</v>
      </c>
      <c r="E12" s="1">
        <v>3.78</v>
      </c>
      <c r="K12" s="1">
        <f t="shared" si="0"/>
        <v>3.78</v>
      </c>
    </row>
    <row r="13" spans="1:14">
      <c r="A13" s="1">
        <v>1003</v>
      </c>
      <c r="B13" s="1">
        <v>4.08</v>
      </c>
      <c r="C13" s="1">
        <v>0.05</v>
      </c>
      <c r="E13" s="1">
        <v>4.24</v>
      </c>
      <c r="K13" s="1">
        <f t="shared" si="0"/>
        <v>4.24</v>
      </c>
    </row>
    <row r="14" spans="1:14">
      <c r="A14" s="1">
        <v>993</v>
      </c>
      <c r="B14" s="1">
        <v>4.0999999999999996</v>
      </c>
      <c r="C14" s="1">
        <v>0.05</v>
      </c>
      <c r="E14" s="1">
        <v>4.7</v>
      </c>
      <c r="K14" s="1">
        <f t="shared" si="0"/>
        <v>4.7</v>
      </c>
    </row>
    <row r="15" spans="1:14">
      <c r="A15" s="1">
        <v>983</v>
      </c>
      <c r="B15" s="1">
        <v>4.12</v>
      </c>
      <c r="C15" s="1">
        <v>0.05</v>
      </c>
      <c r="E15" s="1">
        <v>5.16</v>
      </c>
      <c r="K15" s="1">
        <f t="shared" si="0"/>
        <v>5.16</v>
      </c>
    </row>
    <row r="16" spans="1:14">
      <c r="A16" s="1">
        <v>973</v>
      </c>
      <c r="B16" s="1">
        <v>4.1399999999999997</v>
      </c>
      <c r="C16" s="1">
        <v>0.05</v>
      </c>
      <c r="E16" s="1">
        <v>5.61</v>
      </c>
      <c r="K16" s="1">
        <f t="shared" si="0"/>
        <v>5.61</v>
      </c>
    </row>
    <row r="17" spans="1:11">
      <c r="A17" s="1">
        <v>963</v>
      </c>
      <c r="B17" s="1">
        <v>4.16</v>
      </c>
      <c r="C17" s="1">
        <v>0.05</v>
      </c>
      <c r="E17" s="1">
        <v>6.05</v>
      </c>
      <c r="K17" s="1">
        <f t="shared" si="0"/>
        <v>6.05</v>
      </c>
    </row>
    <row r="18" spans="1:11">
      <c r="A18" s="1">
        <v>953</v>
      </c>
      <c r="B18" s="1">
        <v>4.18</v>
      </c>
      <c r="C18" s="1">
        <v>0.05</v>
      </c>
      <c r="E18" s="1">
        <v>6.49</v>
      </c>
      <c r="K18" s="1">
        <f t="shared" si="0"/>
        <v>6.49</v>
      </c>
    </row>
    <row r="19" spans="1:11">
      <c r="A19" s="1">
        <v>943</v>
      </c>
      <c r="B19" s="1">
        <v>4.1900000000000004</v>
      </c>
      <c r="C19" s="1">
        <v>0.05</v>
      </c>
      <c r="E19" s="1">
        <v>6.92</v>
      </c>
      <c r="K19" s="1">
        <f t="shared" si="0"/>
        <v>6.92</v>
      </c>
    </row>
    <row r="20" spans="1:11">
      <c r="A20" s="1">
        <v>933</v>
      </c>
      <c r="B20" s="1">
        <v>4.22</v>
      </c>
      <c r="C20" s="1">
        <v>0.05</v>
      </c>
      <c r="E20" s="1">
        <v>7.26</v>
      </c>
      <c r="J20" s="1">
        <v>0.14000000000000001</v>
      </c>
      <c r="K20" s="1">
        <f t="shared" si="0"/>
        <v>7.3999999999999995</v>
      </c>
    </row>
    <row r="21" spans="1:11">
      <c r="A21" s="1">
        <v>923</v>
      </c>
      <c r="B21" s="1">
        <v>4.24</v>
      </c>
      <c r="C21" s="1">
        <v>0.05</v>
      </c>
      <c r="E21" s="1">
        <v>7.62</v>
      </c>
      <c r="J21" s="1">
        <v>0.24</v>
      </c>
      <c r="K21" s="1">
        <f t="shared" si="0"/>
        <v>7.86</v>
      </c>
    </row>
    <row r="22" spans="1:11">
      <c r="A22" s="1">
        <v>913</v>
      </c>
      <c r="B22" s="1">
        <v>4.26</v>
      </c>
      <c r="C22" s="1">
        <v>0.05</v>
      </c>
      <c r="E22" s="1">
        <v>7.96</v>
      </c>
      <c r="J22" s="1">
        <v>0.33</v>
      </c>
      <c r="K22" s="1">
        <f t="shared" si="0"/>
        <v>8.2899999999999991</v>
      </c>
    </row>
    <row r="23" spans="1:11">
      <c r="A23" s="1">
        <v>903</v>
      </c>
      <c r="B23" s="1">
        <v>4.28</v>
      </c>
      <c r="C23" s="1">
        <v>0.05</v>
      </c>
      <c r="E23" s="1">
        <v>8.2799999999999994</v>
      </c>
      <c r="J23" s="1">
        <v>0.41</v>
      </c>
      <c r="K23" s="1">
        <f t="shared" si="0"/>
        <v>8.69</v>
      </c>
    </row>
    <row r="24" spans="1:11">
      <c r="A24" s="1">
        <v>893</v>
      </c>
      <c r="B24" s="1">
        <v>4.29</v>
      </c>
      <c r="C24" s="1">
        <v>0.05</v>
      </c>
      <c r="E24" s="1">
        <v>8.59</v>
      </c>
      <c r="J24" s="1">
        <v>0.49</v>
      </c>
      <c r="K24" s="1">
        <f t="shared" si="0"/>
        <v>9.08</v>
      </c>
    </row>
    <row r="25" spans="1:11">
      <c r="A25" s="1">
        <v>883</v>
      </c>
      <c r="B25" s="1">
        <v>4.38</v>
      </c>
      <c r="C25" s="1">
        <v>0.05</v>
      </c>
      <c r="D25" s="1">
        <v>2.66</v>
      </c>
      <c r="E25" s="1">
        <v>7.33</v>
      </c>
      <c r="G25" s="1">
        <v>0.2</v>
      </c>
      <c r="J25" s="1">
        <v>0.56999999999999995</v>
      </c>
      <c r="K25" s="1">
        <f t="shared" si="0"/>
        <v>10.76</v>
      </c>
    </row>
    <row r="26" spans="1:11">
      <c r="A26" s="1">
        <v>873</v>
      </c>
      <c r="B26" s="1">
        <v>4.47</v>
      </c>
      <c r="C26" s="1">
        <v>0.06</v>
      </c>
      <c r="D26" s="1">
        <v>3.43</v>
      </c>
      <c r="E26" s="1">
        <v>7.15</v>
      </c>
      <c r="G26" s="1">
        <v>1.48</v>
      </c>
      <c r="J26" s="1">
        <v>0.65</v>
      </c>
      <c r="K26" s="1">
        <f t="shared" si="0"/>
        <v>12.71</v>
      </c>
    </row>
    <row r="27" spans="1:11">
      <c r="A27" s="1">
        <v>863</v>
      </c>
      <c r="B27" s="1">
        <v>4.57</v>
      </c>
      <c r="C27" s="1">
        <v>0.06</v>
      </c>
      <c r="D27" s="1">
        <v>4.12</v>
      </c>
      <c r="E27" s="1">
        <v>6.98</v>
      </c>
      <c r="G27" s="1">
        <v>2.75</v>
      </c>
      <c r="J27" s="1">
        <v>0.73</v>
      </c>
      <c r="K27" s="1">
        <f t="shared" si="0"/>
        <v>14.580000000000002</v>
      </c>
    </row>
    <row r="28" spans="1:11">
      <c r="A28" s="1">
        <v>853</v>
      </c>
      <c r="B28" s="1">
        <v>4.67</v>
      </c>
      <c r="C28" s="1">
        <v>0.06</v>
      </c>
      <c r="D28" s="1">
        <v>4.74</v>
      </c>
      <c r="E28" s="1">
        <v>6.83</v>
      </c>
      <c r="G28" s="1">
        <v>3.99</v>
      </c>
      <c r="J28" s="1">
        <v>0.8</v>
      </c>
      <c r="K28" s="1">
        <f t="shared" si="0"/>
        <v>16.36</v>
      </c>
    </row>
    <row r="29" spans="1:11">
      <c r="A29" s="1">
        <v>843</v>
      </c>
      <c r="B29" s="1">
        <v>4.8</v>
      </c>
      <c r="C29" s="1">
        <v>0.06</v>
      </c>
      <c r="D29" s="1">
        <v>5.54</v>
      </c>
      <c r="E29" s="1">
        <v>6.54</v>
      </c>
      <c r="G29" s="1">
        <v>5.18</v>
      </c>
      <c r="I29" s="1">
        <v>0.55000000000000004</v>
      </c>
      <c r="J29" s="1">
        <v>0.87</v>
      </c>
      <c r="K29" s="1">
        <f t="shared" si="0"/>
        <v>18.68</v>
      </c>
    </row>
    <row r="30" spans="1:11">
      <c r="A30" s="1">
        <v>833</v>
      </c>
      <c r="B30" s="1">
        <v>5.0199999999999996</v>
      </c>
      <c r="C30" s="1">
        <v>0.06</v>
      </c>
      <c r="D30" s="1">
        <v>6.77</v>
      </c>
      <c r="E30" s="1">
        <v>5.95</v>
      </c>
      <c r="G30" s="1">
        <v>6.27</v>
      </c>
      <c r="I30" s="1">
        <v>2.29</v>
      </c>
      <c r="J30" s="1">
        <v>0.95</v>
      </c>
      <c r="K30" s="1">
        <f t="shared" si="0"/>
        <v>22.229999999999997</v>
      </c>
    </row>
    <row r="31" spans="1:11">
      <c r="A31" s="1">
        <v>823</v>
      </c>
      <c r="B31" s="1">
        <v>5.25</v>
      </c>
      <c r="C31" s="1">
        <v>7.0000000000000007E-2</v>
      </c>
      <c r="D31" s="1">
        <v>7.86</v>
      </c>
      <c r="E31" s="1">
        <v>5.44</v>
      </c>
      <c r="G31" s="1">
        <v>7.34</v>
      </c>
      <c r="I31" s="1">
        <v>3.94</v>
      </c>
      <c r="J31" s="1">
        <v>1.02</v>
      </c>
      <c r="K31" s="1">
        <f t="shared" si="0"/>
        <v>25.6</v>
      </c>
    </row>
    <row r="32" spans="1:11">
      <c r="A32" s="1">
        <v>813</v>
      </c>
      <c r="B32" s="1">
        <v>5.48</v>
      </c>
      <c r="C32" s="1">
        <v>7.0000000000000007E-2</v>
      </c>
      <c r="D32" s="1">
        <v>8.83</v>
      </c>
      <c r="E32" s="1">
        <v>4.9800000000000004</v>
      </c>
      <c r="G32" s="1">
        <v>8.39</v>
      </c>
      <c r="I32" s="1">
        <v>5.49</v>
      </c>
      <c r="J32" s="1">
        <v>1.0900000000000001</v>
      </c>
      <c r="K32" s="1">
        <f t="shared" si="0"/>
        <v>28.780000000000005</v>
      </c>
    </row>
    <row r="33" spans="1:14">
      <c r="A33" s="1">
        <v>803</v>
      </c>
      <c r="B33" s="1">
        <v>5.73</v>
      </c>
      <c r="C33" s="1">
        <v>7.0000000000000007E-2</v>
      </c>
      <c r="D33" s="1">
        <v>9.69</v>
      </c>
      <c r="E33" s="1">
        <v>4.57</v>
      </c>
      <c r="G33" s="1">
        <v>9.42</v>
      </c>
      <c r="I33" s="1">
        <v>6.96</v>
      </c>
      <c r="J33" s="1">
        <v>1.1399999999999999</v>
      </c>
      <c r="K33" s="1">
        <f t="shared" si="0"/>
        <v>31.78</v>
      </c>
    </row>
    <row r="34" spans="1:14">
      <c r="A34" s="1">
        <v>793</v>
      </c>
      <c r="B34" s="1">
        <v>5.98</v>
      </c>
      <c r="C34" s="1">
        <v>7.0000000000000007E-2</v>
      </c>
      <c r="D34" s="1">
        <v>10.46</v>
      </c>
      <c r="E34" s="1">
        <v>4.21</v>
      </c>
      <c r="G34" s="1">
        <v>10.44</v>
      </c>
      <c r="I34" s="1">
        <v>8.3699999999999992</v>
      </c>
      <c r="J34" s="1">
        <v>1.2</v>
      </c>
      <c r="K34" s="1">
        <f t="shared" si="0"/>
        <v>34.68</v>
      </c>
    </row>
    <row r="35" spans="1:14">
      <c r="A35" s="1">
        <v>783</v>
      </c>
      <c r="B35" s="1">
        <v>6.24</v>
      </c>
      <c r="C35" s="1">
        <v>0.08</v>
      </c>
      <c r="D35" s="1">
        <v>11.16</v>
      </c>
      <c r="E35" s="1">
        <v>3.87</v>
      </c>
      <c r="G35" s="1">
        <v>11.44</v>
      </c>
      <c r="I35" s="1">
        <v>9.7100000000000009</v>
      </c>
      <c r="J35" s="1">
        <v>1.24</v>
      </c>
      <c r="K35" s="1">
        <f t="shared" si="0"/>
        <v>37.42</v>
      </c>
    </row>
    <row r="36" spans="1:14">
      <c r="A36" s="1">
        <v>773</v>
      </c>
      <c r="B36" s="1">
        <v>6.64</v>
      </c>
      <c r="C36" s="1">
        <v>0.08</v>
      </c>
      <c r="D36" s="1">
        <v>14.85</v>
      </c>
      <c r="E36" s="1">
        <v>0.04</v>
      </c>
      <c r="F36" s="1">
        <v>1.9</v>
      </c>
      <c r="G36" s="1">
        <v>11.14</v>
      </c>
      <c r="I36" s="1">
        <v>13.13</v>
      </c>
      <c r="J36" s="1">
        <v>1.32</v>
      </c>
      <c r="K36" s="1">
        <f t="shared" si="0"/>
        <v>42.38</v>
      </c>
    </row>
    <row r="37" spans="1:14">
      <c r="A37" s="1">
        <v>763</v>
      </c>
      <c r="B37" s="1">
        <v>6.98</v>
      </c>
      <c r="C37" s="1">
        <v>0.09</v>
      </c>
      <c r="D37" s="1">
        <v>14.67</v>
      </c>
      <c r="F37" s="1">
        <v>2.2799999999999998</v>
      </c>
      <c r="G37" s="1">
        <v>12.65</v>
      </c>
      <c r="I37" s="1">
        <v>14.5</v>
      </c>
      <c r="J37" s="1">
        <v>1.37</v>
      </c>
      <c r="K37" s="1">
        <f t="shared" si="0"/>
        <v>45.47</v>
      </c>
    </row>
    <row r="38" spans="1:14">
      <c r="A38" s="1">
        <v>753</v>
      </c>
      <c r="B38" s="1">
        <v>7.53</v>
      </c>
      <c r="C38" s="1">
        <v>0.1</v>
      </c>
      <c r="D38" s="1">
        <v>14.57</v>
      </c>
      <c r="F38" s="1">
        <v>2.54</v>
      </c>
      <c r="G38" s="1">
        <v>13.55</v>
      </c>
      <c r="H38" s="1">
        <v>1.43</v>
      </c>
      <c r="I38" s="1">
        <v>16.11</v>
      </c>
      <c r="J38" s="1">
        <v>1.42</v>
      </c>
      <c r="K38" s="1">
        <f t="shared" si="0"/>
        <v>49.620000000000005</v>
      </c>
    </row>
    <row r="39" spans="1:14">
      <c r="A39" s="1">
        <v>743</v>
      </c>
      <c r="B39" s="1">
        <v>8.36</v>
      </c>
      <c r="C39" s="1">
        <v>0.11</v>
      </c>
      <c r="D39" s="1">
        <v>14.56</v>
      </c>
      <c r="F39" s="1">
        <v>2.71</v>
      </c>
      <c r="G39" s="1">
        <v>13.99</v>
      </c>
      <c r="H39" s="1">
        <v>3.97</v>
      </c>
      <c r="I39" s="1">
        <v>17.98</v>
      </c>
      <c r="J39" s="1">
        <v>1.46</v>
      </c>
      <c r="K39" s="1">
        <f t="shared" si="0"/>
        <v>54.669999999999995</v>
      </c>
    </row>
    <row r="40" spans="1:14">
      <c r="A40" s="1">
        <v>733</v>
      </c>
      <c r="B40" s="1">
        <v>9.42</v>
      </c>
      <c r="C40" s="1">
        <v>0.12</v>
      </c>
      <c r="D40" s="1">
        <v>14.55</v>
      </c>
      <c r="F40" s="1">
        <v>2.86</v>
      </c>
      <c r="G40" s="1">
        <v>14.49</v>
      </c>
      <c r="H40" s="1">
        <v>6.49</v>
      </c>
      <c r="I40" s="1">
        <v>19.93</v>
      </c>
      <c r="J40" s="1">
        <v>1.51</v>
      </c>
      <c r="K40" s="1">
        <f t="shared" si="0"/>
        <v>59.83</v>
      </c>
    </row>
    <row r="41" spans="1:14">
      <c r="A41" s="1">
        <v>723</v>
      </c>
      <c r="D41" s="1">
        <v>14.55</v>
      </c>
      <c r="F41" s="1">
        <v>2.98</v>
      </c>
      <c r="G41" s="1">
        <v>15.07</v>
      </c>
      <c r="H41" s="1">
        <v>9.08</v>
      </c>
      <c r="I41" s="1">
        <v>22.06</v>
      </c>
      <c r="J41" s="1">
        <v>1.54</v>
      </c>
      <c r="K41" s="1">
        <f t="shared" si="0"/>
        <v>65.28</v>
      </c>
    </row>
    <row r="42" spans="1:14">
      <c r="A42" s="1">
        <v>713</v>
      </c>
      <c r="D42" s="1">
        <v>14.56</v>
      </c>
      <c r="F42" s="1">
        <v>3.05</v>
      </c>
      <c r="G42" s="1">
        <v>15.86</v>
      </c>
      <c r="H42" s="1">
        <v>11.84</v>
      </c>
      <c r="I42" s="1">
        <v>24.48</v>
      </c>
      <c r="J42" s="1">
        <v>1.58</v>
      </c>
      <c r="K42" s="1">
        <f t="shared" si="0"/>
        <v>71.37</v>
      </c>
    </row>
    <row r="43" spans="1:14">
      <c r="A43" s="1">
        <v>703</v>
      </c>
      <c r="D43" s="1">
        <v>14.56</v>
      </c>
      <c r="F43" s="1">
        <v>3.07</v>
      </c>
      <c r="G43" s="1">
        <v>17.170000000000002</v>
      </c>
      <c r="H43" s="1">
        <v>14.92</v>
      </c>
      <c r="I43" s="1">
        <v>27.57</v>
      </c>
      <c r="J43" s="1">
        <v>1.61</v>
      </c>
      <c r="K43" s="1">
        <f>SUM(D43:J43)+L43</f>
        <v>78.94</v>
      </c>
      <c r="L43" s="1">
        <v>0.04</v>
      </c>
      <c r="M43" s="1">
        <v>86.4</v>
      </c>
      <c r="N43" s="1">
        <v>13.6</v>
      </c>
    </row>
    <row r="44" spans="1:14">
      <c r="A44" s="1">
        <v>693</v>
      </c>
      <c r="D44" s="1">
        <v>14.5</v>
      </c>
      <c r="F44" s="1">
        <v>3.1</v>
      </c>
      <c r="G44" s="1">
        <v>18.39</v>
      </c>
      <c r="H44" s="1">
        <v>16.47</v>
      </c>
      <c r="I44" s="1">
        <v>29.43</v>
      </c>
      <c r="J44" s="1">
        <v>1.63</v>
      </c>
      <c r="K44" s="1">
        <f t="shared" ref="K44:K50" si="1">SUM(D44:J44)+L44</f>
        <v>83.589999999999989</v>
      </c>
      <c r="L44" s="1">
        <v>7.0000000000000007E-2</v>
      </c>
      <c r="M44" s="1">
        <v>88.3</v>
      </c>
      <c r="N44" s="1">
        <v>11.7</v>
      </c>
    </row>
    <row r="45" spans="1:14">
      <c r="A45" s="1">
        <v>683</v>
      </c>
      <c r="D45" s="1">
        <v>14.43</v>
      </c>
      <c r="F45" s="1">
        <v>3.15</v>
      </c>
      <c r="G45" s="1">
        <v>19.22</v>
      </c>
      <c r="H45" s="1">
        <v>17.04</v>
      </c>
      <c r="I45" s="1">
        <v>30.28</v>
      </c>
      <c r="J45" s="1">
        <v>1.63</v>
      </c>
      <c r="K45" s="1">
        <f t="shared" si="1"/>
        <v>85.83</v>
      </c>
      <c r="L45" s="1">
        <v>0.08</v>
      </c>
      <c r="M45" s="1">
        <v>89.4</v>
      </c>
      <c r="N45" s="1">
        <v>10.6</v>
      </c>
    </row>
    <row r="46" spans="1:14">
      <c r="A46" s="1">
        <v>673</v>
      </c>
      <c r="D46" s="1">
        <v>14.36</v>
      </c>
      <c r="F46" s="1">
        <v>3.22</v>
      </c>
      <c r="G46" s="1">
        <v>19.84</v>
      </c>
      <c r="H46" s="1">
        <v>17.29</v>
      </c>
      <c r="I46" s="1">
        <v>30.77</v>
      </c>
      <c r="J46" s="1">
        <v>1.63</v>
      </c>
      <c r="K46" s="1">
        <f t="shared" si="1"/>
        <v>87.2</v>
      </c>
      <c r="L46" s="1">
        <v>0.09</v>
      </c>
      <c r="M46" s="1">
        <v>89.8</v>
      </c>
      <c r="N46" s="1">
        <v>10.199999999999999</v>
      </c>
    </row>
    <row r="47" spans="1:14">
      <c r="A47" s="1">
        <v>663</v>
      </c>
      <c r="D47" s="1">
        <v>14.29</v>
      </c>
      <c r="F47" s="1">
        <v>3.28</v>
      </c>
      <c r="G47" s="1">
        <v>20.329999999999998</v>
      </c>
      <c r="H47" s="1">
        <v>17.41</v>
      </c>
      <c r="I47" s="1">
        <v>31.11</v>
      </c>
      <c r="J47" s="1">
        <v>1.63</v>
      </c>
      <c r="K47" s="1">
        <f t="shared" si="1"/>
        <v>88.13</v>
      </c>
      <c r="L47" s="1">
        <v>0.08</v>
      </c>
      <c r="M47" s="1">
        <v>89.7</v>
      </c>
      <c r="N47" s="1">
        <v>10.3</v>
      </c>
    </row>
    <row r="48" spans="1:14">
      <c r="A48" s="1">
        <v>653</v>
      </c>
      <c r="D48" s="1">
        <v>14.22</v>
      </c>
      <c r="F48" s="1">
        <v>3.35</v>
      </c>
      <c r="G48" s="1">
        <v>20.75</v>
      </c>
      <c r="H48" s="1">
        <v>17.46</v>
      </c>
      <c r="I48" s="1">
        <v>31.37</v>
      </c>
      <c r="J48" s="1">
        <v>1.64</v>
      </c>
      <c r="K48" s="1">
        <f t="shared" si="1"/>
        <v>88.86</v>
      </c>
      <c r="L48" s="1">
        <v>7.0000000000000007E-2</v>
      </c>
      <c r="M48" s="1">
        <v>89.5</v>
      </c>
      <c r="N48" s="1">
        <v>10.5</v>
      </c>
    </row>
    <row r="49" spans="1:14">
      <c r="A49" s="1">
        <v>643</v>
      </c>
      <c r="D49" s="1">
        <v>14.16</v>
      </c>
      <c r="F49" s="1">
        <v>3.41</v>
      </c>
      <c r="G49" s="1">
        <v>21.11</v>
      </c>
      <c r="H49" s="1">
        <v>17.47</v>
      </c>
      <c r="I49" s="1">
        <v>31.57</v>
      </c>
      <c r="J49" s="1">
        <v>1.64</v>
      </c>
      <c r="K49" s="1">
        <f t="shared" si="1"/>
        <v>89.41</v>
      </c>
      <c r="L49" s="1">
        <v>0.05</v>
      </c>
      <c r="M49" s="1">
        <v>89</v>
      </c>
      <c r="N49" s="1">
        <v>11</v>
      </c>
    </row>
    <row r="50" spans="1:14">
      <c r="A50" s="1">
        <v>633</v>
      </c>
      <c r="D50" s="1">
        <v>14.09</v>
      </c>
      <c r="F50" s="1">
        <v>3.48</v>
      </c>
      <c r="G50" s="1">
        <v>21.45</v>
      </c>
      <c r="H50" s="1">
        <v>17.45</v>
      </c>
      <c r="I50" s="1">
        <v>31.73</v>
      </c>
      <c r="J50" s="1">
        <v>1.64</v>
      </c>
      <c r="K50" s="1">
        <f t="shared" si="1"/>
        <v>89.87</v>
      </c>
      <c r="L50" s="1">
        <v>0.03</v>
      </c>
      <c r="M50" s="1">
        <v>88.3</v>
      </c>
      <c r="N50" s="1">
        <v>11.7</v>
      </c>
    </row>
    <row r="51" spans="1:14">
      <c r="A51" s="1">
        <v>623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47878-A0F9-4579-930C-D704CFC7D94A}">
  <dimension ref="A1:N50"/>
  <sheetViews>
    <sheetView workbookViewId="0">
      <pane ySplit="4" topLeftCell="A5" activePane="bottomLeft" state="frozen"/>
      <selection pane="bottomLeft" activeCell="A2" sqref="A1:A2"/>
    </sheetView>
  </sheetViews>
  <sheetFormatPr defaultRowHeight="14.35"/>
  <cols>
    <col min="1" max="1" width="6.05859375" bestFit="1" customWidth="1"/>
    <col min="2" max="2" width="13.17578125" style="1" bestFit="1" customWidth="1"/>
    <col min="3" max="3" width="13" style="1" bestFit="1" customWidth="1"/>
    <col min="4" max="4" width="6.234375" style="1" bestFit="1" customWidth="1"/>
    <col min="5" max="5" width="6.9375" style="1" bestFit="1" customWidth="1"/>
    <col min="6" max="6" width="5.5859375" style="1" bestFit="1" customWidth="1"/>
    <col min="7" max="7" width="5.41015625" style="1" bestFit="1" customWidth="1"/>
    <col min="8" max="8" width="6.46875" style="1" bestFit="1" customWidth="1"/>
    <col min="9" max="9" width="6" style="1" bestFit="1" customWidth="1"/>
    <col min="10" max="10" width="11.41015625" style="1" bestFit="1" customWidth="1"/>
    <col min="11" max="11" width="11.8203125" style="1" bestFit="1" customWidth="1"/>
    <col min="12" max="12" width="7.46875" style="1" bestFit="1" customWidth="1"/>
    <col min="13" max="13" width="17" bestFit="1" customWidth="1"/>
    <col min="14" max="14" width="16.9375" bestFit="1" customWidth="1"/>
  </cols>
  <sheetData>
    <row r="1" spans="1:14">
      <c r="A1" s="6" t="s">
        <v>19</v>
      </c>
    </row>
    <row r="2" spans="1:14">
      <c r="A2" s="6" t="s">
        <v>20</v>
      </c>
    </row>
    <row r="3" spans="1:14" s="5" customFormat="1" ht="18">
      <c r="A3" s="4" t="s">
        <v>16</v>
      </c>
    </row>
    <row r="4" spans="1:14" s="3" customFormat="1" ht="16.35000000000000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>
      <c r="A5" s="1">
        <v>1082</v>
      </c>
      <c r="B5" s="1">
        <v>3.92</v>
      </c>
      <c r="C5" s="1">
        <v>0.1</v>
      </c>
      <c r="E5" s="1">
        <v>0.36</v>
      </c>
      <c r="K5" s="1">
        <f>SUM(D5:J5)+L5</f>
        <v>0.36</v>
      </c>
    </row>
    <row r="6" spans="1:14">
      <c r="A6" s="1">
        <v>1072</v>
      </c>
      <c r="B6" s="1">
        <v>3.94</v>
      </c>
      <c r="C6" s="1">
        <v>0.1</v>
      </c>
      <c r="E6" s="1">
        <v>0.88</v>
      </c>
      <c r="K6" s="1">
        <f t="shared" ref="K6:K50" si="0">SUM(D6:J6)+L6</f>
        <v>0.88</v>
      </c>
    </row>
    <row r="7" spans="1:14">
      <c r="A7" s="1">
        <v>1062</v>
      </c>
      <c r="B7" s="1">
        <v>3.96</v>
      </c>
      <c r="C7" s="1">
        <v>0.1</v>
      </c>
      <c r="E7" s="1">
        <v>1.4</v>
      </c>
      <c r="K7" s="1">
        <f t="shared" si="0"/>
        <v>1.4</v>
      </c>
    </row>
    <row r="8" spans="1:14">
      <c r="A8" s="1">
        <v>1052</v>
      </c>
      <c r="B8" s="1">
        <v>3.98</v>
      </c>
      <c r="C8" s="1">
        <v>0.1</v>
      </c>
      <c r="E8" s="1">
        <v>1.91</v>
      </c>
      <c r="K8" s="1">
        <f t="shared" si="0"/>
        <v>1.91</v>
      </c>
    </row>
    <row r="9" spans="1:14">
      <c r="A9" s="1">
        <v>1042</v>
      </c>
      <c r="B9" s="1">
        <v>4</v>
      </c>
      <c r="C9" s="1">
        <v>0.1</v>
      </c>
      <c r="E9" s="1">
        <v>2.41</v>
      </c>
      <c r="K9" s="1">
        <f t="shared" si="0"/>
        <v>2.41</v>
      </c>
    </row>
    <row r="10" spans="1:14">
      <c r="A10" s="1">
        <v>1032</v>
      </c>
      <c r="B10" s="1">
        <v>4.0199999999999996</v>
      </c>
      <c r="C10" s="1">
        <v>0.1</v>
      </c>
      <c r="E10" s="1">
        <v>2.9</v>
      </c>
      <c r="K10" s="1">
        <f t="shared" si="0"/>
        <v>2.9</v>
      </c>
    </row>
    <row r="11" spans="1:14">
      <c r="A11" s="1">
        <v>1022</v>
      </c>
      <c r="B11" s="1">
        <v>4.04</v>
      </c>
      <c r="C11" s="1">
        <v>0.1</v>
      </c>
      <c r="E11" s="1">
        <v>3.39</v>
      </c>
      <c r="K11" s="1">
        <f t="shared" si="0"/>
        <v>3.39</v>
      </c>
    </row>
    <row r="12" spans="1:14">
      <c r="A12" s="1">
        <v>1012</v>
      </c>
      <c r="B12" s="1">
        <v>4.0599999999999996</v>
      </c>
      <c r="C12" s="1">
        <v>0.1</v>
      </c>
      <c r="E12" s="1">
        <v>3.87</v>
      </c>
      <c r="K12" s="1">
        <f t="shared" si="0"/>
        <v>3.87</v>
      </c>
    </row>
    <row r="13" spans="1:14">
      <c r="A13" s="1">
        <v>1002</v>
      </c>
      <c r="B13" s="1">
        <v>4.08</v>
      </c>
      <c r="C13" s="1">
        <v>0.1</v>
      </c>
      <c r="E13" s="1">
        <v>4.3499999999999996</v>
      </c>
      <c r="K13" s="1">
        <f t="shared" si="0"/>
        <v>4.3499999999999996</v>
      </c>
    </row>
    <row r="14" spans="1:14">
      <c r="A14" s="1">
        <v>992</v>
      </c>
      <c r="B14" s="1">
        <v>4.09</v>
      </c>
      <c r="C14" s="1">
        <v>0.1</v>
      </c>
      <c r="E14" s="1">
        <v>4.83</v>
      </c>
      <c r="K14" s="1">
        <f t="shared" si="0"/>
        <v>4.83</v>
      </c>
    </row>
    <row r="15" spans="1:14">
      <c r="A15" s="1">
        <v>982</v>
      </c>
      <c r="B15" s="1">
        <v>4.1100000000000003</v>
      </c>
      <c r="C15" s="1">
        <v>0.1</v>
      </c>
      <c r="E15" s="1">
        <v>5.29</v>
      </c>
      <c r="K15" s="1">
        <f t="shared" si="0"/>
        <v>5.29</v>
      </c>
    </row>
    <row r="16" spans="1:14">
      <c r="A16" s="1">
        <v>972</v>
      </c>
      <c r="B16" s="1">
        <v>4.13</v>
      </c>
      <c r="C16" s="1">
        <v>0.1</v>
      </c>
      <c r="E16" s="1">
        <v>5.75</v>
      </c>
      <c r="K16" s="1">
        <f t="shared" si="0"/>
        <v>5.75</v>
      </c>
    </row>
    <row r="17" spans="1:11">
      <c r="A17" s="1">
        <v>962</v>
      </c>
      <c r="B17" s="1">
        <v>4.1500000000000004</v>
      </c>
      <c r="C17" s="1">
        <v>0.1</v>
      </c>
      <c r="E17" s="1">
        <v>6.21</v>
      </c>
      <c r="K17" s="1">
        <f t="shared" si="0"/>
        <v>6.21</v>
      </c>
    </row>
    <row r="18" spans="1:11">
      <c r="A18" s="1">
        <v>952</v>
      </c>
      <c r="B18" s="1">
        <v>4.17</v>
      </c>
      <c r="C18" s="1">
        <v>0.1</v>
      </c>
      <c r="E18" s="1">
        <v>6.65</v>
      </c>
      <c r="K18" s="1">
        <f t="shared" si="0"/>
        <v>6.65</v>
      </c>
    </row>
    <row r="19" spans="1:11">
      <c r="A19" s="1">
        <v>942</v>
      </c>
      <c r="B19" s="1">
        <v>4.1900000000000004</v>
      </c>
      <c r="C19" s="1">
        <v>0.1</v>
      </c>
      <c r="E19" s="1">
        <v>7.09</v>
      </c>
      <c r="K19" s="1">
        <f t="shared" si="0"/>
        <v>7.09</v>
      </c>
    </row>
    <row r="20" spans="1:11">
      <c r="A20" s="1">
        <v>932</v>
      </c>
      <c r="B20" s="1">
        <v>4.21</v>
      </c>
      <c r="C20" s="1">
        <v>0.11</v>
      </c>
      <c r="E20" s="1">
        <v>7.45</v>
      </c>
      <c r="J20" s="1">
        <v>0.15</v>
      </c>
      <c r="K20" s="1">
        <f t="shared" si="0"/>
        <v>7.6000000000000005</v>
      </c>
    </row>
    <row r="21" spans="1:11">
      <c r="A21" s="1">
        <v>922</v>
      </c>
      <c r="B21" s="1">
        <v>4.24</v>
      </c>
      <c r="C21" s="1">
        <v>0.11</v>
      </c>
      <c r="E21" s="1">
        <v>7.81</v>
      </c>
      <c r="J21" s="1">
        <v>0.25</v>
      </c>
      <c r="K21" s="1">
        <f t="shared" si="0"/>
        <v>8.0599999999999987</v>
      </c>
    </row>
    <row r="22" spans="1:11">
      <c r="A22" s="1">
        <v>912</v>
      </c>
      <c r="B22" s="1">
        <v>4.26</v>
      </c>
      <c r="C22" s="1">
        <v>0.11</v>
      </c>
      <c r="E22" s="1">
        <v>8.16</v>
      </c>
      <c r="J22" s="1">
        <v>0.34</v>
      </c>
      <c r="K22" s="1">
        <f t="shared" si="0"/>
        <v>8.5</v>
      </c>
    </row>
    <row r="23" spans="1:11">
      <c r="A23" s="1">
        <v>902</v>
      </c>
      <c r="B23" s="1">
        <v>4.2699999999999996</v>
      </c>
      <c r="C23" s="1">
        <v>0.11</v>
      </c>
      <c r="E23" s="1">
        <v>8.49</v>
      </c>
      <c r="J23" s="1">
        <v>0.43</v>
      </c>
      <c r="K23" s="1">
        <f t="shared" si="0"/>
        <v>8.92</v>
      </c>
    </row>
    <row r="24" spans="1:11">
      <c r="A24" s="1">
        <v>892</v>
      </c>
      <c r="B24" s="1">
        <v>4.3</v>
      </c>
      <c r="C24" s="1">
        <v>0.11</v>
      </c>
      <c r="E24" s="1">
        <v>8.81</v>
      </c>
      <c r="G24" s="1">
        <v>0.21</v>
      </c>
      <c r="J24" s="1">
        <v>0.51</v>
      </c>
      <c r="K24" s="1">
        <f t="shared" si="0"/>
        <v>9.5300000000000011</v>
      </c>
    </row>
    <row r="25" spans="1:11">
      <c r="A25" s="1">
        <v>882</v>
      </c>
      <c r="B25" s="1">
        <v>4.38</v>
      </c>
      <c r="C25" s="1">
        <v>0.11</v>
      </c>
      <c r="D25" s="1">
        <v>2.83</v>
      </c>
      <c r="E25" s="1">
        <v>7.45</v>
      </c>
      <c r="G25" s="1">
        <v>0.32</v>
      </c>
      <c r="J25" s="1">
        <v>0.57999999999999996</v>
      </c>
      <c r="K25" s="1">
        <f t="shared" si="0"/>
        <v>11.180000000000001</v>
      </c>
    </row>
    <row r="26" spans="1:11">
      <c r="A26" s="1">
        <v>872</v>
      </c>
      <c r="B26" s="1">
        <v>4.4800000000000004</v>
      </c>
      <c r="C26" s="1">
        <v>0.11</v>
      </c>
      <c r="D26" s="1">
        <v>3.61</v>
      </c>
      <c r="E26" s="1">
        <v>7.27</v>
      </c>
      <c r="G26" s="1">
        <v>1.64</v>
      </c>
      <c r="J26" s="1">
        <v>0.67</v>
      </c>
      <c r="K26" s="1">
        <f t="shared" si="0"/>
        <v>13.19</v>
      </c>
    </row>
    <row r="27" spans="1:11">
      <c r="A27" s="1">
        <v>862</v>
      </c>
      <c r="B27" s="1">
        <v>4.58</v>
      </c>
      <c r="C27" s="1">
        <v>0.11</v>
      </c>
      <c r="D27" s="1">
        <v>4.3099999999999996</v>
      </c>
      <c r="E27" s="1">
        <v>7.1</v>
      </c>
      <c r="G27" s="1">
        <v>2.93</v>
      </c>
      <c r="J27" s="1">
        <v>0.75</v>
      </c>
      <c r="K27" s="1">
        <f t="shared" si="0"/>
        <v>15.09</v>
      </c>
    </row>
    <row r="28" spans="1:11">
      <c r="A28" s="1">
        <v>852</v>
      </c>
      <c r="B28" s="1">
        <v>4.67</v>
      </c>
      <c r="C28" s="1">
        <v>0.12</v>
      </c>
      <c r="D28" s="1">
        <v>4.9400000000000004</v>
      </c>
      <c r="E28" s="1">
        <v>6.95</v>
      </c>
      <c r="G28" s="1">
        <v>4.21</v>
      </c>
      <c r="J28" s="1">
        <v>0.82</v>
      </c>
      <c r="K28" s="1">
        <f t="shared" si="0"/>
        <v>16.920000000000002</v>
      </c>
    </row>
    <row r="29" spans="1:11">
      <c r="A29" s="1">
        <v>842</v>
      </c>
      <c r="B29" s="1">
        <v>4.8099999999999996</v>
      </c>
      <c r="C29" s="1">
        <v>0.12</v>
      </c>
      <c r="D29" s="1">
        <v>5.76</v>
      </c>
      <c r="E29" s="1">
        <v>6.64</v>
      </c>
      <c r="G29" s="1">
        <v>5.42</v>
      </c>
      <c r="I29" s="1">
        <v>0.59</v>
      </c>
      <c r="J29" s="1">
        <v>0.89</v>
      </c>
      <c r="K29" s="1">
        <f t="shared" si="0"/>
        <v>19.3</v>
      </c>
    </row>
    <row r="30" spans="1:11">
      <c r="A30" s="1">
        <v>832</v>
      </c>
      <c r="B30" s="1">
        <v>5.03</v>
      </c>
      <c r="C30" s="1">
        <v>0.13</v>
      </c>
      <c r="D30" s="1">
        <v>7.01</v>
      </c>
      <c r="E30" s="1">
        <v>6.06</v>
      </c>
      <c r="G30" s="1">
        <v>6.54</v>
      </c>
      <c r="I30" s="1">
        <v>2.37</v>
      </c>
      <c r="J30" s="1">
        <v>0.97</v>
      </c>
      <c r="K30" s="1">
        <f t="shared" si="0"/>
        <v>22.95</v>
      </c>
    </row>
    <row r="31" spans="1:11">
      <c r="A31" s="1">
        <v>822</v>
      </c>
      <c r="B31" s="1">
        <v>5.26</v>
      </c>
      <c r="C31" s="1">
        <v>0.13</v>
      </c>
      <c r="D31" s="1">
        <v>8.1199999999999992</v>
      </c>
      <c r="E31" s="1">
        <v>5.53</v>
      </c>
      <c r="G31" s="1">
        <v>7.64</v>
      </c>
      <c r="I31" s="1">
        <v>4.05</v>
      </c>
      <c r="J31" s="1">
        <v>1.05</v>
      </c>
      <c r="K31" s="1">
        <f t="shared" si="0"/>
        <v>26.39</v>
      </c>
    </row>
    <row r="32" spans="1:11">
      <c r="A32" s="1">
        <v>812</v>
      </c>
      <c r="B32" s="1">
        <v>5.49</v>
      </c>
      <c r="C32" s="1">
        <v>0.14000000000000001</v>
      </c>
      <c r="D32" s="1">
        <v>9.1</v>
      </c>
      <c r="E32" s="1">
        <v>5.07</v>
      </c>
      <c r="G32" s="1">
        <v>8.7100000000000009</v>
      </c>
      <c r="I32" s="1">
        <v>5.63</v>
      </c>
      <c r="J32" s="1">
        <v>1.1100000000000001</v>
      </c>
      <c r="K32" s="1">
        <f t="shared" si="0"/>
        <v>29.62</v>
      </c>
    </row>
    <row r="33" spans="1:14">
      <c r="A33" s="1">
        <v>802</v>
      </c>
      <c r="B33" s="1">
        <v>5.73</v>
      </c>
      <c r="C33" s="1">
        <v>0.14000000000000001</v>
      </c>
      <c r="D33" s="1">
        <v>9.9700000000000006</v>
      </c>
      <c r="E33" s="1">
        <v>4.66</v>
      </c>
      <c r="G33" s="1">
        <v>9.77</v>
      </c>
      <c r="I33" s="1">
        <v>7.14</v>
      </c>
      <c r="J33" s="1">
        <v>1.17</v>
      </c>
      <c r="K33" s="1">
        <f t="shared" si="0"/>
        <v>32.71</v>
      </c>
    </row>
    <row r="34" spans="1:14">
      <c r="A34" s="1">
        <v>792</v>
      </c>
      <c r="B34" s="1">
        <v>5.99</v>
      </c>
      <c r="C34" s="1">
        <v>0.15</v>
      </c>
      <c r="D34" s="1">
        <v>10.76</v>
      </c>
      <c r="E34" s="1">
        <v>4.28</v>
      </c>
      <c r="G34" s="1">
        <v>10.8</v>
      </c>
      <c r="I34" s="1">
        <v>8.57</v>
      </c>
      <c r="J34" s="1">
        <v>1.22</v>
      </c>
      <c r="K34" s="1">
        <f t="shared" si="0"/>
        <v>35.629999999999995</v>
      </c>
    </row>
    <row r="35" spans="1:14">
      <c r="A35" s="1">
        <v>782</v>
      </c>
      <c r="B35" s="1">
        <v>6.25</v>
      </c>
      <c r="C35" s="1">
        <v>0.16</v>
      </c>
      <c r="D35" s="1">
        <v>11.47</v>
      </c>
      <c r="E35" s="1">
        <v>3.95</v>
      </c>
      <c r="G35" s="1">
        <v>11.83</v>
      </c>
      <c r="I35" s="1">
        <v>9.9499999999999993</v>
      </c>
      <c r="J35" s="1">
        <v>1.27</v>
      </c>
      <c r="K35" s="1">
        <f t="shared" si="0"/>
        <v>38.470000000000006</v>
      </c>
    </row>
    <row r="36" spans="1:14">
      <c r="A36" s="1">
        <v>772</v>
      </c>
      <c r="B36" s="1">
        <v>6.65</v>
      </c>
      <c r="C36" s="1">
        <v>0.17</v>
      </c>
      <c r="D36" s="1">
        <v>15.23</v>
      </c>
      <c r="F36" s="1">
        <v>1.98</v>
      </c>
      <c r="G36" s="1">
        <v>11.53</v>
      </c>
      <c r="I36" s="1">
        <v>13.47</v>
      </c>
      <c r="J36" s="1">
        <v>1.36</v>
      </c>
      <c r="K36" s="1">
        <f t="shared" si="0"/>
        <v>43.57</v>
      </c>
    </row>
    <row r="37" spans="1:14">
      <c r="A37" s="1">
        <v>762</v>
      </c>
      <c r="B37" s="1">
        <v>6.99</v>
      </c>
      <c r="C37" s="1">
        <v>0.18</v>
      </c>
      <c r="D37" s="1">
        <v>15</v>
      </c>
      <c r="F37" s="1">
        <v>2.35</v>
      </c>
      <c r="G37" s="1">
        <v>13.09</v>
      </c>
      <c r="I37" s="1">
        <v>14.84</v>
      </c>
      <c r="J37" s="1">
        <v>1.4</v>
      </c>
      <c r="K37" s="1">
        <f t="shared" si="0"/>
        <v>46.68</v>
      </c>
    </row>
    <row r="38" spans="1:14">
      <c r="A38" s="1">
        <v>752</v>
      </c>
      <c r="B38" s="1">
        <v>7.54</v>
      </c>
      <c r="C38" s="1">
        <v>0.19</v>
      </c>
      <c r="D38" s="1">
        <v>14.9</v>
      </c>
      <c r="F38" s="1">
        <v>2.61</v>
      </c>
      <c r="G38" s="1">
        <v>13.99</v>
      </c>
      <c r="H38" s="1">
        <v>1.49</v>
      </c>
      <c r="I38" s="1">
        <v>16.489999999999998</v>
      </c>
      <c r="J38" s="1">
        <v>1.45</v>
      </c>
      <c r="K38" s="1">
        <f t="shared" si="0"/>
        <v>50.930000000000007</v>
      </c>
    </row>
    <row r="39" spans="1:14">
      <c r="A39" s="1">
        <v>742</v>
      </c>
      <c r="B39" s="1">
        <v>8.3800000000000008</v>
      </c>
      <c r="C39" s="1">
        <v>0.2</v>
      </c>
      <c r="D39" s="1">
        <v>14.9</v>
      </c>
      <c r="F39" s="1">
        <v>2.79</v>
      </c>
      <c r="G39" s="1">
        <v>14.46</v>
      </c>
      <c r="H39" s="1">
        <v>4.12</v>
      </c>
      <c r="I39" s="1">
        <v>18.440000000000001</v>
      </c>
      <c r="J39" s="1">
        <v>1.5</v>
      </c>
      <c r="K39" s="1">
        <f t="shared" si="0"/>
        <v>56.220000000000006</v>
      </c>
      <c r="L39" s="1">
        <v>0.01</v>
      </c>
      <c r="M39" s="1">
        <v>70.5</v>
      </c>
      <c r="N39" s="2">
        <f t="shared" ref="N39:N42" si="1">100-M39</f>
        <v>29.5</v>
      </c>
    </row>
    <row r="40" spans="1:14">
      <c r="A40" s="1">
        <v>732</v>
      </c>
      <c r="B40" s="1">
        <v>9.4700000000000006</v>
      </c>
      <c r="C40" s="1">
        <v>0.19</v>
      </c>
      <c r="D40" s="1">
        <v>14.89</v>
      </c>
      <c r="F40" s="1">
        <v>2.94</v>
      </c>
      <c r="G40" s="1">
        <v>15.01</v>
      </c>
      <c r="H40" s="1">
        <v>6.85</v>
      </c>
      <c r="I40" s="1">
        <v>20.56</v>
      </c>
      <c r="J40" s="1">
        <v>1.55</v>
      </c>
      <c r="K40" s="1">
        <f t="shared" si="0"/>
        <v>61.849999999999994</v>
      </c>
      <c r="L40" s="1">
        <v>0.05</v>
      </c>
      <c r="M40" s="1">
        <v>74.900000000000006</v>
      </c>
      <c r="N40" s="2">
        <f t="shared" si="1"/>
        <v>25.099999999999994</v>
      </c>
    </row>
    <row r="41" spans="1:14">
      <c r="A41" s="1">
        <v>722</v>
      </c>
      <c r="D41" s="1">
        <v>14.9</v>
      </c>
      <c r="F41" s="1">
        <v>3.06</v>
      </c>
      <c r="G41" s="1">
        <v>15.71</v>
      </c>
      <c r="H41" s="1">
        <v>9.68</v>
      </c>
      <c r="I41" s="1">
        <v>22.89</v>
      </c>
      <c r="J41" s="1">
        <v>1.59</v>
      </c>
      <c r="K41" s="1">
        <f t="shared" si="0"/>
        <v>67.930000000000007</v>
      </c>
      <c r="L41" s="1">
        <v>0.1</v>
      </c>
      <c r="M41" s="1">
        <v>79.5</v>
      </c>
      <c r="N41" s="2">
        <f t="shared" si="1"/>
        <v>20.5</v>
      </c>
    </row>
    <row r="42" spans="1:14">
      <c r="A42" s="1">
        <v>712</v>
      </c>
      <c r="D42" s="1">
        <v>14.9</v>
      </c>
      <c r="F42" s="1">
        <v>3.13</v>
      </c>
      <c r="G42" s="1">
        <v>16.670000000000002</v>
      </c>
      <c r="H42" s="1">
        <v>12.67</v>
      </c>
      <c r="I42" s="1">
        <v>25.54</v>
      </c>
      <c r="J42" s="1">
        <v>1.62</v>
      </c>
      <c r="K42" s="1">
        <f t="shared" si="0"/>
        <v>74.69</v>
      </c>
      <c r="L42" s="1">
        <v>0.16</v>
      </c>
      <c r="M42" s="1">
        <v>83.6</v>
      </c>
      <c r="N42" s="2">
        <f t="shared" si="1"/>
        <v>16.400000000000006</v>
      </c>
    </row>
    <row r="43" spans="1:14">
      <c r="A43" s="1">
        <v>702</v>
      </c>
      <c r="D43" s="1">
        <v>14.89</v>
      </c>
      <c r="F43" s="1">
        <v>3.15</v>
      </c>
      <c r="G43" s="1">
        <v>18.11</v>
      </c>
      <c r="H43" s="1">
        <v>15.68</v>
      </c>
      <c r="I43" s="1">
        <v>28.6</v>
      </c>
      <c r="J43" s="1">
        <v>1.65</v>
      </c>
      <c r="K43" s="1">
        <f>SUM(D43:J43)+L43</f>
        <v>82.320000000000007</v>
      </c>
      <c r="L43" s="1">
        <v>0.24</v>
      </c>
      <c r="M43" s="1">
        <v>86.6</v>
      </c>
      <c r="N43" s="2">
        <f t="shared" ref="N43:N50" si="2">100-M43</f>
        <v>13.400000000000006</v>
      </c>
    </row>
    <row r="44" spans="1:14">
      <c r="A44" s="1">
        <v>692</v>
      </c>
      <c r="D44" s="1">
        <v>14.83</v>
      </c>
      <c r="F44" s="1">
        <v>3.18</v>
      </c>
      <c r="G44" s="1">
        <v>19.329999999999998</v>
      </c>
      <c r="H44" s="1">
        <v>17.059999999999999</v>
      </c>
      <c r="I44" s="1">
        <v>30.29</v>
      </c>
      <c r="J44" s="1">
        <v>1.67</v>
      </c>
      <c r="K44" s="1">
        <f t="shared" si="0"/>
        <v>86.64</v>
      </c>
      <c r="L44" s="1">
        <v>0.28000000000000003</v>
      </c>
      <c r="M44" s="1">
        <v>88.4</v>
      </c>
      <c r="N44" s="2">
        <f t="shared" si="2"/>
        <v>11.599999999999994</v>
      </c>
    </row>
    <row r="45" spans="1:14">
      <c r="A45" s="1">
        <v>682</v>
      </c>
      <c r="D45" s="1">
        <v>14.75</v>
      </c>
      <c r="F45" s="1">
        <v>3.24</v>
      </c>
      <c r="G45" s="1">
        <v>20.190000000000001</v>
      </c>
      <c r="H45" s="1">
        <v>17.579999999999998</v>
      </c>
      <c r="I45" s="1">
        <v>31.07</v>
      </c>
      <c r="J45" s="1">
        <v>1.67</v>
      </c>
      <c r="K45" s="1">
        <f t="shared" si="0"/>
        <v>88.830000000000013</v>
      </c>
      <c r="L45" s="1">
        <v>0.33</v>
      </c>
      <c r="M45" s="1">
        <v>89.5</v>
      </c>
      <c r="N45" s="2">
        <f t="shared" si="2"/>
        <v>10.5</v>
      </c>
    </row>
    <row r="46" spans="1:14">
      <c r="A46" s="1">
        <v>672</v>
      </c>
      <c r="D46" s="1">
        <v>14.68</v>
      </c>
      <c r="F46" s="1">
        <v>3.3</v>
      </c>
      <c r="G46" s="1">
        <v>20.78</v>
      </c>
      <c r="H46" s="1">
        <v>17.8</v>
      </c>
      <c r="I46" s="1">
        <v>31.53</v>
      </c>
      <c r="J46" s="1">
        <v>1.67</v>
      </c>
      <c r="K46" s="1">
        <f t="shared" si="0"/>
        <v>90.09</v>
      </c>
      <c r="L46" s="1">
        <v>0.33</v>
      </c>
      <c r="M46" s="1">
        <v>89.7</v>
      </c>
      <c r="N46" s="2">
        <f t="shared" si="2"/>
        <v>10.299999999999997</v>
      </c>
    </row>
    <row r="47" spans="1:14">
      <c r="A47" s="1">
        <v>662</v>
      </c>
      <c r="D47" s="1">
        <v>14.61</v>
      </c>
      <c r="F47" s="1">
        <v>3.37</v>
      </c>
      <c r="G47" s="1">
        <v>21.26</v>
      </c>
      <c r="H47" s="1">
        <v>17.89</v>
      </c>
      <c r="I47" s="1">
        <v>31.86</v>
      </c>
      <c r="J47" s="1">
        <v>1.67</v>
      </c>
      <c r="K47" s="1">
        <f t="shared" si="0"/>
        <v>90.98</v>
      </c>
      <c r="L47" s="1">
        <v>0.32</v>
      </c>
      <c r="M47" s="1">
        <v>89.7</v>
      </c>
      <c r="N47" s="2">
        <f t="shared" si="2"/>
        <v>10.299999999999997</v>
      </c>
    </row>
    <row r="48" spans="1:14">
      <c r="A48" s="1">
        <v>652</v>
      </c>
      <c r="D48" s="1">
        <v>14.54</v>
      </c>
      <c r="F48" s="1">
        <v>3.44</v>
      </c>
      <c r="G48" s="1">
        <v>21.66</v>
      </c>
      <c r="H48" s="1">
        <v>17.93</v>
      </c>
      <c r="I48" s="1">
        <v>32.1</v>
      </c>
      <c r="J48" s="1">
        <v>1.67</v>
      </c>
      <c r="K48" s="1">
        <f t="shared" si="0"/>
        <v>91.64</v>
      </c>
      <c r="L48" s="1">
        <v>0.3</v>
      </c>
      <c r="M48" s="1">
        <v>89.4</v>
      </c>
      <c r="N48" s="2">
        <f t="shared" si="2"/>
        <v>10.599999999999994</v>
      </c>
    </row>
    <row r="49" spans="1:14">
      <c r="A49" s="1">
        <v>642</v>
      </c>
      <c r="D49" s="1">
        <v>14.47</v>
      </c>
      <c r="F49" s="1">
        <v>3.5</v>
      </c>
      <c r="G49" s="1">
        <v>22</v>
      </c>
      <c r="H49" s="1">
        <v>17.93</v>
      </c>
      <c r="I49" s="1">
        <v>32.29</v>
      </c>
      <c r="J49" s="1">
        <v>1.68</v>
      </c>
      <c r="K49" s="1">
        <f t="shared" si="0"/>
        <v>92.14</v>
      </c>
      <c r="L49" s="1">
        <v>0.27</v>
      </c>
      <c r="M49" s="1">
        <v>88.9</v>
      </c>
      <c r="N49" s="2">
        <f t="shared" si="2"/>
        <v>11.099999999999994</v>
      </c>
    </row>
    <row r="50" spans="1:14">
      <c r="A50" s="1">
        <v>632</v>
      </c>
      <c r="D50" s="1">
        <v>14.4</v>
      </c>
      <c r="F50" s="1">
        <v>3.57</v>
      </c>
      <c r="G50" s="1">
        <v>22.3</v>
      </c>
      <c r="H50" s="1">
        <v>17.899999999999999</v>
      </c>
      <c r="I50" s="1">
        <v>32.450000000000003</v>
      </c>
      <c r="J50" s="1">
        <v>1.68</v>
      </c>
      <c r="K50" s="1">
        <f t="shared" si="0"/>
        <v>92.54</v>
      </c>
      <c r="L50" s="1">
        <v>0.24</v>
      </c>
      <c r="M50" s="1">
        <v>88.2</v>
      </c>
      <c r="N50" s="2">
        <f t="shared" si="2"/>
        <v>11.799999999999997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D4A69-0456-412A-B865-235CFFD6FA61}">
  <dimension ref="A1:N50"/>
  <sheetViews>
    <sheetView workbookViewId="0">
      <pane ySplit="4" topLeftCell="A5" activePane="bottomLeft" state="frozen"/>
      <selection pane="bottomLeft" activeCell="A2" sqref="A1:A2"/>
    </sheetView>
  </sheetViews>
  <sheetFormatPr defaultRowHeight="14.35"/>
  <cols>
    <col min="1" max="1" width="6.05859375" bestFit="1" customWidth="1"/>
    <col min="2" max="2" width="13.17578125" style="1" bestFit="1" customWidth="1"/>
    <col min="3" max="3" width="13" style="1" bestFit="1" customWidth="1"/>
    <col min="4" max="4" width="6.234375" style="1" bestFit="1" customWidth="1"/>
    <col min="5" max="5" width="6.9375" style="1" bestFit="1" customWidth="1"/>
    <col min="6" max="6" width="5.5859375" style="1" bestFit="1" customWidth="1"/>
    <col min="7" max="7" width="5.41015625" style="1" bestFit="1" customWidth="1"/>
    <col min="8" max="8" width="6.46875" style="1" customWidth="1"/>
    <col min="9" max="9" width="6" style="1" bestFit="1" customWidth="1"/>
    <col min="10" max="10" width="11.41015625" style="1" bestFit="1" customWidth="1"/>
    <col min="11" max="11" width="11.8203125" style="1" bestFit="1" customWidth="1"/>
    <col min="12" max="12" width="7.46875" style="1" bestFit="1" customWidth="1"/>
    <col min="13" max="13" width="17" style="1" bestFit="1" customWidth="1"/>
    <col min="14" max="14" width="16.9375" bestFit="1" customWidth="1"/>
  </cols>
  <sheetData>
    <row r="1" spans="1:14">
      <c r="A1" s="6" t="s">
        <v>19</v>
      </c>
    </row>
    <row r="2" spans="1:14">
      <c r="A2" s="6" t="s">
        <v>20</v>
      </c>
    </row>
    <row r="3" spans="1:14" s="5" customFormat="1" ht="18">
      <c r="A3" s="4" t="s">
        <v>17</v>
      </c>
    </row>
    <row r="4" spans="1:14" s="3" customFormat="1" ht="16.35000000000000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>
      <c r="A5" s="1">
        <v>1080</v>
      </c>
      <c r="B5" s="1">
        <v>3.91</v>
      </c>
      <c r="C5" s="1">
        <v>0.2</v>
      </c>
      <c r="E5" s="1">
        <v>0.36</v>
      </c>
      <c r="K5" s="1">
        <f>SUM(D5:J5)+L5</f>
        <v>0.36</v>
      </c>
    </row>
    <row r="6" spans="1:14">
      <c r="A6" s="1">
        <v>1070</v>
      </c>
      <c r="B6" s="1">
        <v>3.93</v>
      </c>
      <c r="C6" s="1">
        <v>0.2</v>
      </c>
      <c r="E6" s="1">
        <v>0.89</v>
      </c>
      <c r="K6" s="1">
        <f t="shared" ref="K6:K50" si="0">SUM(D6:J6)+L6</f>
        <v>0.89</v>
      </c>
    </row>
    <row r="7" spans="1:14">
      <c r="A7" s="1">
        <v>1060</v>
      </c>
      <c r="B7" s="1">
        <v>3.95</v>
      </c>
      <c r="C7" s="1">
        <v>0.2</v>
      </c>
      <c r="E7" s="1">
        <v>1.4</v>
      </c>
      <c r="K7" s="1">
        <f t="shared" si="0"/>
        <v>1.4</v>
      </c>
    </row>
    <row r="8" spans="1:14">
      <c r="A8" s="1">
        <v>1050</v>
      </c>
      <c r="B8" s="1">
        <v>3.97</v>
      </c>
      <c r="C8" s="1">
        <v>0.2</v>
      </c>
      <c r="E8" s="1">
        <v>1.91</v>
      </c>
      <c r="K8" s="1">
        <f t="shared" si="0"/>
        <v>1.91</v>
      </c>
    </row>
    <row r="9" spans="1:14">
      <c r="A9" s="1">
        <v>1040</v>
      </c>
      <c r="B9" s="1">
        <v>3.99</v>
      </c>
      <c r="C9" s="1">
        <v>0.2</v>
      </c>
      <c r="E9" s="1">
        <v>2.41</v>
      </c>
      <c r="K9" s="1">
        <f t="shared" si="0"/>
        <v>2.41</v>
      </c>
    </row>
    <row r="10" spans="1:14">
      <c r="A10" s="1">
        <v>1030</v>
      </c>
      <c r="B10" s="1">
        <v>4.01</v>
      </c>
      <c r="C10" s="1">
        <v>0.2</v>
      </c>
      <c r="E10" s="1">
        <v>2.91</v>
      </c>
      <c r="K10" s="1">
        <f t="shared" si="0"/>
        <v>2.91</v>
      </c>
    </row>
    <row r="11" spans="1:14">
      <c r="A11" s="1">
        <v>1020</v>
      </c>
      <c r="B11" s="1">
        <v>4.03</v>
      </c>
      <c r="C11" s="1">
        <v>0.2</v>
      </c>
      <c r="E11" s="1">
        <v>3.4</v>
      </c>
      <c r="K11" s="1">
        <f t="shared" si="0"/>
        <v>3.4</v>
      </c>
    </row>
    <row r="12" spans="1:14">
      <c r="A12" s="1">
        <v>1010</v>
      </c>
      <c r="B12" s="1">
        <v>4.05</v>
      </c>
      <c r="C12" s="1">
        <v>0.2</v>
      </c>
      <c r="E12" s="1">
        <v>3.88</v>
      </c>
      <c r="K12" s="1">
        <f t="shared" si="0"/>
        <v>3.88</v>
      </c>
    </row>
    <row r="13" spans="1:14">
      <c r="A13" s="1">
        <v>1000</v>
      </c>
      <c r="B13" s="1">
        <v>4.07</v>
      </c>
      <c r="C13" s="1">
        <v>0.2</v>
      </c>
      <c r="E13" s="1">
        <v>4.3600000000000003</v>
      </c>
      <c r="K13" s="1">
        <f t="shared" si="0"/>
        <v>4.3600000000000003</v>
      </c>
    </row>
    <row r="14" spans="1:14">
      <c r="A14" s="1">
        <v>990</v>
      </c>
      <c r="B14" s="1">
        <v>4.09</v>
      </c>
      <c r="C14" s="1">
        <v>0.2</v>
      </c>
      <c r="E14" s="1">
        <v>4.83</v>
      </c>
      <c r="K14" s="1">
        <f t="shared" si="0"/>
        <v>4.83</v>
      </c>
    </row>
    <row r="15" spans="1:14">
      <c r="A15" s="1">
        <v>980</v>
      </c>
      <c r="B15" s="1">
        <v>4.1100000000000003</v>
      </c>
      <c r="C15" s="1">
        <v>0.21</v>
      </c>
      <c r="E15" s="1">
        <v>5.3</v>
      </c>
      <c r="K15" s="1">
        <f t="shared" si="0"/>
        <v>5.3</v>
      </c>
    </row>
    <row r="16" spans="1:14">
      <c r="A16" s="1">
        <v>970</v>
      </c>
      <c r="B16" s="1">
        <v>4.13</v>
      </c>
      <c r="C16" s="1">
        <v>0.21</v>
      </c>
      <c r="E16" s="1">
        <v>5.76</v>
      </c>
      <c r="K16" s="1">
        <f t="shared" si="0"/>
        <v>5.76</v>
      </c>
    </row>
    <row r="17" spans="1:11">
      <c r="A17" s="1">
        <v>960</v>
      </c>
      <c r="B17" s="1">
        <v>4.1500000000000004</v>
      </c>
      <c r="C17" s="1">
        <v>0.21</v>
      </c>
      <c r="E17" s="1">
        <v>6.22</v>
      </c>
      <c r="K17" s="1">
        <f t="shared" si="0"/>
        <v>6.22</v>
      </c>
    </row>
    <row r="18" spans="1:11">
      <c r="A18" s="1">
        <v>950</v>
      </c>
      <c r="B18" s="1">
        <v>4.17</v>
      </c>
      <c r="C18" s="1">
        <v>0.21</v>
      </c>
      <c r="E18" s="1">
        <v>6.67</v>
      </c>
      <c r="K18" s="1">
        <f t="shared" si="0"/>
        <v>6.67</v>
      </c>
    </row>
    <row r="19" spans="1:11">
      <c r="A19" s="1">
        <v>940</v>
      </c>
      <c r="B19" s="1">
        <v>4.1900000000000004</v>
      </c>
      <c r="C19" s="1">
        <v>0.21</v>
      </c>
      <c r="E19" s="1">
        <v>7.1</v>
      </c>
      <c r="K19" s="1">
        <f t="shared" si="0"/>
        <v>7.1</v>
      </c>
    </row>
    <row r="20" spans="1:11">
      <c r="A20" s="1">
        <v>930</v>
      </c>
      <c r="B20" s="1">
        <v>4.21</v>
      </c>
      <c r="C20" s="1">
        <v>0.21</v>
      </c>
      <c r="E20" s="1">
        <v>7.46</v>
      </c>
      <c r="J20" s="1">
        <v>0.15</v>
      </c>
      <c r="K20" s="1">
        <f>SUM(D20:J20)+L20</f>
        <v>7.61</v>
      </c>
    </row>
    <row r="21" spans="1:11">
      <c r="A21" s="1">
        <v>920</v>
      </c>
      <c r="B21" s="1">
        <v>4.2300000000000004</v>
      </c>
      <c r="C21" s="1">
        <v>0.21</v>
      </c>
      <c r="E21" s="1">
        <v>7.82</v>
      </c>
      <c r="J21" s="1">
        <v>0.25</v>
      </c>
      <c r="K21" s="1">
        <f t="shared" si="0"/>
        <v>8.07</v>
      </c>
    </row>
    <row r="22" spans="1:11">
      <c r="A22" s="1">
        <v>910</v>
      </c>
      <c r="B22" s="1">
        <v>4.25</v>
      </c>
      <c r="C22" s="1">
        <v>0.21</v>
      </c>
      <c r="E22" s="1">
        <v>8.17</v>
      </c>
      <c r="J22" s="1">
        <v>0.34</v>
      </c>
      <c r="K22" s="1">
        <f t="shared" si="0"/>
        <v>8.51</v>
      </c>
    </row>
    <row r="23" spans="1:11">
      <c r="A23" s="1">
        <v>900</v>
      </c>
      <c r="B23" s="1">
        <v>4.2699999999999996</v>
      </c>
      <c r="C23" s="1">
        <v>0.21</v>
      </c>
      <c r="E23" s="1">
        <v>8.5</v>
      </c>
      <c r="J23" s="1">
        <v>0.43</v>
      </c>
      <c r="K23" s="1">
        <f t="shared" si="0"/>
        <v>8.93</v>
      </c>
    </row>
    <row r="24" spans="1:11">
      <c r="A24" s="1">
        <v>890</v>
      </c>
      <c r="B24" s="1">
        <v>4.3099999999999996</v>
      </c>
      <c r="C24" s="1">
        <v>0.22</v>
      </c>
      <c r="E24" s="1">
        <v>8.83</v>
      </c>
      <c r="G24" s="1">
        <v>0.55000000000000004</v>
      </c>
      <c r="J24" s="1">
        <v>0.52</v>
      </c>
      <c r="K24" s="1">
        <f t="shared" si="0"/>
        <v>9.9</v>
      </c>
    </row>
    <row r="25" spans="1:11">
      <c r="A25" s="1">
        <v>880</v>
      </c>
      <c r="B25" s="1">
        <v>4.3899999999999997</v>
      </c>
      <c r="C25" s="1">
        <v>0.22</v>
      </c>
      <c r="D25" s="1">
        <v>3.01</v>
      </c>
      <c r="E25" s="1">
        <v>7.36</v>
      </c>
      <c r="G25" s="1">
        <v>0.53</v>
      </c>
      <c r="J25" s="1">
        <v>0.59</v>
      </c>
      <c r="K25" s="1">
        <f t="shared" si="0"/>
        <v>11.49</v>
      </c>
    </row>
    <row r="26" spans="1:11">
      <c r="A26" s="1">
        <v>870</v>
      </c>
      <c r="B26" s="1">
        <v>4.49</v>
      </c>
      <c r="C26" s="1">
        <v>0.22</v>
      </c>
      <c r="D26" s="1">
        <v>3.78</v>
      </c>
      <c r="E26" s="1">
        <v>7.18</v>
      </c>
      <c r="G26" s="1">
        <v>1.85</v>
      </c>
      <c r="J26" s="1">
        <v>0.67</v>
      </c>
      <c r="K26" s="1">
        <f t="shared" si="0"/>
        <v>13.479999999999999</v>
      </c>
    </row>
    <row r="27" spans="1:11">
      <c r="A27" s="1">
        <v>860</v>
      </c>
      <c r="B27" s="1">
        <v>4.59</v>
      </c>
      <c r="C27" s="1">
        <v>0.23</v>
      </c>
      <c r="D27" s="1">
        <v>4.47</v>
      </c>
      <c r="E27" s="1">
        <v>7.02</v>
      </c>
      <c r="G27" s="1">
        <v>3.15</v>
      </c>
      <c r="J27" s="1">
        <v>0.75</v>
      </c>
      <c r="K27" s="1">
        <f t="shared" si="0"/>
        <v>15.389999999999999</v>
      </c>
    </row>
    <row r="28" spans="1:11">
      <c r="A28" s="1">
        <v>850</v>
      </c>
      <c r="B28" s="1">
        <v>4.68</v>
      </c>
      <c r="C28" s="1">
        <v>0.23</v>
      </c>
      <c r="D28" s="1">
        <v>5.09</v>
      </c>
      <c r="E28" s="1">
        <v>6.87</v>
      </c>
      <c r="G28" s="1">
        <v>4.42</v>
      </c>
      <c r="J28" s="1">
        <v>0.82</v>
      </c>
      <c r="K28" s="1">
        <f t="shared" si="0"/>
        <v>17.200000000000003</v>
      </c>
    </row>
    <row r="29" spans="1:11">
      <c r="A29" s="1">
        <v>840</v>
      </c>
      <c r="B29" s="1">
        <v>4.82</v>
      </c>
      <c r="C29" s="1">
        <v>0.24</v>
      </c>
      <c r="D29" s="1">
        <v>5.91</v>
      </c>
      <c r="E29" s="1">
        <v>6.56</v>
      </c>
      <c r="G29" s="1">
        <v>5.64</v>
      </c>
      <c r="I29" s="1">
        <v>0.62</v>
      </c>
      <c r="J29" s="1">
        <v>0.89</v>
      </c>
      <c r="K29" s="1">
        <f t="shared" si="0"/>
        <v>19.62</v>
      </c>
    </row>
    <row r="30" spans="1:11">
      <c r="A30" s="1">
        <v>830</v>
      </c>
      <c r="B30" s="1">
        <v>5.04</v>
      </c>
      <c r="C30" s="1">
        <v>0.25</v>
      </c>
      <c r="D30" s="1">
        <v>7.14</v>
      </c>
      <c r="E30" s="1">
        <v>5.98</v>
      </c>
      <c r="G30" s="1">
        <v>6.75</v>
      </c>
      <c r="I30" s="1">
        <v>2.38</v>
      </c>
      <c r="J30" s="1">
        <v>0.98</v>
      </c>
      <c r="K30" s="1">
        <f t="shared" si="0"/>
        <v>23.23</v>
      </c>
    </row>
    <row r="31" spans="1:11">
      <c r="A31" s="1">
        <v>820</v>
      </c>
      <c r="B31" s="1">
        <v>5.27</v>
      </c>
      <c r="C31" s="1">
        <v>0.26</v>
      </c>
      <c r="D31" s="1">
        <v>8.23</v>
      </c>
      <c r="E31" s="1">
        <v>5.47</v>
      </c>
      <c r="G31" s="1">
        <v>7.85</v>
      </c>
      <c r="I31" s="1">
        <v>4.05</v>
      </c>
      <c r="J31" s="1">
        <v>1.05</v>
      </c>
      <c r="K31" s="1">
        <f t="shared" si="0"/>
        <v>26.65</v>
      </c>
    </row>
    <row r="32" spans="1:11">
      <c r="A32" s="1">
        <v>810</v>
      </c>
      <c r="B32" s="1">
        <v>5.5</v>
      </c>
      <c r="C32" s="1">
        <v>0.27</v>
      </c>
      <c r="D32" s="1">
        <v>9.19</v>
      </c>
      <c r="E32" s="1">
        <v>5.01</v>
      </c>
      <c r="G32" s="1">
        <v>8.93</v>
      </c>
      <c r="I32" s="1">
        <v>5.64</v>
      </c>
      <c r="J32" s="1">
        <v>1.1100000000000001</v>
      </c>
      <c r="K32" s="1">
        <f t="shared" si="0"/>
        <v>29.88</v>
      </c>
    </row>
    <row r="33" spans="1:14">
      <c r="A33" s="1">
        <v>800</v>
      </c>
      <c r="B33" s="1">
        <v>5.75</v>
      </c>
      <c r="C33" s="1">
        <v>0.26</v>
      </c>
      <c r="D33" s="1">
        <v>10.06</v>
      </c>
      <c r="E33" s="1">
        <v>4.6100000000000003</v>
      </c>
      <c r="G33" s="1">
        <v>10.02</v>
      </c>
      <c r="I33" s="1">
        <v>7.19</v>
      </c>
      <c r="J33" s="1">
        <v>1.17</v>
      </c>
      <c r="K33" s="1">
        <f t="shared" si="0"/>
        <v>33.070000000000007</v>
      </c>
      <c r="L33" s="1">
        <v>0.02</v>
      </c>
      <c r="M33" s="1">
        <v>49.6</v>
      </c>
      <c r="N33" s="1">
        <f>100-M33</f>
        <v>50.4</v>
      </c>
    </row>
    <row r="34" spans="1:14">
      <c r="A34" s="1">
        <v>790</v>
      </c>
      <c r="B34" s="1">
        <v>6</v>
      </c>
      <c r="C34" s="1">
        <v>0.26</v>
      </c>
      <c r="D34" s="1">
        <v>10.83</v>
      </c>
      <c r="E34" s="1">
        <v>4.24</v>
      </c>
      <c r="G34" s="1">
        <v>11.09</v>
      </c>
      <c r="I34" s="1">
        <v>8.67</v>
      </c>
      <c r="J34" s="1">
        <v>1.23</v>
      </c>
      <c r="K34" s="1">
        <f t="shared" si="0"/>
        <v>36.099999999999994</v>
      </c>
      <c r="L34" s="1">
        <v>0.04</v>
      </c>
      <c r="M34" s="1">
        <v>52.3</v>
      </c>
      <c r="N34" s="1">
        <f t="shared" ref="N34:N50" si="1">100-M34</f>
        <v>47.7</v>
      </c>
    </row>
    <row r="35" spans="1:14">
      <c r="A35" s="1">
        <v>780</v>
      </c>
      <c r="B35" s="1">
        <v>6.26</v>
      </c>
      <c r="C35" s="1">
        <v>0.25</v>
      </c>
      <c r="D35" s="1">
        <v>11.53</v>
      </c>
      <c r="E35" s="1">
        <v>3.92</v>
      </c>
      <c r="G35" s="1">
        <v>12.16</v>
      </c>
      <c r="I35" s="1">
        <v>10.09</v>
      </c>
      <c r="J35" s="1">
        <v>1.27</v>
      </c>
      <c r="K35" s="1">
        <f t="shared" si="0"/>
        <v>39.030000000000008</v>
      </c>
      <c r="L35" s="1">
        <v>0.06</v>
      </c>
      <c r="M35" s="1">
        <v>55.1</v>
      </c>
      <c r="N35" s="1">
        <f t="shared" si="1"/>
        <v>44.9</v>
      </c>
    </row>
    <row r="36" spans="1:14">
      <c r="A36" s="1">
        <v>770</v>
      </c>
      <c r="B36" s="1">
        <v>6.67</v>
      </c>
      <c r="C36" s="1">
        <v>0.24</v>
      </c>
      <c r="D36" s="1">
        <v>15.18</v>
      </c>
      <c r="F36" s="1">
        <v>2.04</v>
      </c>
      <c r="G36" s="1">
        <v>12.01</v>
      </c>
      <c r="I36" s="1">
        <v>13.72</v>
      </c>
      <c r="J36" s="1">
        <v>1.36</v>
      </c>
      <c r="K36" s="1">
        <f t="shared" si="0"/>
        <v>44.41</v>
      </c>
      <c r="L36" s="1">
        <v>0.1</v>
      </c>
      <c r="M36" s="1">
        <v>58.2</v>
      </c>
      <c r="N36" s="1">
        <f t="shared" si="1"/>
        <v>41.8</v>
      </c>
    </row>
    <row r="37" spans="1:14">
      <c r="A37" s="1">
        <v>760</v>
      </c>
      <c r="B37" s="1">
        <v>7.01</v>
      </c>
      <c r="C37" s="1">
        <v>0.23</v>
      </c>
      <c r="D37" s="1">
        <v>14.96</v>
      </c>
      <c r="F37" s="1">
        <v>2.42</v>
      </c>
      <c r="G37" s="1">
        <v>13.63</v>
      </c>
      <c r="I37" s="1">
        <v>15.15</v>
      </c>
      <c r="J37" s="1">
        <v>1.41</v>
      </c>
      <c r="K37" s="1">
        <f t="shared" si="0"/>
        <v>47.69</v>
      </c>
      <c r="L37" s="1">
        <v>0.12</v>
      </c>
      <c r="M37" s="1">
        <v>61.5</v>
      </c>
      <c r="N37" s="1">
        <f t="shared" si="1"/>
        <v>38.5</v>
      </c>
    </row>
    <row r="38" spans="1:14">
      <c r="A38" s="1">
        <v>750</v>
      </c>
      <c r="B38" s="1">
        <v>7.67</v>
      </c>
      <c r="C38" s="1">
        <v>0.22</v>
      </c>
      <c r="D38" s="1">
        <v>14.91</v>
      </c>
      <c r="F38" s="1">
        <v>2.65</v>
      </c>
      <c r="G38" s="1">
        <v>14.34</v>
      </c>
      <c r="H38" s="1">
        <v>2.2599999999999998</v>
      </c>
      <c r="I38" s="1">
        <v>17.059999999999999</v>
      </c>
      <c r="J38" s="1">
        <v>1.46</v>
      </c>
      <c r="K38" s="1">
        <f t="shared" si="0"/>
        <v>52.85</v>
      </c>
      <c r="L38" s="1">
        <v>0.17</v>
      </c>
      <c r="M38" s="1">
        <v>66.3</v>
      </c>
      <c r="N38" s="1">
        <f t="shared" si="1"/>
        <v>33.700000000000003</v>
      </c>
    </row>
    <row r="39" spans="1:14">
      <c r="A39" s="1">
        <v>740</v>
      </c>
      <c r="B39" s="1">
        <v>8.5500000000000007</v>
      </c>
      <c r="C39" s="1">
        <v>0.2</v>
      </c>
      <c r="D39" s="1">
        <v>14.9</v>
      </c>
      <c r="F39" s="1">
        <v>2.82</v>
      </c>
      <c r="G39" s="1">
        <v>14.9</v>
      </c>
      <c r="H39" s="1">
        <v>5.04</v>
      </c>
      <c r="I39" s="1">
        <v>19.14</v>
      </c>
      <c r="J39" s="1">
        <v>1.51</v>
      </c>
      <c r="K39" s="1">
        <f t="shared" si="0"/>
        <v>58.529999999999994</v>
      </c>
      <c r="L39" s="1">
        <v>0.22</v>
      </c>
      <c r="M39" s="1">
        <v>71.400000000000006</v>
      </c>
      <c r="N39" s="1">
        <f t="shared" si="1"/>
        <v>28.599999999999994</v>
      </c>
    </row>
    <row r="40" spans="1:14">
      <c r="A40" s="1">
        <v>730</v>
      </c>
      <c r="B40" s="1">
        <v>9.7100000000000009</v>
      </c>
      <c r="C40" s="1">
        <v>0.19</v>
      </c>
      <c r="D40" s="1">
        <v>14.9</v>
      </c>
      <c r="F40" s="1">
        <v>2.97</v>
      </c>
      <c r="G40" s="1">
        <v>15.55</v>
      </c>
      <c r="H40" s="1">
        <v>7.78</v>
      </c>
      <c r="I40" s="1">
        <v>21.3</v>
      </c>
      <c r="J40" s="1">
        <v>1.56</v>
      </c>
      <c r="K40" s="1">
        <f t="shared" si="0"/>
        <v>64.350000000000009</v>
      </c>
      <c r="L40" s="1">
        <v>0.28999999999999998</v>
      </c>
      <c r="M40" s="1">
        <v>75.7</v>
      </c>
      <c r="N40" s="1">
        <f t="shared" si="1"/>
        <v>24.299999999999997</v>
      </c>
    </row>
    <row r="41" spans="1:14">
      <c r="A41" s="1">
        <v>720</v>
      </c>
      <c r="D41" s="1">
        <v>14.89</v>
      </c>
      <c r="F41" s="1">
        <v>3.08</v>
      </c>
      <c r="G41" s="1">
        <v>16.399999999999999</v>
      </c>
      <c r="H41" s="1">
        <v>10.65</v>
      </c>
      <c r="I41" s="1">
        <v>23.69</v>
      </c>
      <c r="J41" s="1">
        <v>1.6</v>
      </c>
      <c r="K41" s="1">
        <f t="shared" si="0"/>
        <v>70.689999999999984</v>
      </c>
      <c r="L41" s="1">
        <v>0.38</v>
      </c>
      <c r="M41" s="1">
        <v>80.3</v>
      </c>
      <c r="N41" s="1">
        <f t="shared" si="1"/>
        <v>19.700000000000003</v>
      </c>
    </row>
    <row r="42" spans="1:14">
      <c r="A42" s="1">
        <v>710</v>
      </c>
      <c r="D42" s="1">
        <v>14.89</v>
      </c>
      <c r="F42" s="1">
        <v>3.14</v>
      </c>
      <c r="G42" s="1">
        <v>17.559999999999999</v>
      </c>
      <c r="H42" s="1">
        <v>13.66</v>
      </c>
      <c r="I42" s="1">
        <v>26.42</v>
      </c>
      <c r="J42" s="1">
        <v>1.63</v>
      </c>
      <c r="K42" s="1">
        <f t="shared" si="0"/>
        <v>77.8</v>
      </c>
      <c r="L42" s="1">
        <v>0.5</v>
      </c>
      <c r="M42" s="1">
        <v>84.1</v>
      </c>
      <c r="N42" s="1">
        <f t="shared" si="1"/>
        <v>15.900000000000006</v>
      </c>
    </row>
    <row r="43" spans="1:14">
      <c r="A43" s="1">
        <v>700</v>
      </c>
      <c r="D43" s="1">
        <v>14.85</v>
      </c>
      <c r="F43" s="1">
        <v>3.16</v>
      </c>
      <c r="G43" s="1">
        <v>19.12</v>
      </c>
      <c r="H43" s="1">
        <v>16.34</v>
      </c>
      <c r="I43" s="1">
        <v>29.2</v>
      </c>
      <c r="J43" s="1">
        <v>1.66</v>
      </c>
      <c r="K43" s="1">
        <f t="shared" si="0"/>
        <v>84.96</v>
      </c>
      <c r="L43" s="1">
        <v>0.63</v>
      </c>
      <c r="M43" s="1">
        <v>86.9</v>
      </c>
      <c r="N43" s="1">
        <f t="shared" si="1"/>
        <v>13.099999999999994</v>
      </c>
    </row>
    <row r="44" spans="1:14">
      <c r="A44" s="1">
        <v>690</v>
      </c>
      <c r="D44" s="1">
        <v>14.78</v>
      </c>
      <c r="F44" s="1">
        <v>3.19</v>
      </c>
      <c r="G44" s="1">
        <v>20.29</v>
      </c>
      <c r="H44" s="1">
        <v>17.399999999999999</v>
      </c>
      <c r="I44" s="1">
        <v>30.54</v>
      </c>
      <c r="J44" s="1">
        <v>1.67</v>
      </c>
      <c r="K44" s="1">
        <f t="shared" si="0"/>
        <v>88.579999999999984</v>
      </c>
      <c r="L44" s="1">
        <v>0.71</v>
      </c>
      <c r="M44" s="1">
        <v>88.4</v>
      </c>
      <c r="N44" s="1">
        <f t="shared" si="1"/>
        <v>11.599999999999994</v>
      </c>
    </row>
    <row r="45" spans="1:14">
      <c r="A45" s="1">
        <v>680</v>
      </c>
      <c r="D45" s="1">
        <v>14.7</v>
      </c>
      <c r="F45" s="1">
        <v>3.25</v>
      </c>
      <c r="G45" s="1">
        <v>21.14</v>
      </c>
      <c r="H45" s="1">
        <v>17.8</v>
      </c>
      <c r="I45" s="1">
        <v>31.17</v>
      </c>
      <c r="J45" s="1">
        <v>1.67</v>
      </c>
      <c r="K45" s="1">
        <f t="shared" si="0"/>
        <v>90.51</v>
      </c>
      <c r="L45" s="1">
        <v>0.78</v>
      </c>
      <c r="M45" s="1">
        <v>89.5</v>
      </c>
      <c r="N45" s="1">
        <f t="shared" si="1"/>
        <v>10.5</v>
      </c>
    </row>
    <row r="46" spans="1:14">
      <c r="A46" s="1">
        <v>670</v>
      </c>
      <c r="D46" s="1">
        <v>14.62</v>
      </c>
      <c r="F46" s="1">
        <v>3.32</v>
      </c>
      <c r="G46" s="1">
        <v>21.68</v>
      </c>
      <c r="H46" s="1">
        <v>17.96</v>
      </c>
      <c r="I46" s="1">
        <v>31.55</v>
      </c>
      <c r="J46" s="1">
        <v>1.67</v>
      </c>
      <c r="K46" s="1">
        <f t="shared" si="0"/>
        <v>91.59</v>
      </c>
      <c r="L46" s="1">
        <v>0.79</v>
      </c>
      <c r="M46" s="1">
        <v>89.6</v>
      </c>
      <c r="N46" s="1">
        <f t="shared" si="1"/>
        <v>10.400000000000006</v>
      </c>
    </row>
    <row r="47" spans="1:14">
      <c r="A47" s="1">
        <v>660</v>
      </c>
      <c r="D47" s="1">
        <v>14.55</v>
      </c>
      <c r="F47" s="1">
        <v>3.39</v>
      </c>
      <c r="G47" s="1">
        <v>22.1</v>
      </c>
      <c r="H47" s="1">
        <v>18.02</v>
      </c>
      <c r="I47" s="1">
        <v>31.82</v>
      </c>
      <c r="J47" s="1">
        <v>1.67</v>
      </c>
      <c r="K47" s="1">
        <f t="shared" si="0"/>
        <v>92.32</v>
      </c>
      <c r="L47" s="1">
        <v>0.77</v>
      </c>
      <c r="M47" s="1">
        <v>89.5</v>
      </c>
      <c r="N47" s="1">
        <f t="shared" si="1"/>
        <v>10.5</v>
      </c>
    </row>
    <row r="48" spans="1:14">
      <c r="A48" s="1">
        <v>650</v>
      </c>
      <c r="D48" s="1">
        <v>14.48</v>
      </c>
      <c r="F48" s="1">
        <v>3.45</v>
      </c>
      <c r="G48" s="1">
        <v>22.44</v>
      </c>
      <c r="H48" s="1">
        <v>18.02</v>
      </c>
      <c r="I48" s="1">
        <v>32.03</v>
      </c>
      <c r="J48" s="1">
        <v>1.68</v>
      </c>
      <c r="K48" s="1">
        <f t="shared" si="0"/>
        <v>92.84</v>
      </c>
      <c r="L48" s="1">
        <v>0.74</v>
      </c>
      <c r="M48" s="1">
        <v>89.2</v>
      </c>
      <c r="N48" s="1">
        <f t="shared" si="1"/>
        <v>10.799999999999997</v>
      </c>
    </row>
    <row r="49" spans="1:14">
      <c r="A49" s="1">
        <v>640</v>
      </c>
      <c r="D49" s="1">
        <v>14.42</v>
      </c>
      <c r="F49" s="1">
        <v>3.52</v>
      </c>
      <c r="G49" s="1">
        <v>22.71</v>
      </c>
      <c r="H49" s="1">
        <v>18</v>
      </c>
      <c r="I49" s="1">
        <v>32.21</v>
      </c>
      <c r="J49" s="1">
        <v>1.68</v>
      </c>
      <c r="K49" s="1">
        <f t="shared" si="0"/>
        <v>93.240000000000023</v>
      </c>
      <c r="L49" s="1">
        <v>0.7</v>
      </c>
      <c r="M49" s="1">
        <v>88.7</v>
      </c>
      <c r="N49" s="1">
        <f t="shared" si="1"/>
        <v>11.299999999999997</v>
      </c>
    </row>
    <row r="50" spans="1:14">
      <c r="A50" s="1">
        <v>630</v>
      </c>
      <c r="D50" s="1">
        <v>14.36</v>
      </c>
      <c r="F50" s="1">
        <v>3.59</v>
      </c>
      <c r="G50" s="1">
        <v>22.95</v>
      </c>
      <c r="H50" s="1">
        <v>17.96</v>
      </c>
      <c r="I50" s="1">
        <v>32.36</v>
      </c>
      <c r="J50" s="1">
        <v>1.68</v>
      </c>
      <c r="K50" s="1">
        <f t="shared" si="0"/>
        <v>93.54</v>
      </c>
      <c r="L50" s="1">
        <v>0.64</v>
      </c>
      <c r="M50" s="1">
        <v>88</v>
      </c>
      <c r="N50" s="1">
        <f t="shared" si="1"/>
        <v>12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A4A2B-0E39-4031-9BB0-5F4D149C764B}">
  <dimension ref="A1:N50"/>
  <sheetViews>
    <sheetView tabSelected="1" workbookViewId="0">
      <pane ySplit="4" topLeftCell="A5" activePane="bottomLeft" state="frozen"/>
      <selection pane="bottomLeft" activeCell="A2" sqref="A1:A2"/>
    </sheetView>
  </sheetViews>
  <sheetFormatPr defaultRowHeight="14.35"/>
  <cols>
    <col min="1" max="1" width="6.05859375" bestFit="1" customWidth="1"/>
    <col min="2" max="2" width="13.17578125" style="1" bestFit="1" customWidth="1"/>
    <col min="3" max="3" width="13" style="1" bestFit="1" customWidth="1"/>
    <col min="4" max="4" width="6.234375" style="1" bestFit="1" customWidth="1"/>
    <col min="5" max="5" width="6.9375" style="1" bestFit="1" customWidth="1"/>
    <col min="6" max="6" width="5.5859375" style="1" bestFit="1" customWidth="1"/>
    <col min="7" max="7" width="5.41015625" style="1" bestFit="1" customWidth="1"/>
    <col min="8" max="8" width="6.46875" style="1" bestFit="1" customWidth="1"/>
    <col min="9" max="9" width="6" style="1" bestFit="1" customWidth="1"/>
    <col min="10" max="10" width="11.41015625" style="1" bestFit="1" customWidth="1"/>
    <col min="11" max="11" width="11.8203125" style="1" bestFit="1" customWidth="1"/>
    <col min="12" max="12" width="7.46875" style="1" bestFit="1" customWidth="1"/>
    <col min="13" max="13" width="17" style="1" bestFit="1" customWidth="1"/>
    <col min="14" max="14" width="16.9375" style="1" bestFit="1" customWidth="1"/>
  </cols>
  <sheetData>
    <row r="1" spans="1:14">
      <c r="A1" s="6" t="s">
        <v>19</v>
      </c>
    </row>
    <row r="2" spans="1:14">
      <c r="A2" s="6" t="s">
        <v>20</v>
      </c>
    </row>
    <row r="3" spans="1:14" s="5" customFormat="1" ht="18">
      <c r="A3" s="4" t="s">
        <v>18</v>
      </c>
    </row>
    <row r="4" spans="1:14" s="3" customFormat="1" ht="16.35000000000000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>
      <c r="A5" s="1">
        <v>1079</v>
      </c>
      <c r="B5" s="1">
        <v>3.91</v>
      </c>
      <c r="C5" s="1">
        <v>0.28999999999999998</v>
      </c>
      <c r="E5" s="1">
        <v>0.36</v>
      </c>
      <c r="K5" s="1">
        <f>SUM(D5:J5)+L5</f>
        <v>0.36</v>
      </c>
    </row>
    <row r="6" spans="1:14">
      <c r="A6" s="1">
        <v>1069</v>
      </c>
      <c r="B6" s="1">
        <v>3.93</v>
      </c>
      <c r="C6" s="1">
        <v>0.28999999999999998</v>
      </c>
      <c r="E6" s="1">
        <v>0.89</v>
      </c>
      <c r="K6" s="1">
        <f t="shared" ref="K6:K49" si="0">SUM(D6:J6)+L6</f>
        <v>0.89</v>
      </c>
    </row>
    <row r="7" spans="1:14">
      <c r="A7" s="1">
        <v>1059</v>
      </c>
      <c r="B7" s="1">
        <v>3.95</v>
      </c>
      <c r="C7" s="1">
        <v>0.3</v>
      </c>
      <c r="E7" s="1">
        <v>1.41</v>
      </c>
      <c r="K7" s="1">
        <f t="shared" si="0"/>
        <v>1.41</v>
      </c>
    </row>
    <row r="8" spans="1:14">
      <c r="A8" s="1">
        <v>1049</v>
      </c>
      <c r="B8" s="1">
        <v>3.97</v>
      </c>
      <c r="C8" s="1">
        <v>0.3</v>
      </c>
      <c r="E8" s="1">
        <v>1.92</v>
      </c>
      <c r="K8" s="1">
        <f t="shared" si="0"/>
        <v>1.92</v>
      </c>
    </row>
    <row r="9" spans="1:14">
      <c r="A9" s="1">
        <v>1039</v>
      </c>
      <c r="B9" s="1">
        <v>3.99</v>
      </c>
      <c r="C9" s="1">
        <v>0.3</v>
      </c>
      <c r="E9" s="1">
        <v>2.42</v>
      </c>
      <c r="K9" s="1">
        <f t="shared" si="0"/>
        <v>2.42</v>
      </c>
    </row>
    <row r="10" spans="1:14">
      <c r="A10" s="1">
        <v>1029</v>
      </c>
      <c r="B10" s="1">
        <v>4.01</v>
      </c>
      <c r="C10" s="1">
        <v>0.3</v>
      </c>
      <c r="E10" s="1">
        <v>2.91</v>
      </c>
      <c r="K10" s="1">
        <f t="shared" si="0"/>
        <v>2.91</v>
      </c>
    </row>
    <row r="11" spans="1:14">
      <c r="A11" s="1">
        <v>1019</v>
      </c>
      <c r="B11" s="1">
        <v>4.03</v>
      </c>
      <c r="C11" s="1">
        <v>0.3</v>
      </c>
      <c r="E11" s="1">
        <v>3.4</v>
      </c>
      <c r="K11" s="1">
        <f t="shared" si="0"/>
        <v>3.4</v>
      </c>
    </row>
    <row r="12" spans="1:14">
      <c r="A12" s="1">
        <v>1009</v>
      </c>
      <c r="B12" s="1">
        <v>4.05</v>
      </c>
      <c r="C12" s="1">
        <v>0.3</v>
      </c>
      <c r="E12" s="1">
        <v>3.89</v>
      </c>
      <c r="K12" s="1">
        <f t="shared" si="0"/>
        <v>3.89</v>
      </c>
    </row>
    <row r="13" spans="1:14">
      <c r="A13" s="1">
        <v>999</v>
      </c>
      <c r="B13" s="1">
        <v>4.07</v>
      </c>
      <c r="C13" s="1">
        <v>0.31</v>
      </c>
      <c r="E13" s="1">
        <v>4.37</v>
      </c>
      <c r="K13" s="1">
        <f t="shared" si="0"/>
        <v>4.37</v>
      </c>
    </row>
    <row r="14" spans="1:14">
      <c r="A14" s="1">
        <v>989</v>
      </c>
      <c r="B14" s="1">
        <v>4.09</v>
      </c>
      <c r="C14" s="1">
        <v>0.31</v>
      </c>
      <c r="E14" s="1">
        <v>4.84</v>
      </c>
      <c r="K14" s="1">
        <f t="shared" si="0"/>
        <v>4.84</v>
      </c>
    </row>
    <row r="15" spans="1:14">
      <c r="A15" s="1">
        <v>979</v>
      </c>
      <c r="B15" s="1">
        <v>4.1100000000000003</v>
      </c>
      <c r="C15" s="1">
        <v>0.31</v>
      </c>
      <c r="E15" s="1">
        <v>5.31</v>
      </c>
      <c r="K15" s="1">
        <f t="shared" si="0"/>
        <v>5.31</v>
      </c>
    </row>
    <row r="16" spans="1:14">
      <c r="A16" s="1">
        <v>969</v>
      </c>
      <c r="B16" s="1">
        <v>4.13</v>
      </c>
      <c r="C16" s="1">
        <v>0.31</v>
      </c>
      <c r="E16" s="1">
        <v>5.78</v>
      </c>
      <c r="K16" s="1">
        <f t="shared" si="0"/>
        <v>5.78</v>
      </c>
    </row>
    <row r="17" spans="1:14">
      <c r="A17" s="1">
        <v>959</v>
      </c>
      <c r="B17" s="1">
        <v>4.1500000000000004</v>
      </c>
      <c r="C17" s="1">
        <v>0.31</v>
      </c>
      <c r="E17" s="1">
        <v>6.23</v>
      </c>
      <c r="K17" s="1">
        <f t="shared" si="0"/>
        <v>6.23</v>
      </c>
    </row>
    <row r="18" spans="1:14">
      <c r="A18" s="1">
        <v>949</v>
      </c>
      <c r="B18" s="1">
        <v>4.16</v>
      </c>
      <c r="C18" s="1">
        <v>0.31</v>
      </c>
      <c r="E18" s="1">
        <v>6.68</v>
      </c>
      <c r="K18" s="1">
        <f t="shared" si="0"/>
        <v>6.6899999999999995</v>
      </c>
      <c r="L18" s="1">
        <v>0.01</v>
      </c>
      <c r="M18" s="1">
        <v>34.700000000000003</v>
      </c>
      <c r="N18" s="1">
        <f>100-M18</f>
        <v>65.3</v>
      </c>
    </row>
    <row r="19" spans="1:14">
      <c r="A19" s="1">
        <v>939</v>
      </c>
      <c r="B19" s="1">
        <v>4.18</v>
      </c>
      <c r="C19" s="1">
        <v>0.3</v>
      </c>
      <c r="E19" s="1">
        <v>7.12</v>
      </c>
      <c r="K19" s="1">
        <f t="shared" si="0"/>
        <v>7.13</v>
      </c>
      <c r="L19" s="1">
        <v>0.01</v>
      </c>
      <c r="M19" s="1">
        <v>34.6</v>
      </c>
      <c r="N19" s="1">
        <f t="shared" ref="N19:N49" si="1">100-M19</f>
        <v>65.400000000000006</v>
      </c>
    </row>
    <row r="20" spans="1:14">
      <c r="A20" s="1">
        <v>929</v>
      </c>
      <c r="B20" s="1">
        <v>4.21</v>
      </c>
      <c r="C20" s="1">
        <v>0.3</v>
      </c>
      <c r="E20" s="1">
        <v>7.48</v>
      </c>
      <c r="J20" s="1">
        <v>0.15</v>
      </c>
      <c r="K20" s="1">
        <f t="shared" si="0"/>
        <v>7.65</v>
      </c>
      <c r="L20" s="1">
        <v>0.02</v>
      </c>
      <c r="M20" s="1">
        <v>34.5</v>
      </c>
      <c r="N20" s="1">
        <f t="shared" si="1"/>
        <v>65.5</v>
      </c>
    </row>
    <row r="21" spans="1:14">
      <c r="A21" s="1">
        <v>919</v>
      </c>
      <c r="B21" s="1">
        <v>4.2300000000000004</v>
      </c>
      <c r="C21" s="1">
        <v>0.3</v>
      </c>
      <c r="E21" s="1">
        <v>7.84</v>
      </c>
      <c r="J21" s="1">
        <v>0.25</v>
      </c>
      <c r="K21" s="1">
        <f t="shared" si="0"/>
        <v>8.11</v>
      </c>
      <c r="L21" s="1">
        <v>0.02</v>
      </c>
      <c r="M21" s="1">
        <v>34.4</v>
      </c>
      <c r="N21" s="1">
        <f t="shared" si="1"/>
        <v>65.599999999999994</v>
      </c>
    </row>
    <row r="22" spans="1:14">
      <c r="A22" s="1">
        <v>909</v>
      </c>
      <c r="B22" s="1">
        <v>4.24</v>
      </c>
      <c r="C22" s="1">
        <v>0.3</v>
      </c>
      <c r="E22" s="1">
        <v>8.19</v>
      </c>
      <c r="J22" s="1">
        <v>0.34</v>
      </c>
      <c r="K22" s="1">
        <f t="shared" si="0"/>
        <v>8.5499999999999989</v>
      </c>
      <c r="L22" s="1">
        <v>0.02</v>
      </c>
      <c r="M22" s="1">
        <v>34.299999999999997</v>
      </c>
      <c r="N22" s="1">
        <f t="shared" si="1"/>
        <v>65.7</v>
      </c>
    </row>
    <row r="23" spans="1:14">
      <c r="A23" s="1">
        <v>899</v>
      </c>
      <c r="B23" s="1">
        <v>4.26</v>
      </c>
      <c r="C23" s="1">
        <v>0.28999999999999998</v>
      </c>
      <c r="E23" s="1">
        <v>8.5299999999999994</v>
      </c>
      <c r="J23" s="1">
        <v>0.43</v>
      </c>
      <c r="K23" s="1">
        <f t="shared" si="0"/>
        <v>8.9899999999999984</v>
      </c>
      <c r="L23" s="1">
        <v>0.03</v>
      </c>
      <c r="M23" s="1">
        <v>34.200000000000003</v>
      </c>
      <c r="N23" s="1">
        <f t="shared" si="1"/>
        <v>65.8</v>
      </c>
    </row>
    <row r="24" spans="1:14">
      <c r="A24" s="1">
        <v>889</v>
      </c>
      <c r="B24" s="1">
        <v>4.32</v>
      </c>
      <c r="C24" s="1">
        <v>0.28999999999999998</v>
      </c>
      <c r="E24" s="1">
        <v>8.86</v>
      </c>
      <c r="G24" s="1">
        <v>0.92</v>
      </c>
      <c r="J24" s="1">
        <v>0.53</v>
      </c>
      <c r="K24" s="1">
        <f t="shared" si="0"/>
        <v>10.349999999999998</v>
      </c>
      <c r="L24" s="1">
        <v>0.04</v>
      </c>
      <c r="M24" s="1">
        <v>34.700000000000003</v>
      </c>
      <c r="N24" s="1">
        <f t="shared" si="1"/>
        <v>65.3</v>
      </c>
    </row>
    <row r="25" spans="1:14">
      <c r="A25" s="1">
        <v>879</v>
      </c>
      <c r="B25" s="1">
        <v>4.4000000000000004</v>
      </c>
      <c r="C25" s="1">
        <v>0.28999999999999998</v>
      </c>
      <c r="D25" s="1">
        <v>3.15</v>
      </c>
      <c r="E25" s="1">
        <v>7.31</v>
      </c>
      <c r="G25" s="1">
        <v>0.83</v>
      </c>
      <c r="J25" s="1">
        <v>0.6</v>
      </c>
      <c r="K25" s="1">
        <f t="shared" si="0"/>
        <v>11.929999999999998</v>
      </c>
      <c r="L25" s="1">
        <v>0.04</v>
      </c>
      <c r="M25" s="1">
        <v>35.299999999999997</v>
      </c>
      <c r="N25" s="1">
        <f t="shared" si="1"/>
        <v>64.7</v>
      </c>
    </row>
    <row r="26" spans="1:14">
      <c r="A26" s="1">
        <v>869</v>
      </c>
      <c r="B26" s="1">
        <v>4.5</v>
      </c>
      <c r="C26" s="1">
        <v>0.28999999999999998</v>
      </c>
      <c r="D26" s="1">
        <v>3.89</v>
      </c>
      <c r="E26" s="1">
        <v>7.14</v>
      </c>
      <c r="G26" s="1">
        <v>2.16</v>
      </c>
      <c r="J26" s="1">
        <v>0.68</v>
      </c>
      <c r="K26" s="1">
        <f t="shared" si="0"/>
        <v>13.92</v>
      </c>
      <c r="L26" s="1">
        <v>0.05</v>
      </c>
      <c r="M26" s="1">
        <v>36.4</v>
      </c>
      <c r="N26" s="1">
        <f t="shared" si="1"/>
        <v>63.6</v>
      </c>
    </row>
    <row r="27" spans="1:14">
      <c r="A27" s="1">
        <v>859</v>
      </c>
      <c r="B27" s="1">
        <v>4.59</v>
      </c>
      <c r="C27" s="1">
        <v>0.28999999999999998</v>
      </c>
      <c r="D27" s="1">
        <v>4.5599999999999996</v>
      </c>
      <c r="E27" s="1">
        <v>6.99</v>
      </c>
      <c r="G27" s="1">
        <v>3.47</v>
      </c>
      <c r="J27" s="1">
        <v>0.76</v>
      </c>
      <c r="K27" s="1">
        <f t="shared" si="0"/>
        <v>15.840000000000002</v>
      </c>
      <c r="L27" s="1">
        <v>0.06</v>
      </c>
      <c r="M27" s="1">
        <v>37.4</v>
      </c>
      <c r="N27" s="1">
        <f t="shared" si="1"/>
        <v>62.6</v>
      </c>
    </row>
    <row r="28" spans="1:14">
      <c r="A28" s="1">
        <v>849</v>
      </c>
      <c r="B28" s="1">
        <v>4.6900000000000004</v>
      </c>
      <c r="C28" s="1">
        <v>0.28999999999999998</v>
      </c>
      <c r="D28" s="1">
        <v>5.16</v>
      </c>
      <c r="E28" s="1">
        <v>6.85</v>
      </c>
      <c r="G28" s="1">
        <v>4.76</v>
      </c>
      <c r="J28" s="1">
        <v>0.83</v>
      </c>
      <c r="K28" s="1">
        <f t="shared" si="0"/>
        <v>17.659999999999997</v>
      </c>
      <c r="L28" s="1">
        <v>0.06</v>
      </c>
      <c r="M28" s="1">
        <v>38.4</v>
      </c>
      <c r="N28" s="1">
        <f t="shared" si="1"/>
        <v>61.6</v>
      </c>
    </row>
    <row r="29" spans="1:14">
      <c r="A29" s="1">
        <v>839</v>
      </c>
      <c r="B29" s="1">
        <v>4.84</v>
      </c>
      <c r="C29" s="1">
        <v>0.28999999999999998</v>
      </c>
      <c r="D29" s="1">
        <v>6.09</v>
      </c>
      <c r="E29" s="1">
        <v>6.48</v>
      </c>
      <c r="G29" s="1">
        <v>5.98</v>
      </c>
      <c r="I29" s="1">
        <v>0.91</v>
      </c>
      <c r="J29" s="1">
        <v>0.91</v>
      </c>
      <c r="K29" s="1">
        <f t="shared" si="0"/>
        <v>20.45</v>
      </c>
      <c r="L29" s="1">
        <v>0.08</v>
      </c>
      <c r="M29" s="1">
        <v>40.1</v>
      </c>
      <c r="N29" s="1">
        <f t="shared" si="1"/>
        <v>59.9</v>
      </c>
    </row>
    <row r="30" spans="1:14">
      <c r="A30" s="1">
        <v>829</v>
      </c>
      <c r="B30" s="1">
        <v>5.07</v>
      </c>
      <c r="C30" s="1">
        <v>0.28000000000000003</v>
      </c>
      <c r="D30" s="1">
        <v>7.3</v>
      </c>
      <c r="E30" s="1">
        <v>5.92</v>
      </c>
      <c r="G30" s="1">
        <v>7.13</v>
      </c>
      <c r="I30" s="1">
        <v>2.73</v>
      </c>
      <c r="J30" s="1">
        <v>0.99</v>
      </c>
      <c r="K30" s="1">
        <f t="shared" si="0"/>
        <v>24.169999999999998</v>
      </c>
      <c r="L30" s="1">
        <v>0.1</v>
      </c>
      <c r="M30" s="1">
        <v>42.4</v>
      </c>
      <c r="N30" s="1">
        <f t="shared" si="1"/>
        <v>57.6</v>
      </c>
    </row>
    <row r="31" spans="1:14">
      <c r="A31" s="1">
        <v>819</v>
      </c>
      <c r="B31" s="1">
        <v>5.29</v>
      </c>
      <c r="C31" s="1">
        <v>0.28000000000000003</v>
      </c>
      <c r="D31" s="1">
        <v>8.36</v>
      </c>
      <c r="E31" s="1">
        <v>5.42</v>
      </c>
      <c r="G31" s="1">
        <v>8.27</v>
      </c>
      <c r="I31" s="1">
        <v>4.45</v>
      </c>
      <c r="J31" s="1">
        <v>1.06</v>
      </c>
      <c r="K31" s="1">
        <f t="shared" si="0"/>
        <v>27.679999999999996</v>
      </c>
      <c r="L31" s="1">
        <v>0.12</v>
      </c>
      <c r="M31" s="1">
        <v>44.8</v>
      </c>
      <c r="N31" s="1">
        <f t="shared" si="1"/>
        <v>55.2</v>
      </c>
    </row>
    <row r="32" spans="1:14">
      <c r="A32" s="1">
        <v>809</v>
      </c>
      <c r="B32" s="1">
        <v>5.53</v>
      </c>
      <c r="C32" s="1">
        <v>0.27</v>
      </c>
      <c r="D32" s="1">
        <v>9.31</v>
      </c>
      <c r="E32" s="1">
        <v>4.9800000000000004</v>
      </c>
      <c r="G32" s="1">
        <v>9.39</v>
      </c>
      <c r="I32" s="1">
        <v>6.07</v>
      </c>
      <c r="J32" s="1">
        <v>1.1299999999999999</v>
      </c>
      <c r="K32" s="1">
        <f t="shared" si="0"/>
        <v>31.029999999999998</v>
      </c>
      <c r="L32" s="1">
        <v>0.15</v>
      </c>
      <c r="M32" s="1">
        <v>47.3</v>
      </c>
      <c r="N32" s="1">
        <f t="shared" si="1"/>
        <v>52.7</v>
      </c>
    </row>
    <row r="33" spans="1:14">
      <c r="A33" s="1">
        <v>799</v>
      </c>
      <c r="B33" s="1">
        <v>5.77</v>
      </c>
      <c r="C33" s="1">
        <v>0.26</v>
      </c>
      <c r="D33" s="1">
        <v>10.15</v>
      </c>
      <c r="E33" s="1">
        <v>4.58</v>
      </c>
      <c r="G33" s="1">
        <v>10.49</v>
      </c>
      <c r="I33" s="1">
        <v>7.61</v>
      </c>
      <c r="J33" s="1">
        <v>1.19</v>
      </c>
      <c r="K33" s="1">
        <f t="shared" si="0"/>
        <v>34.19</v>
      </c>
      <c r="L33" s="1">
        <v>0.17</v>
      </c>
      <c r="M33" s="1">
        <v>49.9</v>
      </c>
      <c r="N33" s="1">
        <f t="shared" si="1"/>
        <v>50.1</v>
      </c>
    </row>
    <row r="34" spans="1:14">
      <c r="A34" s="1">
        <v>789</v>
      </c>
      <c r="B34" s="1">
        <v>6.02</v>
      </c>
      <c r="C34" s="1">
        <v>0.26</v>
      </c>
      <c r="D34" s="1">
        <v>10.91</v>
      </c>
      <c r="E34" s="1">
        <v>4.22</v>
      </c>
      <c r="G34" s="1">
        <v>11.59</v>
      </c>
      <c r="I34" s="1">
        <v>9.09</v>
      </c>
      <c r="J34" s="1">
        <v>1.24</v>
      </c>
      <c r="K34" s="1">
        <f t="shared" si="0"/>
        <v>37.24</v>
      </c>
      <c r="L34" s="1">
        <v>0.19</v>
      </c>
      <c r="M34" s="1">
        <v>52.6</v>
      </c>
      <c r="N34" s="1">
        <f t="shared" si="1"/>
        <v>47.4</v>
      </c>
    </row>
    <row r="35" spans="1:14">
      <c r="A35" s="1">
        <v>779</v>
      </c>
      <c r="B35" s="1">
        <v>6.28</v>
      </c>
      <c r="C35" s="1">
        <v>0.25</v>
      </c>
      <c r="D35" s="1">
        <v>11.59</v>
      </c>
      <c r="E35" s="1">
        <v>3.9</v>
      </c>
      <c r="G35" s="1">
        <v>12.68</v>
      </c>
      <c r="I35" s="1">
        <v>10.5</v>
      </c>
      <c r="J35" s="1">
        <v>1.28</v>
      </c>
      <c r="K35" s="1">
        <f t="shared" si="0"/>
        <v>40.17</v>
      </c>
      <c r="L35" s="1">
        <v>0.22</v>
      </c>
      <c r="M35" s="1">
        <v>55.4</v>
      </c>
      <c r="N35" s="1">
        <f t="shared" si="1"/>
        <v>44.6</v>
      </c>
    </row>
    <row r="36" spans="1:14">
      <c r="A36" s="1">
        <v>769</v>
      </c>
      <c r="B36" s="1">
        <v>6.69</v>
      </c>
      <c r="C36" s="1">
        <v>0.24</v>
      </c>
      <c r="D36" s="1">
        <v>15.13</v>
      </c>
      <c r="F36" s="1">
        <v>2.13</v>
      </c>
      <c r="G36" s="1">
        <v>12.64</v>
      </c>
      <c r="I36" s="1">
        <v>14.16</v>
      </c>
      <c r="J36" s="1">
        <v>1.37</v>
      </c>
      <c r="K36" s="1">
        <f t="shared" si="0"/>
        <v>45.69</v>
      </c>
      <c r="L36" s="1">
        <v>0.26</v>
      </c>
      <c r="M36" s="1">
        <v>58.5</v>
      </c>
      <c r="N36" s="1">
        <f t="shared" si="1"/>
        <v>41.5</v>
      </c>
    </row>
    <row r="37" spans="1:14">
      <c r="A37" s="1">
        <v>759</v>
      </c>
      <c r="B37" s="1">
        <v>7.07</v>
      </c>
      <c r="C37" s="1">
        <v>0.23</v>
      </c>
      <c r="D37" s="1">
        <v>14.93</v>
      </c>
      <c r="F37" s="1">
        <v>2.48</v>
      </c>
      <c r="G37" s="1">
        <v>14.17</v>
      </c>
      <c r="H37" s="1">
        <v>0.3</v>
      </c>
      <c r="I37" s="1">
        <v>15.65</v>
      </c>
      <c r="J37" s="1">
        <v>1.42</v>
      </c>
      <c r="K37" s="1">
        <f>SUM(C37:J37)+L37</f>
        <v>49.48</v>
      </c>
      <c r="L37" s="1">
        <v>0.3</v>
      </c>
      <c r="M37" s="1">
        <v>62.09</v>
      </c>
      <c r="N37" s="1">
        <f t="shared" si="1"/>
        <v>37.909999999999997</v>
      </c>
    </row>
    <row r="38" spans="1:14">
      <c r="A38" s="1">
        <v>749</v>
      </c>
      <c r="B38" s="1">
        <v>7.81</v>
      </c>
      <c r="C38" s="1">
        <v>0.21</v>
      </c>
      <c r="D38" s="1">
        <v>14.92</v>
      </c>
      <c r="F38" s="1">
        <v>2.68</v>
      </c>
      <c r="G38" s="1">
        <v>14.72</v>
      </c>
      <c r="H38" s="1">
        <v>3.16</v>
      </c>
      <c r="I38" s="1">
        <v>17.72</v>
      </c>
      <c r="J38" s="1">
        <v>1.48</v>
      </c>
      <c r="K38" s="1">
        <f t="shared" si="0"/>
        <v>55.04</v>
      </c>
      <c r="L38" s="1">
        <v>0.36</v>
      </c>
      <c r="M38" s="1">
        <v>67.2</v>
      </c>
      <c r="N38" s="1">
        <f t="shared" si="1"/>
        <v>32.799999999999997</v>
      </c>
    </row>
    <row r="39" spans="1:14">
      <c r="A39" s="1">
        <v>739</v>
      </c>
      <c r="B39" s="1">
        <v>8.73</v>
      </c>
      <c r="C39" s="1">
        <v>0.2</v>
      </c>
      <c r="D39" s="1">
        <v>14.91</v>
      </c>
      <c r="F39" s="1">
        <v>2.85</v>
      </c>
      <c r="G39" s="1">
        <v>15.35</v>
      </c>
      <c r="H39" s="1">
        <v>5.93</v>
      </c>
      <c r="I39" s="1">
        <v>19.829999999999998</v>
      </c>
      <c r="J39" s="1">
        <v>1.53</v>
      </c>
      <c r="K39" s="1">
        <f t="shared" si="0"/>
        <v>60.839999999999996</v>
      </c>
      <c r="L39" s="1">
        <v>0.44</v>
      </c>
      <c r="M39" s="1">
        <v>71.8</v>
      </c>
      <c r="N39" s="1">
        <f t="shared" si="1"/>
        <v>28.200000000000003</v>
      </c>
    </row>
    <row r="40" spans="1:14">
      <c r="A40" s="1">
        <v>729</v>
      </c>
      <c r="B40" s="1">
        <v>9.9600000000000009</v>
      </c>
      <c r="C40" s="1">
        <v>0.19</v>
      </c>
      <c r="D40" s="1">
        <v>14.9</v>
      </c>
      <c r="F40" s="1">
        <v>2.99</v>
      </c>
      <c r="G40" s="1">
        <v>16.13</v>
      </c>
      <c r="H40" s="1">
        <v>8.7200000000000006</v>
      </c>
      <c r="I40" s="1">
        <v>22.06</v>
      </c>
      <c r="J40" s="1">
        <v>1.57</v>
      </c>
      <c r="K40" s="1">
        <f t="shared" si="0"/>
        <v>66.91</v>
      </c>
      <c r="L40" s="1">
        <v>0.54</v>
      </c>
      <c r="M40" s="1">
        <v>76.5</v>
      </c>
      <c r="N40" s="1">
        <f t="shared" si="1"/>
        <v>23.5</v>
      </c>
    </row>
    <row r="41" spans="1:14">
      <c r="A41" s="1">
        <v>719</v>
      </c>
      <c r="D41" s="1">
        <v>14.89</v>
      </c>
      <c r="F41" s="1">
        <v>3.1</v>
      </c>
      <c r="G41" s="1">
        <v>17.14</v>
      </c>
      <c r="H41" s="1">
        <v>11.61</v>
      </c>
      <c r="I41" s="1">
        <v>24.5</v>
      </c>
      <c r="J41" s="1">
        <v>1.61</v>
      </c>
      <c r="K41" s="1">
        <f t="shared" si="0"/>
        <v>73.530000000000015</v>
      </c>
      <c r="L41" s="1">
        <v>0.68</v>
      </c>
      <c r="M41" s="1">
        <v>81</v>
      </c>
      <c r="N41" s="1">
        <f t="shared" si="1"/>
        <v>19</v>
      </c>
    </row>
    <row r="42" spans="1:14">
      <c r="A42" s="1">
        <v>709</v>
      </c>
      <c r="D42" s="1">
        <v>14.87</v>
      </c>
      <c r="F42" s="1">
        <v>3.15</v>
      </c>
      <c r="G42" s="1">
        <v>18.510000000000002</v>
      </c>
      <c r="H42" s="1">
        <v>14.61</v>
      </c>
      <c r="I42" s="1">
        <v>27.26</v>
      </c>
      <c r="J42" s="1">
        <v>1.64</v>
      </c>
      <c r="K42" s="1">
        <f t="shared" si="0"/>
        <v>80.900000000000006</v>
      </c>
      <c r="L42" s="1">
        <v>0.86</v>
      </c>
      <c r="M42" s="1">
        <v>84.7</v>
      </c>
      <c r="N42" s="1">
        <f t="shared" si="1"/>
        <v>15.299999999999997</v>
      </c>
    </row>
    <row r="43" spans="1:14">
      <c r="A43" s="1">
        <v>699</v>
      </c>
      <c r="D43" s="1">
        <v>14.81</v>
      </c>
      <c r="F43" s="1">
        <v>3.16</v>
      </c>
      <c r="G43" s="1">
        <v>20.12</v>
      </c>
      <c r="H43" s="1">
        <v>16.88</v>
      </c>
      <c r="I43" s="1">
        <v>29.67</v>
      </c>
      <c r="J43" s="1">
        <v>1.66</v>
      </c>
      <c r="K43" s="1">
        <f t="shared" si="0"/>
        <v>87.32</v>
      </c>
      <c r="L43" s="1">
        <v>1.02</v>
      </c>
      <c r="M43" s="1">
        <v>87.13</v>
      </c>
      <c r="N43" s="1">
        <f t="shared" si="1"/>
        <v>12.870000000000005</v>
      </c>
    </row>
    <row r="44" spans="1:14">
      <c r="A44" s="1">
        <v>689</v>
      </c>
      <c r="D44" s="1">
        <v>14.73</v>
      </c>
      <c r="F44" s="1">
        <v>3.21</v>
      </c>
      <c r="G44" s="1">
        <v>21.24</v>
      </c>
      <c r="H44" s="1">
        <v>17.690000000000001</v>
      </c>
      <c r="I44" s="1">
        <v>30.72</v>
      </c>
      <c r="J44" s="1">
        <v>1.67</v>
      </c>
      <c r="K44" s="1">
        <f t="shared" si="0"/>
        <v>90.4</v>
      </c>
      <c r="L44" s="1">
        <v>1.1399999999999999</v>
      </c>
      <c r="M44" s="1">
        <v>88.5</v>
      </c>
      <c r="N44" s="1">
        <f t="shared" si="1"/>
        <v>11.5</v>
      </c>
    </row>
    <row r="45" spans="1:14">
      <c r="A45" s="1">
        <v>679</v>
      </c>
      <c r="D45" s="1">
        <v>14.65</v>
      </c>
      <c r="F45" s="1">
        <v>3.27</v>
      </c>
      <c r="G45" s="1">
        <v>22.05</v>
      </c>
      <c r="H45" s="1">
        <v>17.989999999999998</v>
      </c>
      <c r="I45" s="1">
        <v>31.23</v>
      </c>
      <c r="J45" s="1">
        <v>1.67</v>
      </c>
      <c r="K45" s="1">
        <f t="shared" si="0"/>
        <v>92.09</v>
      </c>
      <c r="L45" s="1">
        <v>1.23</v>
      </c>
      <c r="M45" s="1">
        <v>89.3</v>
      </c>
      <c r="N45" s="1">
        <f t="shared" si="1"/>
        <v>10.700000000000003</v>
      </c>
    </row>
    <row r="46" spans="1:14">
      <c r="A46" s="1">
        <v>669</v>
      </c>
      <c r="D46" s="1">
        <v>14.57</v>
      </c>
      <c r="F46" s="1">
        <v>3.34</v>
      </c>
      <c r="G46" s="1">
        <v>22.54</v>
      </c>
      <c r="H46" s="1">
        <v>18.100000000000001</v>
      </c>
      <c r="I46" s="1">
        <v>31.55</v>
      </c>
      <c r="J46" s="1">
        <v>1.67</v>
      </c>
      <c r="K46" s="1">
        <f t="shared" si="0"/>
        <v>93.01</v>
      </c>
      <c r="L46" s="1">
        <v>1.24</v>
      </c>
      <c r="M46" s="1">
        <v>89.5</v>
      </c>
      <c r="N46" s="1">
        <f t="shared" si="1"/>
        <v>10.5</v>
      </c>
    </row>
    <row r="47" spans="1:14">
      <c r="A47" s="1">
        <v>659</v>
      </c>
      <c r="D47" s="1">
        <v>14.5</v>
      </c>
      <c r="F47" s="1">
        <v>3.4</v>
      </c>
      <c r="G47" s="1">
        <v>22.9</v>
      </c>
      <c r="H47" s="1">
        <v>18.12</v>
      </c>
      <c r="I47" s="1">
        <v>31.78</v>
      </c>
      <c r="J47" s="1">
        <v>1.68</v>
      </c>
      <c r="K47" s="1">
        <f t="shared" si="0"/>
        <v>93.600000000000009</v>
      </c>
      <c r="L47" s="1">
        <v>1.22</v>
      </c>
      <c r="M47" s="1">
        <v>89.3</v>
      </c>
      <c r="N47" s="1">
        <f t="shared" si="1"/>
        <v>10.700000000000003</v>
      </c>
    </row>
    <row r="48" spans="1:14">
      <c r="A48" s="1">
        <v>649</v>
      </c>
      <c r="D48" s="1">
        <v>14.43</v>
      </c>
      <c r="F48" s="1">
        <v>3.47</v>
      </c>
      <c r="G48" s="1">
        <v>23.18</v>
      </c>
      <c r="H48" s="1">
        <v>18.100000000000001</v>
      </c>
      <c r="I48" s="1">
        <v>31.96</v>
      </c>
      <c r="J48" s="1">
        <v>1.68</v>
      </c>
      <c r="K48" s="1">
        <f t="shared" si="0"/>
        <v>93.990000000000009</v>
      </c>
      <c r="L48" s="1">
        <v>1.17</v>
      </c>
      <c r="M48" s="1">
        <v>89</v>
      </c>
      <c r="N48" s="1">
        <f t="shared" si="1"/>
        <v>11</v>
      </c>
    </row>
    <row r="49" spans="1:14">
      <c r="A49" s="1">
        <v>639</v>
      </c>
      <c r="D49" s="1">
        <v>14.37</v>
      </c>
      <c r="F49" s="1">
        <v>3.54</v>
      </c>
      <c r="G49" s="1">
        <v>23.39</v>
      </c>
      <c r="H49" s="1">
        <v>18.059999999999999</v>
      </c>
      <c r="I49" s="1">
        <v>32.119999999999997</v>
      </c>
      <c r="J49" s="1">
        <v>1.68</v>
      </c>
      <c r="K49" s="1">
        <f t="shared" si="0"/>
        <v>94.27</v>
      </c>
      <c r="L49" s="1">
        <v>1.1100000000000001</v>
      </c>
      <c r="M49" s="1">
        <v>88.44</v>
      </c>
      <c r="N49" s="1">
        <f t="shared" si="1"/>
        <v>11.560000000000002</v>
      </c>
    </row>
    <row r="50" spans="1:14">
      <c r="A50" s="1">
        <v>629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4.0 H2O+0.01 CO2</vt:lpstr>
      <vt:lpstr>4.0 H2O+0.05 CO2</vt:lpstr>
      <vt:lpstr>4.0 H2O+0.1 CO2</vt:lpstr>
      <vt:lpstr>4.0 H2O+0.2 CO2</vt:lpstr>
      <vt:lpstr>4.0 H2O+0.3 CO2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张喜松</dc:creator>
  <cp:lastModifiedBy>Christine Elrod</cp:lastModifiedBy>
  <dcterms:created xsi:type="dcterms:W3CDTF">2015-06-05T18:19:34Z</dcterms:created>
  <dcterms:modified xsi:type="dcterms:W3CDTF">2021-01-05T23:56:27Z</dcterms:modified>
</cp:coreProperties>
</file>