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July-21/Deposits July 2021/AM-21-77495/"/>
    </mc:Choice>
  </mc:AlternateContent>
  <xr:revisionPtr revIDLastSave="17" documentId="11_F6DA0CD6E66708145D1D866C0F47C9B04BFD255C" xr6:coauthVersionLast="46" xr6:coauthVersionMax="46" xr10:uidLastSave="{CBE277A0-A4D5-43F0-9E57-6F778CAA6F41}"/>
  <bookViews>
    <workbookView xWindow="40" yWindow="0" windowWidth="15433" windowHeight="13767" xr2:uid="{00000000-000D-0000-FFFF-FFFF00000000}"/>
  </bookViews>
  <sheets>
    <sheet name="sup.1" sheetId="4" r:id="rId1"/>
    <sheet name="sup.2" sheetId="2" r:id="rId2"/>
    <sheet name="sup.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3" i="2" l="1"/>
  <c r="O162" i="2"/>
  <c r="O161" i="2"/>
  <c r="O160" i="2"/>
  <c r="O159" i="2"/>
  <c r="O158" i="2"/>
  <c r="D157" i="2"/>
  <c r="AD156" i="2"/>
  <c r="AC156" i="2"/>
  <c r="AB156" i="2"/>
  <c r="AA156" i="2"/>
  <c r="Z156" i="2"/>
  <c r="X156" i="2"/>
  <c r="W156" i="2"/>
  <c r="V156" i="2"/>
  <c r="U156" i="2"/>
  <c r="T156" i="2"/>
  <c r="S156" i="2"/>
  <c r="R156" i="2"/>
  <c r="Q156" i="2"/>
  <c r="P156" i="2"/>
  <c r="N156" i="2"/>
  <c r="M156" i="2"/>
  <c r="L156" i="2"/>
  <c r="K156" i="2"/>
  <c r="J156" i="2"/>
  <c r="I156" i="2"/>
  <c r="H156" i="2"/>
  <c r="G156" i="2"/>
  <c r="F156" i="2"/>
  <c r="E156" i="2"/>
  <c r="D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N134" i="2"/>
  <c r="M134" i="2"/>
  <c r="L134" i="2"/>
  <c r="K134" i="2"/>
  <c r="J134" i="2"/>
  <c r="I134" i="2"/>
  <c r="H134" i="2"/>
  <c r="G134" i="2"/>
  <c r="F134" i="2"/>
  <c r="E134" i="2"/>
  <c r="D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N83" i="2"/>
  <c r="M83" i="2"/>
  <c r="L83" i="2"/>
  <c r="K83" i="2"/>
  <c r="J83" i="2"/>
  <c r="I83" i="2"/>
  <c r="H83" i="2"/>
  <c r="G83" i="2"/>
  <c r="F83" i="2"/>
  <c r="E83" i="2"/>
  <c r="D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N50" i="2"/>
  <c r="M50" i="2"/>
  <c r="L50" i="2"/>
  <c r="K50" i="2"/>
  <c r="J50" i="2"/>
  <c r="I50" i="2"/>
  <c r="H50" i="2"/>
  <c r="G50" i="2"/>
  <c r="F50" i="2"/>
  <c r="E50" i="2"/>
  <c r="D50" i="2"/>
  <c r="O49" i="2"/>
  <c r="O48" i="2"/>
  <c r="O47" i="2"/>
  <c r="O46" i="2"/>
  <c r="O45" i="2"/>
  <c r="O50" i="2" s="1"/>
  <c r="O44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N43" i="2"/>
  <c r="M43" i="2"/>
  <c r="L43" i="2"/>
  <c r="K43" i="2"/>
  <c r="J43" i="2"/>
  <c r="I43" i="2"/>
  <c r="H43" i="2"/>
  <c r="G43" i="2"/>
  <c r="F43" i="2"/>
  <c r="E43" i="2"/>
  <c r="D43" i="2"/>
  <c r="O42" i="2"/>
  <c r="O41" i="2"/>
  <c r="O40" i="2"/>
  <c r="O39" i="2"/>
  <c r="O38" i="2"/>
  <c r="O37" i="2"/>
  <c r="O36" i="2"/>
  <c r="O35" i="2"/>
  <c r="O34" i="2"/>
  <c r="O33" i="2"/>
  <c r="AD32" i="2"/>
  <c r="AC32" i="2"/>
  <c r="AB32" i="2"/>
  <c r="AA32" i="2"/>
  <c r="Z32" i="2"/>
  <c r="X32" i="2"/>
  <c r="W32" i="2"/>
  <c r="V32" i="2"/>
  <c r="U32" i="2"/>
  <c r="T32" i="2"/>
  <c r="S32" i="2"/>
  <c r="R32" i="2"/>
  <c r="Q32" i="2"/>
  <c r="P32" i="2"/>
  <c r="N32" i="2"/>
  <c r="M32" i="2"/>
  <c r="L32" i="2"/>
  <c r="K32" i="2"/>
  <c r="J32" i="2"/>
  <c r="I32" i="2"/>
  <c r="H32" i="2"/>
  <c r="G32" i="2"/>
  <c r="F32" i="2"/>
  <c r="E32" i="2"/>
  <c r="D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3" i="2" l="1"/>
  <c r="O156" i="2"/>
  <c r="O134" i="2"/>
  <c r="O83" i="2"/>
  <c r="O32" i="2"/>
</calcChain>
</file>

<file path=xl/sharedStrings.xml><?xml version="1.0" encoding="utf-8"?>
<sst xmlns="http://schemas.openxmlformats.org/spreadsheetml/2006/main" count="430" uniqueCount="263">
  <si>
    <t>Type</t>
  </si>
  <si>
    <t xml:space="preserve">Average </t>
  </si>
  <si>
    <t>SiO2</t>
  </si>
  <si>
    <t>TiO2</t>
  </si>
  <si>
    <t>Al2O3</t>
  </si>
  <si>
    <t>MgO</t>
  </si>
  <si>
    <t>MnO</t>
  </si>
  <si>
    <t>CaO</t>
  </si>
  <si>
    <t>Na2O</t>
  </si>
  <si>
    <t>K2O</t>
  </si>
  <si>
    <t>F</t>
  </si>
  <si>
    <t>P</t>
  </si>
  <si>
    <t>Total</t>
  </si>
  <si>
    <t>Si (a.p.f.u)</t>
  </si>
  <si>
    <t>Ti</t>
  </si>
  <si>
    <t>Al</t>
  </si>
  <si>
    <t>Mg</t>
  </si>
  <si>
    <t>Mn</t>
  </si>
  <si>
    <t>Ca</t>
  </si>
  <si>
    <t>Na</t>
  </si>
  <si>
    <t>K</t>
  </si>
  <si>
    <t>B</t>
  </si>
  <si>
    <t>Na+K</t>
  </si>
  <si>
    <t>Mg/(Mg+Fe)</t>
  </si>
  <si>
    <t>Na/(Na+Ca)</t>
  </si>
  <si>
    <t>Fe/(Fe+Mg)</t>
  </si>
  <si>
    <t>Massive Qz-Tur-Apy-Py-Ccp  in Dewulu</t>
    <phoneticPr fontId="6" type="noConversion"/>
  </si>
  <si>
    <t>Disseminated Tur in Dewulu</t>
    <phoneticPr fontId="6" type="noConversion"/>
  </si>
  <si>
    <t>Tur-Qz veinlet in Dewulu</t>
    <phoneticPr fontId="6" type="noConversion"/>
  </si>
  <si>
    <t>Tur-Qz-Ccp-Py-Apy vein in Dewulu</t>
    <phoneticPr fontId="6" type="noConversion"/>
  </si>
  <si>
    <t>Qz-Tur vein in Damai</t>
    <phoneticPr fontId="6" type="noConversion"/>
  </si>
  <si>
    <t>Qz-Tur-Mag vein in Meiren</t>
    <phoneticPr fontId="6" type="noConversion"/>
  </si>
  <si>
    <t>Analysis No.</t>
    <phoneticPr fontId="6" type="noConversion"/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</si>
  <si>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 xml:space="preserve">-1 </t>
    </r>
    <phoneticPr fontId="6" type="noConversion"/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</si>
  <si>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</si>
  <si>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-3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</si>
  <si>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-5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</si>
  <si>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-6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</si>
  <si>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-7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</si>
  <si>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-8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</si>
  <si>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-9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</si>
  <si>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-10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</si>
  <si>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-11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</si>
  <si>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-12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</si>
  <si>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-14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</si>
  <si>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-15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</si>
  <si>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-16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</si>
  <si>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-17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</si>
  <si>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-18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</si>
  <si>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-19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</si>
  <si>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-20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</si>
  <si>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-21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</si>
  <si>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-22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</si>
  <si>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-23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</si>
  <si>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-24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</si>
  <si>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-25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</si>
  <si>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-26</t>
    </r>
    <r>
      <rPr>
        <sz val="11"/>
        <color theme="1"/>
        <rFont val="Calibri"/>
        <family val="2"/>
        <charset val="134"/>
        <scheme val="minor"/>
      </rPr>
      <t/>
    </r>
  </si>
  <si>
    <r>
      <t>17LD03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-27</t>
    </r>
    <r>
      <rPr>
        <sz val="11"/>
        <color theme="1"/>
        <rFont val="Calibri"/>
        <family val="2"/>
        <charset val="134"/>
        <scheme val="minor"/>
      </rPr>
      <t/>
    </r>
  </si>
  <si>
    <t xml:space="preserve">17LD08.1-1 </t>
    <phoneticPr fontId="6" type="noConversion"/>
  </si>
  <si>
    <t>17LD08.1-2</t>
  </si>
  <si>
    <t>17LD08.1-3</t>
    <phoneticPr fontId="6" type="noConversion"/>
  </si>
  <si>
    <r>
      <t>17LD08.</t>
    </r>
    <r>
      <rPr>
        <sz val="10"/>
        <rFont val="Times New Roman"/>
        <family val="1"/>
      </rPr>
      <t>2</t>
    </r>
    <r>
      <rPr>
        <sz val="10"/>
        <rFont val="Times New Roman"/>
        <family val="1"/>
      </rPr>
      <t xml:space="preserve">-1 </t>
    </r>
    <phoneticPr fontId="6" type="noConversion"/>
  </si>
  <si>
    <r>
      <t>17LD08.</t>
    </r>
    <r>
      <rPr>
        <sz val="10"/>
        <rFont val="Times New Roman"/>
        <family val="1"/>
      </rPr>
      <t>2</t>
    </r>
    <r>
      <rPr>
        <sz val="10"/>
        <rFont val="Times New Roman"/>
        <family val="1"/>
      </rPr>
      <t>-2</t>
    </r>
    <r>
      <rPr>
        <sz val="11"/>
        <color theme="1"/>
        <rFont val="Calibri"/>
        <family val="2"/>
        <charset val="134"/>
        <scheme val="minor"/>
      </rPr>
      <t/>
    </r>
  </si>
  <si>
    <r>
      <t>17LD08.</t>
    </r>
    <r>
      <rPr>
        <sz val="10"/>
        <rFont val="Times New Roman"/>
        <family val="1"/>
      </rPr>
      <t>2</t>
    </r>
    <r>
      <rPr>
        <sz val="10"/>
        <rFont val="Times New Roman"/>
        <family val="1"/>
      </rPr>
      <t>-3</t>
    </r>
    <r>
      <rPr>
        <sz val="11"/>
        <color theme="1"/>
        <rFont val="Calibri"/>
        <family val="2"/>
        <charset val="134"/>
        <scheme val="minor"/>
      </rPr>
      <t/>
    </r>
  </si>
  <si>
    <r>
      <t>17LD08.</t>
    </r>
    <r>
      <rPr>
        <sz val="10"/>
        <rFont val="Times New Roman"/>
        <family val="1"/>
      </rPr>
      <t>2</t>
    </r>
    <r>
      <rPr>
        <sz val="10"/>
        <rFont val="Times New Roman"/>
        <family val="1"/>
      </rPr>
      <t>-4</t>
    </r>
    <r>
      <rPr>
        <sz val="11"/>
        <color theme="1"/>
        <rFont val="Calibri"/>
        <family val="2"/>
        <charset val="134"/>
        <scheme val="minor"/>
      </rPr>
      <t/>
    </r>
  </si>
  <si>
    <r>
      <t>17LD08.</t>
    </r>
    <r>
      <rPr>
        <sz val="10"/>
        <rFont val="Times New Roman"/>
        <family val="1"/>
      </rPr>
      <t>2</t>
    </r>
    <r>
      <rPr>
        <sz val="10"/>
        <rFont val="Times New Roman"/>
        <family val="1"/>
      </rPr>
      <t>-5</t>
    </r>
    <r>
      <rPr>
        <sz val="11"/>
        <color theme="1"/>
        <rFont val="Calibri"/>
        <family val="2"/>
        <charset val="134"/>
        <scheme val="minor"/>
      </rPr>
      <t/>
    </r>
    <phoneticPr fontId="6" type="noConversion"/>
  </si>
  <si>
    <t xml:space="preserve">17LD08.3-1 </t>
    <phoneticPr fontId="6" type="noConversion"/>
  </si>
  <si>
    <t>17LD08.3-2</t>
  </si>
  <si>
    <t>17LD08.3-3</t>
  </si>
  <si>
    <t>17LD08.3-4</t>
  </si>
  <si>
    <t>17LD08.3-5</t>
  </si>
  <si>
    <t>17LD08.3-6</t>
  </si>
  <si>
    <t>17LD08.3-7</t>
  </si>
  <si>
    <t xml:space="preserve">17LD08.4-1 </t>
    <phoneticPr fontId="6" type="noConversion"/>
  </si>
  <si>
    <t>17LD08.4-2</t>
  </si>
  <si>
    <t>17LD08.4-3</t>
  </si>
  <si>
    <t>17LD08.4-4</t>
  </si>
  <si>
    <t>17LD08.4-5</t>
  </si>
  <si>
    <t>17LD08.4-6</t>
  </si>
  <si>
    <t>17LD08.4-7</t>
  </si>
  <si>
    <t>17LD08.4-8</t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</si>
  <si>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 xml:space="preserve">-1 </t>
    </r>
    <phoneticPr fontId="6" type="noConversion"/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</si>
  <si>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</si>
  <si>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-3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</si>
  <si>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-4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</si>
  <si>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-5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</si>
  <si>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-6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</si>
  <si>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-7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</si>
  <si>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-8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</si>
  <si>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-9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</si>
  <si>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-10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</si>
  <si>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-13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</si>
  <si>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-14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</si>
  <si>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-15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</si>
  <si>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-16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</si>
  <si>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-17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</si>
  <si>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 xml:space="preserve">-1 </t>
    </r>
    <phoneticPr fontId="6" type="noConversion"/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</si>
  <si>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-2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</si>
  <si>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-3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</si>
  <si>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-4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</si>
  <si>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-5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</si>
  <si>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-6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</si>
  <si>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-7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</si>
  <si>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-8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</si>
  <si>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-9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</si>
  <si>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-10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</si>
  <si>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-11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</si>
  <si>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-12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</si>
  <si>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-13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</si>
  <si>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-14</t>
    </r>
    <r>
      <rPr>
        <sz val="11"/>
        <color theme="1"/>
        <rFont val="Calibri"/>
        <family val="2"/>
        <charset val="134"/>
        <scheme val="minor"/>
      </rPr>
      <t/>
    </r>
  </si>
  <si>
    <r>
      <t>17LD07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-15</t>
    </r>
    <r>
      <rPr>
        <sz val="11"/>
        <color theme="1"/>
        <rFont val="Calibri"/>
        <family val="2"/>
        <charset val="134"/>
        <scheme val="minor"/>
      </rPr>
      <t/>
    </r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</si>
  <si>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 xml:space="preserve">-1 </t>
    </r>
    <phoneticPr fontId="6" type="noConversion"/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</si>
  <si>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</t>
    </r>
    <r>
      <rPr>
        <sz val="11"/>
        <color theme="1"/>
        <rFont val="Calibri"/>
        <family val="2"/>
        <charset val="134"/>
        <scheme val="minor"/>
      </rPr>
      <t/>
    </r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</si>
  <si>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-3</t>
    </r>
    <r>
      <rPr>
        <sz val="11"/>
        <color theme="1"/>
        <rFont val="Calibri"/>
        <family val="2"/>
        <charset val="134"/>
        <scheme val="minor"/>
      </rPr>
      <t/>
    </r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</si>
  <si>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-4</t>
    </r>
    <r>
      <rPr>
        <sz val="11"/>
        <color theme="1"/>
        <rFont val="Calibri"/>
        <family val="2"/>
        <charset val="134"/>
        <scheme val="minor"/>
      </rPr>
      <t/>
    </r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</si>
  <si>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-5</t>
    </r>
    <r>
      <rPr>
        <sz val="11"/>
        <color theme="1"/>
        <rFont val="Calibri"/>
        <family val="2"/>
        <charset val="134"/>
        <scheme val="minor"/>
      </rPr>
      <t/>
    </r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</si>
  <si>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-6</t>
    </r>
    <r>
      <rPr>
        <sz val="11"/>
        <color theme="1"/>
        <rFont val="Calibri"/>
        <family val="2"/>
        <charset val="134"/>
        <scheme val="minor"/>
      </rPr>
      <t/>
    </r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</si>
  <si>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-7</t>
    </r>
    <r>
      <rPr>
        <sz val="11"/>
        <color theme="1"/>
        <rFont val="Calibri"/>
        <family val="2"/>
        <charset val="134"/>
        <scheme val="minor"/>
      </rPr>
      <t/>
    </r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</si>
  <si>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-8</t>
    </r>
    <r>
      <rPr>
        <sz val="11"/>
        <color theme="1"/>
        <rFont val="Calibri"/>
        <family val="2"/>
        <charset val="134"/>
        <scheme val="minor"/>
      </rPr>
      <t/>
    </r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</si>
  <si>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-9</t>
    </r>
    <r>
      <rPr>
        <sz val="11"/>
        <color theme="1"/>
        <rFont val="Calibri"/>
        <family val="2"/>
        <charset val="134"/>
        <scheme val="minor"/>
      </rPr>
      <t/>
    </r>
  </si>
  <si>
    <r>
      <t>17LD25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-10</t>
    </r>
    <r>
      <rPr>
        <sz val="11"/>
        <color theme="1"/>
        <rFont val="Calibri"/>
        <family val="2"/>
        <charset val="134"/>
        <scheme val="minor"/>
      </rPr>
      <t/>
    </r>
  </si>
  <si>
    <r>
      <t>17LD26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 xml:space="preserve">-1 </t>
    </r>
    <phoneticPr fontId="6" type="noConversion"/>
  </si>
  <si>
    <r>
      <t>17LD26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</t>
    </r>
    <r>
      <rPr>
        <sz val="11"/>
        <color theme="1"/>
        <rFont val="Calibri"/>
        <family val="2"/>
        <charset val="134"/>
        <scheme val="minor"/>
      </rPr>
      <t/>
    </r>
  </si>
  <si>
    <r>
      <t>17LD26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-3</t>
    </r>
    <r>
      <rPr>
        <sz val="11"/>
        <color theme="1"/>
        <rFont val="Calibri"/>
        <family val="2"/>
        <charset val="134"/>
        <scheme val="minor"/>
      </rPr>
      <t/>
    </r>
  </si>
  <si>
    <r>
      <t>17LD26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-4</t>
    </r>
    <r>
      <rPr>
        <sz val="11"/>
        <color theme="1"/>
        <rFont val="Calibri"/>
        <family val="2"/>
        <charset val="134"/>
        <scheme val="minor"/>
      </rPr>
      <t/>
    </r>
  </si>
  <si>
    <r>
      <t>17LD26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-5</t>
    </r>
    <r>
      <rPr>
        <sz val="11"/>
        <color theme="1"/>
        <rFont val="Calibri"/>
        <family val="2"/>
        <charset val="134"/>
        <scheme val="minor"/>
      </rPr>
      <t/>
    </r>
  </si>
  <si>
    <r>
      <t>17LD26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-6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</si>
  <si>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1-2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</si>
  <si>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1-3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</si>
  <si>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1-4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</si>
  <si>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1-5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</si>
  <si>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1-6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</si>
  <si>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1-7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</si>
  <si>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 xml:space="preserve">2-1 </t>
    </r>
    <phoneticPr fontId="6" type="noConversion"/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</si>
  <si>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2-2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</si>
  <si>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2-3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</si>
  <si>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2-4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</si>
  <si>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2-5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</si>
  <si>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2-6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</si>
  <si>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2-7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</si>
  <si>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2-8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</si>
  <si>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2-9</t>
    </r>
    <r>
      <rPr>
        <sz val="11"/>
        <color theme="1"/>
        <rFont val="Calibri"/>
        <family val="2"/>
        <charset val="134"/>
        <scheme val="minor"/>
      </rPr>
      <t/>
    </r>
  </si>
  <si>
    <r>
      <t>17DM08</t>
    </r>
    <r>
      <rPr>
        <sz val="10"/>
        <rFont val="Times New Roman"/>
        <family val="1"/>
      </rPr>
      <t>.</t>
    </r>
    <r>
      <rPr>
        <sz val="10"/>
        <rFont val="Times New Roman"/>
        <family val="1"/>
      </rPr>
      <t>2-10</t>
    </r>
    <r>
      <rPr>
        <sz val="11"/>
        <color theme="1"/>
        <rFont val="Calibri"/>
        <family val="2"/>
        <charset val="134"/>
        <scheme val="minor"/>
      </rPr>
      <t/>
    </r>
    <phoneticPr fontId="6" type="noConversion"/>
  </si>
  <si>
    <t xml:space="preserve">17DM08.3-1 </t>
    <phoneticPr fontId="6" type="noConversion"/>
  </si>
  <si>
    <t>17DM08.3-2</t>
  </si>
  <si>
    <t>17DM08.3-3</t>
  </si>
  <si>
    <t>17DM08.3-5</t>
  </si>
  <si>
    <t>17DM08.3-6</t>
  </si>
  <si>
    <t>17DM08.3-7</t>
  </si>
  <si>
    <t>17DM08.3-8</t>
  </si>
  <si>
    <t>17DM08.3-9</t>
  </si>
  <si>
    <t>17DM08.3-10</t>
  </si>
  <si>
    <r>
      <t>17MR03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 xml:space="preserve">-1 </t>
    </r>
    <phoneticPr fontId="6" type="noConversion"/>
  </si>
  <si>
    <r>
      <t>17MR03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-2</t>
    </r>
    <r>
      <rPr>
        <sz val="11"/>
        <color theme="1"/>
        <rFont val="Calibri"/>
        <family val="2"/>
        <charset val="134"/>
        <scheme val="minor"/>
      </rPr>
      <t/>
    </r>
  </si>
  <si>
    <r>
      <t>17MR03</t>
    </r>
    <r>
      <rPr>
        <sz val="10"/>
        <rFont val="Times New Roman"/>
        <family val="1"/>
      </rPr>
      <t>.1</t>
    </r>
    <r>
      <rPr>
        <sz val="10"/>
        <rFont val="Times New Roman"/>
        <family val="1"/>
      </rPr>
      <t>-3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</si>
  <si>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5</t>
    </r>
    <phoneticPr fontId="6" type="noConversion"/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</si>
  <si>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6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</si>
  <si>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7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</si>
  <si>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8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</si>
  <si>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9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</si>
  <si>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10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</si>
  <si>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11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</si>
  <si>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12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</si>
  <si>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13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</si>
  <si>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14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</si>
  <si>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15</t>
    </r>
    <r>
      <rPr>
        <sz val="11"/>
        <color theme="1"/>
        <rFont val="Calibri"/>
        <family val="2"/>
        <charset val="134"/>
        <scheme val="minor"/>
      </rPr>
      <t/>
    </r>
  </si>
  <si>
    <r>
      <t>17MR03.1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16</t>
    </r>
    <r>
      <rPr>
        <sz val="11"/>
        <color theme="1"/>
        <rFont val="Calibri"/>
        <family val="2"/>
        <charset val="134"/>
        <scheme val="minor"/>
      </rPr>
      <t/>
    </r>
  </si>
  <si>
    <r>
      <t>17MR03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 xml:space="preserve">-3 </t>
    </r>
    <phoneticPr fontId="6" type="noConversion"/>
  </si>
  <si>
    <r>
      <t>17MR03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-4</t>
    </r>
    <r>
      <rPr>
        <sz val="11"/>
        <color theme="1"/>
        <rFont val="Calibri"/>
        <family val="2"/>
        <charset val="134"/>
        <scheme val="minor"/>
      </rPr>
      <t/>
    </r>
  </si>
  <si>
    <r>
      <t>17MR03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-5</t>
    </r>
    <r>
      <rPr>
        <sz val="11"/>
        <color theme="1"/>
        <rFont val="Calibri"/>
        <family val="2"/>
        <charset val="134"/>
        <scheme val="minor"/>
      </rPr>
      <t/>
    </r>
  </si>
  <si>
    <r>
      <t>17MR03</t>
    </r>
    <r>
      <rPr>
        <sz val="10"/>
        <rFont val="Times New Roman"/>
        <family val="1"/>
      </rPr>
      <t>.2</t>
    </r>
    <r>
      <rPr>
        <sz val="10"/>
        <rFont val="Times New Roman"/>
        <family val="1"/>
      </rPr>
      <t>-6</t>
    </r>
    <r>
      <rPr>
        <sz val="11"/>
        <color theme="1"/>
        <rFont val="Calibri"/>
        <family val="2"/>
        <charset val="134"/>
        <scheme val="minor"/>
      </rPr>
      <t/>
    </r>
  </si>
  <si>
    <r>
      <t>17MR03.2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9</t>
    </r>
    <phoneticPr fontId="6" type="noConversion"/>
  </si>
  <si>
    <r>
      <t>17MR03.2</t>
    </r>
    <r>
      <rPr>
        <sz val="10"/>
        <rFont val="Times New Roman"/>
        <family val="1"/>
      </rPr>
      <t>-</t>
    </r>
    <r>
      <rPr>
        <sz val="10"/>
        <rFont val="Times New Roman"/>
        <family val="1"/>
      </rPr>
      <t>10</t>
    </r>
    <phoneticPr fontId="6" type="noConversion"/>
  </si>
  <si>
    <t xml:space="preserve">17MR03.1-4 </t>
    <phoneticPr fontId="6" type="noConversion"/>
  </si>
  <si>
    <t xml:space="preserve">17MR03.1-17 </t>
    <phoneticPr fontId="6" type="noConversion"/>
  </si>
  <si>
    <t xml:space="preserve">17MR03.2-1 </t>
    <phoneticPr fontId="6" type="noConversion"/>
  </si>
  <si>
    <t xml:space="preserve">17MR03.2-2 </t>
    <phoneticPr fontId="6" type="noConversion"/>
  </si>
  <si>
    <t xml:space="preserve">17MR03.2-7 </t>
    <phoneticPr fontId="6" type="noConversion"/>
  </si>
  <si>
    <t xml:space="preserve">17MR03.2-8 </t>
    <phoneticPr fontId="6" type="noConversion"/>
  </si>
  <si>
    <t>Rejected</t>
    <phoneticPr fontId="6" type="noConversion"/>
  </si>
  <si>
    <t>No.</t>
    <phoneticPr fontId="6" type="noConversion"/>
  </si>
  <si>
    <r>
      <t>δ</t>
    </r>
    <r>
      <rPr>
        <vertAlign val="superscript"/>
        <sz val="10"/>
        <color theme="1"/>
        <rFont val="Times New Roman"/>
        <family val="1"/>
      </rPr>
      <t>11</t>
    </r>
    <r>
      <rPr>
        <sz val="10"/>
        <color theme="1"/>
        <rFont val="Times New Roman"/>
        <family val="1"/>
      </rPr>
      <t>B (‰)</t>
    </r>
  </si>
  <si>
    <t>± 2σ</t>
    <phoneticPr fontId="6" type="noConversion"/>
  </si>
  <si>
    <r>
      <t>17LD07</t>
    </r>
    <r>
      <rPr>
        <sz val="10"/>
        <rFont val="Times New Roman"/>
        <family val="1"/>
      </rPr>
      <t>.1-11 (core)</t>
    </r>
    <phoneticPr fontId="6" type="noConversion"/>
  </si>
  <si>
    <r>
      <t>17LD07</t>
    </r>
    <r>
      <rPr>
        <sz val="10"/>
        <rFont val="Times New Roman"/>
        <family val="1"/>
      </rPr>
      <t>.1-12 (core)</t>
    </r>
    <phoneticPr fontId="6" type="noConversion"/>
  </si>
  <si>
    <r>
      <t>17LD03</t>
    </r>
    <r>
      <rPr>
        <sz val="10"/>
        <rFont val="Times New Roman"/>
        <family val="1"/>
      </rPr>
      <t>.1-4 (core)</t>
    </r>
    <phoneticPr fontId="6" type="noConversion"/>
  </si>
  <si>
    <r>
      <t>17LD03</t>
    </r>
    <r>
      <rPr>
        <sz val="10"/>
        <rFont val="Times New Roman"/>
        <family val="1"/>
      </rPr>
      <t>.1-13 (core)</t>
    </r>
    <phoneticPr fontId="6" type="noConversion"/>
  </si>
  <si>
    <r>
      <t>17LD03</t>
    </r>
    <r>
      <rPr>
        <sz val="10"/>
        <rFont val="Times New Roman"/>
        <family val="1"/>
      </rPr>
      <t>.1-4 (core)</t>
    </r>
    <phoneticPr fontId="6" type="noConversion"/>
  </si>
  <si>
    <r>
      <t>17LD03</t>
    </r>
    <r>
      <rPr>
        <sz val="10"/>
        <rFont val="Times New Roman"/>
        <family val="1"/>
      </rPr>
      <t>.1-13 (core)</t>
    </r>
    <phoneticPr fontId="6" type="noConversion"/>
  </si>
  <si>
    <r>
      <t>17LD07</t>
    </r>
    <r>
      <rPr>
        <sz val="10"/>
        <rFont val="Times New Roman"/>
        <family val="1"/>
      </rPr>
      <t>.1-12 (core)</t>
    </r>
    <phoneticPr fontId="6" type="noConversion"/>
  </si>
  <si>
    <t>Disseminated Tur in Dewulu</t>
    <phoneticPr fontId="6" type="noConversion"/>
  </si>
  <si>
    <r>
      <t>17DM08</t>
    </r>
    <r>
      <rPr>
        <sz val="10"/>
        <rFont val="Times New Roman"/>
        <family val="1"/>
      </rPr>
      <t>.1-1  (core)</t>
    </r>
    <phoneticPr fontId="6" type="noConversion"/>
  </si>
  <si>
    <r>
      <t>17DM08.3-4</t>
    </r>
    <r>
      <rPr>
        <sz val="10"/>
        <rFont val="Times New Roman"/>
        <family val="1"/>
      </rPr>
      <t xml:space="preserve"> (core)</t>
    </r>
    <phoneticPr fontId="6" type="noConversion"/>
  </si>
  <si>
    <r>
      <t>17DM08.3-4</t>
    </r>
    <r>
      <rPr>
        <sz val="10"/>
        <rFont val="Times New Roman"/>
        <family val="1"/>
      </rPr>
      <t xml:space="preserve"> (core)</t>
    </r>
    <phoneticPr fontId="6" type="noConversion"/>
  </si>
  <si>
    <t>Note: 1. Analysis identification is 17mmnn.p-q where 17mmnn is the sample number, p is the tourmaline location within that sample, and q is the analysis spot within that location. 2. Abbreviations: Apy = arsenopyrite, Ccp = chalcopyrite, Mag = magnetite, Py = pyrite, Qz = quartz, Tur = tourmaline.</t>
    <phoneticPr fontId="6" type="noConversion"/>
  </si>
  <si>
    <t>Massive Qz-Tur-Apy-Py-Ccp  vein in Dewulu</t>
    <phoneticPr fontId="6" type="noConversion"/>
  </si>
  <si>
    <t>Fe (tot)</t>
    <phoneticPr fontId="6" type="noConversion"/>
  </si>
  <si>
    <t>FeO (tot)</t>
    <phoneticPr fontId="6" type="noConversion"/>
  </si>
  <si>
    <t>Supplementary Table 3. Boron isotopic composition of tourmalines in the Xiahe-Hezuo polymetallic district.</t>
    <phoneticPr fontId="6" type="noConversion"/>
  </si>
  <si>
    <t>Table 1. Summary of tourmaline samples investigated during this study.</t>
    <phoneticPr fontId="6" type="noConversion"/>
  </si>
  <si>
    <t>Sample</t>
  </si>
  <si>
    <t>Location</t>
    <phoneticPr fontId="6" type="noConversion"/>
  </si>
  <si>
    <t>Longitude</t>
    <phoneticPr fontId="6" type="noConversion"/>
  </si>
  <si>
    <t>Latitude</t>
  </si>
  <si>
    <t>Sample description</t>
  </si>
  <si>
    <t>Mineral association</t>
  </si>
  <si>
    <t>17DM08</t>
    <phoneticPr fontId="6" type="noConversion"/>
  </si>
  <si>
    <t>Daimai</t>
    <phoneticPr fontId="6" type="noConversion"/>
  </si>
  <si>
    <t>102°42'17"E</t>
    <phoneticPr fontId="6" type="noConversion"/>
  </si>
  <si>
    <t>35°12'54"N</t>
    <phoneticPr fontId="6" type="noConversion"/>
  </si>
  <si>
    <t>quartz-tourmaline vein (4 cm)</t>
    <phoneticPr fontId="6" type="noConversion"/>
  </si>
  <si>
    <t>Euhedral tourmaline (10–30 vol%) associated with quartz and minor sericite. Tourmaline contains inclusions of quartz and replaces plagioclase.</t>
    <phoneticPr fontId="6" type="noConversion"/>
  </si>
  <si>
    <t>Tourmaline exhibits moderate pleochroism and well-developed color growth zoning with small homogeneous light green center and wide brown rim with oscillatory zoning</t>
    <phoneticPr fontId="6" type="noConversion"/>
  </si>
  <si>
    <t>17LD25</t>
    <phoneticPr fontId="6" type="noConversion"/>
  </si>
  <si>
    <t>Dewulu</t>
    <phoneticPr fontId="6" type="noConversion"/>
  </si>
  <si>
    <t>102°59'46"E</t>
    <phoneticPr fontId="6" type="noConversion"/>
  </si>
  <si>
    <t>35°4'56"N</t>
    <phoneticPr fontId="6" type="noConversion"/>
  </si>
  <si>
    <t>tourmaline-quartz veinlet (0.5 cm)</t>
    <phoneticPr fontId="6" type="noConversion"/>
  </si>
  <si>
    <t>Subhedral tourmaline (50–70 vol%) associated with quartz.</t>
    <phoneticPr fontId="6" type="noConversion"/>
  </si>
  <si>
    <t>Tourmaline  exhibits moderate pleochroism with small cyan center and thin brown rim.</t>
    <phoneticPr fontId="6" type="noConversion"/>
  </si>
  <si>
    <t>17LD26</t>
  </si>
  <si>
    <t>Dewulu</t>
    <phoneticPr fontId="6" type="noConversion"/>
  </si>
  <si>
    <t>102°58'55"E</t>
    <phoneticPr fontId="6" type="noConversion"/>
  </si>
  <si>
    <t>35°5'39"N</t>
    <phoneticPr fontId="6" type="noConversion"/>
  </si>
  <si>
    <t>tourmaline-quartz-chalcopyrite-pyrite-arsenopyrite vein (10 cm)</t>
    <phoneticPr fontId="6" type="noConversion"/>
  </si>
  <si>
    <t>Euhedral tourmaline (30–80 vol%) associated with quartz, chalcopyrite, pyrite and arsenopyrite, with minor rutile.</t>
    <phoneticPr fontId="6" type="noConversion"/>
  </si>
  <si>
    <t>Tourmaline exhibits moderate pleochroism and well-developed color growth zoning with small brown center and wide light green rim. Tourmaline crystal has a homogeneous center surrounded by oscillatory zoned rim.</t>
    <phoneticPr fontId="6" type="noConversion"/>
  </si>
  <si>
    <t>17LD07</t>
    <phoneticPr fontId="6" type="noConversion"/>
  </si>
  <si>
    <t>103°00'07"E</t>
    <phoneticPr fontId="6" type="noConversion"/>
  </si>
  <si>
    <t>35°5'36"N</t>
    <phoneticPr fontId="6" type="noConversion"/>
  </si>
  <si>
    <t>Massive quartz-tourmaline-arsenopyrite-pyrite-chalcopyrite vein (3 m)</t>
    <phoneticPr fontId="6" type="noConversion"/>
  </si>
  <si>
    <t>Euhedral tourmaline (10–30 vol%) associated with quartz, arsenopyrite, pyrite and chalcopyrite, with minor rutile. Tourmaline contains inclusions of quartz.</t>
    <phoneticPr fontId="6" type="noConversion"/>
  </si>
  <si>
    <t>Tourmaline exhibits moderate pleochroism and well-developed color growth zoning with light green center and wide light green to brown rim. Tourmaline crystal has a homogeneous center surrounded by oscillatory zoned rim. Some crystals have sector zoned centers.</t>
    <phoneticPr fontId="6" type="noConversion"/>
  </si>
  <si>
    <t>17LD03; 17LD08</t>
    <phoneticPr fontId="6" type="noConversion"/>
  </si>
  <si>
    <t>103°00'12"E</t>
    <phoneticPr fontId="6" type="noConversion"/>
  </si>
  <si>
    <t>35°5'44"N</t>
    <phoneticPr fontId="6" type="noConversion"/>
  </si>
  <si>
    <t>Disseminated tourmaline</t>
    <phoneticPr fontId="6" type="noConversion"/>
  </si>
  <si>
    <t>Euhedral tourmaline (10–20 vol%) associated with quartz, sericite, pyrite, and arsenopyrite, with minor chalcopyrite and rutile. Tourmaline contains inclusions of quartz.</t>
    <phoneticPr fontId="6" type="noConversion"/>
  </si>
  <si>
    <t>17MR03</t>
    <phoneticPr fontId="6" type="noConversion"/>
  </si>
  <si>
    <t>103°9'24"E</t>
    <phoneticPr fontId="6" type="noConversion"/>
  </si>
  <si>
    <t>35°3'23'N</t>
    <phoneticPr fontId="6" type="noConversion"/>
  </si>
  <si>
    <t>quartz-tourmaline-magnetite vein (5 cm)</t>
    <phoneticPr fontId="6" type="noConversion"/>
  </si>
  <si>
    <t>Euhedral tourmaline (10–50 vol%) associated with quartz and magnetite (with hematization), replaces plagioclase.</t>
    <phoneticPr fontId="6" type="noConversion"/>
  </si>
  <si>
    <t>Tourmaline exhibits weak pleochroism and light green without color growth zoning</t>
    <phoneticPr fontId="6" type="noConversion"/>
  </si>
  <si>
    <t>Meiwu</t>
    <phoneticPr fontId="6" type="noConversion"/>
  </si>
  <si>
    <t>Tourmaline optical characteristics</t>
    <phoneticPr fontId="35" type="noConversion"/>
  </si>
  <si>
    <t>Tourmaline diameter</t>
    <phoneticPr fontId="35" type="noConversion"/>
  </si>
  <si>
    <t>Supplementary Table 2. Electron microprobe major element compositions of tourmalines in the Xiahe-Hezuo polymetallic district.</t>
    <phoneticPr fontId="6" type="noConversion"/>
  </si>
  <si>
    <t>X-site vacancy</t>
    <phoneticPr fontId="6" type="noConversion"/>
  </si>
  <si>
    <t>Note: 1. Analysis identification is 17mmnn.p-q where 17mmnn is the sample number, p is the tourmaline location within that sample, and q is the analysis spot within that location. 2. The total composition of tourmaline in less than 90 wt.% because the electron microprobe analysis cannot determine B, H2O, and Li . 3. The structural formulae are calculated on the basis of 15 cations in the tetrahedral and octahedral sites (T + Z + Y) of the tourmaline as Henry et al. (2011).  B2O3* and H2O* are calculated on stoichiometry for B = 3 apfu and OH + F = 4 apfu. 4. Analyses that recorded other minerals are rejected. 5. Abbreviations: Apy = arsenopyrite, Ccp = chalcopyrite, Mag = magnetite, Py = pyrite, Qz = quartz, Tur = tourmaline.</t>
    <phoneticPr fontId="6" type="noConversion"/>
  </si>
  <si>
    <r>
      <t>100-1500 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m, mostly 300-1000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</t>
    </r>
    <phoneticPr fontId="6" type="noConversion"/>
  </si>
  <si>
    <r>
      <t>10-150 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m, mostly 30-60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</t>
    </r>
    <phoneticPr fontId="6" type="noConversion"/>
  </si>
  <si>
    <r>
      <t>50-2000 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m, mostly 200-1500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</t>
    </r>
    <phoneticPr fontId="6" type="noConversion"/>
  </si>
  <si>
    <r>
      <t>10-500 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m, mostly 100-400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</t>
    </r>
    <phoneticPr fontId="6" type="noConversion"/>
  </si>
  <si>
    <r>
      <t>20-2000 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m, mostly 300-1000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</t>
    </r>
    <phoneticPr fontId="6" type="noConversion"/>
  </si>
  <si>
    <r>
      <t>10-200 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m, mostly 50-80</t>
    </r>
    <r>
      <rPr>
        <sz val="11"/>
        <color theme="1"/>
        <rFont val="宋体"/>
        <family val="3"/>
        <charset val="134"/>
      </rPr>
      <t>μ</t>
    </r>
    <r>
      <rPr>
        <sz val="11"/>
        <color theme="1"/>
        <rFont val="Calisto MT"/>
        <family val="1"/>
      </rPr>
      <t>m</t>
    </r>
    <phoneticPr fontId="6" type="noConversion"/>
  </si>
  <si>
    <t>Host rocks</t>
    <phoneticPr fontId="35" type="noConversion"/>
  </si>
  <si>
    <t>The Dewulu tuff contains quartz (10%) and fine-grained scoria with plagioclase (5%) and biotite (5%) .</t>
    <phoneticPr fontId="35" type="noConversion"/>
  </si>
  <si>
    <t>The Damai granodiorite is mainly composed of fine- to medium-grained biotite granodiorite consisting of quartz (30–50%), plagioclase (20–40%), biotite (10–15%), K-feldspar (5–15%), and hornblende (10%), with apatite, zircon, and monazite as minor constituents.</t>
    <phoneticPr fontId="35" type="noConversion"/>
  </si>
  <si>
    <t>The Dewulu quartz diorite porphyry contain plagioclase (40–50%), amphibole (15–30%), K-feldspar (10–15%), quartz (10–15%), and biotite (5–15%), with accessory minerals including apatite, zircon, and monazite.</t>
    <phoneticPr fontId="35" type="noConversion"/>
  </si>
  <si>
    <t xml:space="preserve">The Meiwu medium-grained biotite granodiorite contains plagioclase (30–45 %), quartz (20–25 %), K-feldspar (10–15 %), biotite (5–15 %), and amphibole (5 %). </t>
    <phoneticPr fontId="35" type="noConversion"/>
  </si>
  <si>
    <t>American Mineralogist: July 2021 Online Materials AM-21-77495</t>
  </si>
  <si>
    <t>QIU ET AL.: TOURMALINE COMPOSITION TRACING MAGMATIC-HYDROTHERMAL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</si>
</sst>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"/>
    <numFmt numFmtId="165" formatCode="0.000_ "/>
    <numFmt numFmtId="166" formatCode="0_);[Red]\(0\)"/>
    <numFmt numFmtId="167" formatCode="0.0000_ "/>
    <numFmt numFmtId="168" formatCode="0.00_ "/>
  </numFmts>
  <fonts count="41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Calibri"/>
      <family val="3"/>
      <charset val="134"/>
      <scheme val="minor"/>
    </font>
    <font>
      <sz val="10"/>
      <name val="Times New Roman"/>
      <family val="1"/>
    </font>
    <font>
      <sz val="10"/>
      <name val="Times New Roman"/>
      <family val="2"/>
    </font>
    <font>
      <sz val="10"/>
      <color theme="1"/>
      <name val="Times New Roman"/>
      <family val="1"/>
    </font>
    <font>
      <sz val="10"/>
      <color theme="1"/>
      <name val="Calibri"/>
      <family val="3"/>
      <charset val="134"/>
      <scheme val="minor"/>
    </font>
    <font>
      <sz val="10"/>
      <color rgb="FF000000"/>
      <name val="Times New Roman"/>
      <family val="1"/>
    </font>
    <font>
      <vertAlign val="superscript"/>
      <sz val="10"/>
      <color theme="1"/>
      <name val="Times New Roman"/>
      <family val="1"/>
    </font>
    <font>
      <sz val="11"/>
      <color theme="1"/>
      <name val="Calibri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0"/>
      <name val="Calibri"/>
      <family val="3"/>
      <charset val="134"/>
      <scheme val="minor"/>
    </font>
    <font>
      <b/>
      <sz val="15"/>
      <color theme="3"/>
      <name val="Calibri"/>
      <family val="3"/>
      <charset val="134"/>
      <scheme val="minor"/>
    </font>
    <font>
      <b/>
      <sz val="13"/>
      <color theme="3"/>
      <name val="Calibri"/>
      <family val="3"/>
      <charset val="134"/>
      <scheme val="minor"/>
    </font>
    <font>
      <b/>
      <sz val="11"/>
      <color theme="3"/>
      <name val="Calibri"/>
      <family val="3"/>
      <charset val="134"/>
      <scheme val="minor"/>
    </font>
    <font>
      <b/>
      <sz val="18"/>
      <color theme="3"/>
      <name val="Calibri Light"/>
      <family val="3"/>
      <charset val="134"/>
      <scheme val="major"/>
    </font>
    <font>
      <sz val="11"/>
      <color rgb="FF9C0006"/>
      <name val="Calibri"/>
      <family val="3"/>
      <charset val="134"/>
      <scheme val="minor"/>
    </font>
    <font>
      <sz val="11"/>
      <color rgb="FF006100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color rgb="FFFA7D00"/>
      <name val="Calibri"/>
      <family val="3"/>
      <charset val="134"/>
      <scheme val="minor"/>
    </font>
    <font>
      <b/>
      <sz val="11"/>
      <color theme="0"/>
      <name val="Calibri"/>
      <family val="3"/>
      <charset val="134"/>
      <scheme val="minor"/>
    </font>
    <font>
      <i/>
      <sz val="11"/>
      <color rgb="FF7F7F7F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sz val="11"/>
      <color rgb="FFFA7D00"/>
      <name val="Calibri"/>
      <family val="3"/>
      <charset val="134"/>
      <scheme val="minor"/>
    </font>
    <font>
      <sz val="11"/>
      <color rgb="FF9C6500"/>
      <name val="Calibri"/>
      <family val="3"/>
      <charset val="134"/>
      <scheme val="minor"/>
    </font>
    <font>
      <b/>
      <sz val="11"/>
      <color rgb="FF3F3F3F"/>
      <name val="Calibri"/>
      <family val="3"/>
      <charset val="134"/>
      <scheme val="minor"/>
    </font>
    <font>
      <sz val="11"/>
      <color rgb="FF3F3F76"/>
      <name val="Calibri"/>
      <family val="3"/>
      <charset val="134"/>
      <scheme val="minor"/>
    </font>
    <font>
      <sz val="11"/>
      <color indexed="8"/>
      <name val="Calibri"/>
      <family val="3"/>
      <charset val="134"/>
      <scheme val="minor"/>
    </font>
    <font>
      <sz val="12"/>
      <color theme="1"/>
      <name val="Calisto MT"/>
      <family val="1"/>
    </font>
    <font>
      <sz val="9"/>
      <name val="Calibri"/>
      <family val="3"/>
      <charset val="134"/>
      <scheme val="minor"/>
    </font>
    <font>
      <sz val="11"/>
      <color theme="1"/>
      <name val="Calisto MT"/>
      <family val="1"/>
    </font>
    <font>
      <sz val="11"/>
      <color theme="1"/>
      <name val="宋体"/>
      <family val="3"/>
      <charset val="134"/>
    </font>
    <font>
      <sz val="11"/>
      <color rgb="FF2E2E2E"/>
      <name val="Calisto MT"/>
      <family val="1"/>
    </font>
    <font>
      <sz val="11"/>
      <color rgb="FFFF0000"/>
      <name val="Calisto MT"/>
      <family val="1"/>
    </font>
    <font>
      <sz val="12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rgb="FFEBEBEB"/>
      </bottom>
      <diagonal/>
    </border>
    <border>
      <left/>
      <right/>
      <top style="medium">
        <color rgb="FFEBEBEB"/>
      </top>
      <bottom style="medium">
        <color rgb="FFEBEBEB"/>
      </bottom>
      <diagonal/>
    </border>
  </borders>
  <cellStyleXfs count="51">
    <xf numFmtId="0" fontId="0" fillId="0" borderId="0">
      <alignment vertical="center"/>
    </xf>
    <xf numFmtId="0" fontId="14" fillId="0" borderId="0"/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/>
    <xf numFmtId="0" fontId="15" fillId="0" borderId="0"/>
    <xf numFmtId="0" fontId="13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3" borderId="7" applyNumberFormat="0" applyAlignment="0" applyProtection="0">
      <alignment vertical="center"/>
    </xf>
    <xf numFmtId="0" fontId="26" fillId="24" borderId="10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23" borderId="8" applyNumberFormat="0" applyAlignment="0" applyProtection="0">
      <alignment vertical="center"/>
    </xf>
    <xf numFmtId="0" fontId="32" fillId="32" borderId="7" applyNumberFormat="0" applyAlignment="0" applyProtection="0">
      <alignment vertical="center"/>
    </xf>
    <xf numFmtId="0" fontId="16" fillId="0" borderId="0"/>
    <xf numFmtId="0" fontId="33" fillId="33" borderId="11" applyNumberFormat="0" applyFont="0" applyAlignment="0" applyProtection="0">
      <alignment vertical="center"/>
    </xf>
  </cellStyleXfs>
  <cellXfs count="59">
    <xf numFmtId="0" fontId="0" fillId="0" borderId="0" xfId="0">
      <alignment vertical="center"/>
    </xf>
    <xf numFmtId="0" fontId="4" fillId="2" borderId="0" xfId="0" applyFont="1" applyFill="1" applyBorder="1" applyAlignment="1">
      <alignment horizontal="center"/>
    </xf>
    <xf numFmtId="0" fontId="0" fillId="0" borderId="0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165" fontId="11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/>
    </xf>
    <xf numFmtId="165" fontId="11" fillId="0" borderId="2" xfId="0" applyNumberFormat="1" applyFont="1" applyFill="1" applyBorder="1" applyAlignment="1">
      <alignment horizontal="center"/>
    </xf>
    <xf numFmtId="165" fontId="9" fillId="0" borderId="2" xfId="0" applyNumberFormat="1" applyFont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166" fontId="10" fillId="0" borderId="0" xfId="0" applyNumberFormat="1" applyFont="1" applyBorder="1">
      <alignment vertical="center"/>
    </xf>
    <xf numFmtId="167" fontId="7" fillId="0" borderId="0" xfId="0" applyNumberFormat="1" applyFont="1" applyBorder="1" applyAlignment="1">
      <alignment horizontal="center" vertical="center"/>
    </xf>
    <xf numFmtId="167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/>
    </xf>
    <xf numFmtId="165" fontId="9" fillId="0" borderId="1" xfId="0" applyNumberFormat="1" applyFont="1" applyBorder="1" applyAlignment="1">
      <alignment horizontal="center" vertical="center"/>
    </xf>
    <xf numFmtId="0" fontId="9" fillId="0" borderId="2" xfId="0" applyFont="1" applyFill="1" applyBorder="1" applyAlignment="1"/>
    <xf numFmtId="168" fontId="9" fillId="0" borderId="0" xfId="0" applyNumberFormat="1" applyFont="1" applyBorder="1" applyAlignment="1"/>
    <xf numFmtId="168" fontId="9" fillId="0" borderId="2" xfId="0" applyNumberFormat="1" applyFont="1" applyBorder="1" applyAlignment="1"/>
    <xf numFmtId="0" fontId="10" fillId="0" borderId="0" xfId="0" applyFont="1" applyBorder="1" applyAlignment="1"/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vertical="center" wrapText="1"/>
    </xf>
    <xf numFmtId="0" fontId="38" fillId="0" borderId="14" xfId="0" applyFont="1" applyBorder="1" applyAlignment="1">
      <alignment horizontal="left" vertical="center" wrapText="1"/>
    </xf>
    <xf numFmtId="49" fontId="36" fillId="0" borderId="0" xfId="0" applyNumberFormat="1" applyFont="1" applyAlignment="1">
      <alignment horizontal="left" vertical="center" wrapText="1"/>
    </xf>
    <xf numFmtId="0" fontId="39" fillId="0" borderId="0" xfId="0" applyFont="1" applyAlignment="1">
      <alignment horizontal="left" wrapText="1"/>
    </xf>
    <xf numFmtId="0" fontId="39" fillId="0" borderId="0" xfId="0" applyFont="1" applyAlignment="1">
      <alignment horizontal="left" vertical="center" wrapText="1"/>
    </xf>
    <xf numFmtId="0" fontId="40" fillId="0" borderId="0" xfId="0" applyFont="1" applyAlignment="1">
      <alignment vertical="center" wrapText="1"/>
    </xf>
    <xf numFmtId="0" fontId="36" fillId="0" borderId="13" xfId="0" applyFont="1" applyBorder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</cellXfs>
  <cellStyles count="51">
    <cellStyle name="20% - 强调文字颜色 1 2" xfId="2" xr:uid="{00000000-0005-0000-0000-000000000000}"/>
    <cellStyle name="20% - 强调文字颜色 2 2" xfId="3" xr:uid="{00000000-0005-0000-0000-000001000000}"/>
    <cellStyle name="20% - 强调文字颜色 3 2" xfId="4" xr:uid="{00000000-0005-0000-0000-000002000000}"/>
    <cellStyle name="20% - 强调文字颜色 4 2" xfId="5" xr:uid="{00000000-0005-0000-0000-000003000000}"/>
    <cellStyle name="20% - 强调文字颜色 5 2" xfId="6" xr:uid="{00000000-0005-0000-0000-000004000000}"/>
    <cellStyle name="20% - 强调文字颜色 6 2" xfId="7" xr:uid="{00000000-0005-0000-0000-000005000000}"/>
    <cellStyle name="40% - 强调文字颜色 1 2" xfId="8" xr:uid="{00000000-0005-0000-0000-000006000000}"/>
    <cellStyle name="40% - 强调文字颜色 2 2" xfId="9" xr:uid="{00000000-0005-0000-0000-000007000000}"/>
    <cellStyle name="40% - 强调文字颜色 3 2" xfId="10" xr:uid="{00000000-0005-0000-0000-000008000000}"/>
    <cellStyle name="40% - 强调文字颜色 4 2" xfId="11" xr:uid="{00000000-0005-0000-0000-000009000000}"/>
    <cellStyle name="40% - 强调文字颜色 5 2" xfId="12" xr:uid="{00000000-0005-0000-0000-00000A000000}"/>
    <cellStyle name="40% - 强调文字颜色 6 2" xfId="13" xr:uid="{00000000-0005-0000-0000-00000B000000}"/>
    <cellStyle name="60% - 强调文字颜色 1 2" xfId="14" xr:uid="{00000000-0005-0000-0000-00000C000000}"/>
    <cellStyle name="60% - 强调文字颜色 2 2" xfId="15" xr:uid="{00000000-0005-0000-0000-00000D000000}"/>
    <cellStyle name="60% - 强调文字颜色 3 2" xfId="16" xr:uid="{00000000-0005-0000-0000-00000E000000}"/>
    <cellStyle name="60% - 强调文字颜色 4 2" xfId="17" xr:uid="{00000000-0005-0000-0000-00000F000000}"/>
    <cellStyle name="60% - 强调文字颜色 5 2" xfId="18" xr:uid="{00000000-0005-0000-0000-000010000000}"/>
    <cellStyle name="60% - 强调文字颜色 6 2" xfId="19" xr:uid="{00000000-0005-0000-0000-000011000000}"/>
    <cellStyle name="Normal" xfId="0" builtinId="0"/>
    <cellStyle name="Normal 5" xfId="20" xr:uid="{00000000-0005-0000-0000-000012000000}"/>
    <cellStyle name="好 2" xfId="33" xr:uid="{00000000-0005-0000-0000-000021000000}"/>
    <cellStyle name="差 2" xfId="26" xr:uid="{00000000-0005-0000-0000-000018000000}"/>
    <cellStyle name="常规 10" xfId="27" xr:uid="{00000000-0005-0000-0000-00001A000000}"/>
    <cellStyle name="常规 2" xfId="28" xr:uid="{00000000-0005-0000-0000-00001B000000}"/>
    <cellStyle name="常规 2 2" xfId="29" xr:uid="{00000000-0005-0000-0000-00001C000000}"/>
    <cellStyle name="常规 2 4" xfId="30" xr:uid="{00000000-0005-0000-0000-00001D000000}"/>
    <cellStyle name="常规 3" xfId="31" xr:uid="{00000000-0005-0000-0000-00001E000000}"/>
    <cellStyle name="常规 4" xfId="32" xr:uid="{00000000-0005-0000-0000-00001F000000}"/>
    <cellStyle name="常规 5" xfId="1" xr:uid="{00000000-0005-0000-0000-000020000000}"/>
    <cellStyle name="强调文字颜色 1 2" xfId="40" xr:uid="{00000000-0005-0000-0000-000028000000}"/>
    <cellStyle name="强调文字颜色 2 2" xfId="41" xr:uid="{00000000-0005-0000-0000-000029000000}"/>
    <cellStyle name="强调文字颜色 3 2" xfId="42" xr:uid="{00000000-0005-0000-0000-00002A000000}"/>
    <cellStyle name="强调文字颜色 4 2" xfId="43" xr:uid="{00000000-0005-0000-0000-00002B000000}"/>
    <cellStyle name="强调文字颜色 5 2" xfId="44" xr:uid="{00000000-0005-0000-0000-00002C000000}"/>
    <cellStyle name="强调文字颜色 6 2" xfId="45" xr:uid="{00000000-0005-0000-0000-00002D000000}"/>
    <cellStyle name="标题 1 2" xfId="21" xr:uid="{00000000-0005-0000-0000-000013000000}"/>
    <cellStyle name="标题 2 2" xfId="22" xr:uid="{00000000-0005-0000-0000-000014000000}"/>
    <cellStyle name="标题 3 2" xfId="23" xr:uid="{00000000-0005-0000-0000-000015000000}"/>
    <cellStyle name="标题 4 2" xfId="24" xr:uid="{00000000-0005-0000-0000-000016000000}"/>
    <cellStyle name="标题 5" xfId="25" xr:uid="{00000000-0005-0000-0000-000017000000}"/>
    <cellStyle name="样式 1" xfId="49" xr:uid="{00000000-0005-0000-0000-000031000000}"/>
    <cellStyle name="检查单元格 2" xfId="36" xr:uid="{00000000-0005-0000-0000-000024000000}"/>
    <cellStyle name="汇总 2" xfId="34" xr:uid="{00000000-0005-0000-0000-000022000000}"/>
    <cellStyle name="注释 2" xfId="50" xr:uid="{00000000-0005-0000-0000-000032000000}"/>
    <cellStyle name="解释性文本 2" xfId="37" xr:uid="{00000000-0005-0000-0000-000025000000}"/>
    <cellStyle name="警告文本 2" xfId="38" xr:uid="{00000000-0005-0000-0000-000026000000}"/>
    <cellStyle name="计算 2" xfId="35" xr:uid="{00000000-0005-0000-0000-000023000000}"/>
    <cellStyle name="输入 2" xfId="48" xr:uid="{00000000-0005-0000-0000-000030000000}"/>
    <cellStyle name="输出 2" xfId="47" xr:uid="{00000000-0005-0000-0000-00002F000000}"/>
    <cellStyle name="适中 2" xfId="46" xr:uid="{00000000-0005-0000-0000-00002E000000}"/>
    <cellStyle name="链接单元格 2" xfId="39" xr:uid="{00000000-0005-0000-0000-000027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workbookViewId="0">
      <selection activeCell="A3" sqref="A3:G3"/>
    </sheetView>
  </sheetViews>
  <sheetFormatPr defaultColWidth="9" defaultRowHeight="14"/>
  <cols>
    <col min="1" max="1" width="13.1171875" style="40" customWidth="1"/>
    <col min="2" max="2" width="12.3515625" style="40" customWidth="1"/>
    <col min="3" max="3" width="20.3515625" style="40" customWidth="1"/>
    <col min="4" max="4" width="16.234375" style="40" customWidth="1"/>
    <col min="5" max="5" width="23.76171875" style="40" customWidth="1"/>
    <col min="6" max="6" width="51.234375" style="40" customWidth="1"/>
    <col min="7" max="7" width="51.3515625" style="40" customWidth="1"/>
    <col min="8" max="8" width="28" style="40" customWidth="1"/>
    <col min="9" max="9" width="55.3515625" style="40" customWidth="1"/>
    <col min="10" max="16384" width="9" style="40"/>
  </cols>
  <sheetData>
    <row r="1" spans="1:9" ht="14.35" thickBot="1">
      <c r="A1" s="48" t="s">
        <v>261</v>
      </c>
      <c r="B1" s="48"/>
      <c r="C1" s="48"/>
      <c r="D1" s="48"/>
      <c r="E1" s="48"/>
      <c r="F1" s="48"/>
      <c r="G1" s="48"/>
    </row>
    <row r="2" spans="1:9" ht="14.35" thickBot="1">
      <c r="A2" s="48" t="s">
        <v>262</v>
      </c>
      <c r="B2" s="48"/>
      <c r="C2" s="48"/>
      <c r="D2" s="48"/>
      <c r="E2" s="48"/>
      <c r="F2" s="48"/>
      <c r="G2" s="48"/>
    </row>
    <row r="3" spans="1:9" ht="14.35" thickBot="1">
      <c r="A3" s="48" t="s">
        <v>199</v>
      </c>
      <c r="B3" s="48"/>
      <c r="C3" s="48"/>
      <c r="D3" s="48"/>
      <c r="E3" s="48"/>
      <c r="F3" s="48"/>
      <c r="G3" s="48"/>
    </row>
    <row r="4" spans="1:9" ht="14.35" thickBot="1">
      <c r="A4" s="43" t="s">
        <v>200</v>
      </c>
      <c r="B4" s="43" t="s">
        <v>201</v>
      </c>
      <c r="C4" s="43" t="s">
        <v>202</v>
      </c>
      <c r="D4" s="43" t="s">
        <v>203</v>
      </c>
      <c r="E4" s="43" t="s">
        <v>204</v>
      </c>
      <c r="F4" s="43" t="s">
        <v>205</v>
      </c>
      <c r="G4" s="43" t="s">
        <v>245</v>
      </c>
      <c r="H4" s="43" t="s">
        <v>246</v>
      </c>
      <c r="I4" s="45" t="s">
        <v>256</v>
      </c>
    </row>
    <row r="5" spans="1:9" s="41" customFormat="1" ht="70">
      <c r="A5" s="41" t="s">
        <v>206</v>
      </c>
      <c r="B5" s="41" t="s">
        <v>207</v>
      </c>
      <c r="C5" s="41" t="s">
        <v>208</v>
      </c>
      <c r="D5" s="41" t="s">
        <v>209</v>
      </c>
      <c r="E5" s="41" t="s">
        <v>210</v>
      </c>
      <c r="F5" s="41" t="s">
        <v>211</v>
      </c>
      <c r="G5" s="41" t="s">
        <v>212</v>
      </c>
      <c r="H5" s="44" t="s">
        <v>250</v>
      </c>
      <c r="I5" s="46" t="s">
        <v>258</v>
      </c>
    </row>
    <row r="6" spans="1:9" ht="28">
      <c r="A6" s="42" t="s">
        <v>213</v>
      </c>
      <c r="B6" s="42" t="s">
        <v>214</v>
      </c>
      <c r="C6" s="42" t="s">
        <v>215</v>
      </c>
      <c r="D6" s="42" t="s">
        <v>216</v>
      </c>
      <c r="E6" s="42" t="s">
        <v>217</v>
      </c>
      <c r="F6" s="42" t="s">
        <v>218</v>
      </c>
      <c r="G6" s="41" t="s">
        <v>219</v>
      </c>
      <c r="H6" s="42" t="s">
        <v>251</v>
      </c>
      <c r="I6" s="45" t="s">
        <v>257</v>
      </c>
    </row>
    <row r="7" spans="1:9" ht="56">
      <c r="A7" s="42" t="s">
        <v>220</v>
      </c>
      <c r="B7" s="42" t="s">
        <v>221</v>
      </c>
      <c r="C7" s="42" t="s">
        <v>222</v>
      </c>
      <c r="D7" s="42" t="s">
        <v>223</v>
      </c>
      <c r="E7" s="41" t="s">
        <v>224</v>
      </c>
      <c r="F7" s="42" t="s">
        <v>225</v>
      </c>
      <c r="G7" s="41" t="s">
        <v>226</v>
      </c>
      <c r="H7" s="42" t="s">
        <v>253</v>
      </c>
      <c r="I7" s="49" t="s">
        <v>259</v>
      </c>
    </row>
    <row r="8" spans="1:9" ht="70">
      <c r="A8" s="42" t="s">
        <v>227</v>
      </c>
      <c r="B8" s="42" t="s">
        <v>214</v>
      </c>
      <c r="C8" s="42" t="s">
        <v>228</v>
      </c>
      <c r="D8" s="42" t="s">
        <v>229</v>
      </c>
      <c r="E8" s="41" t="s">
        <v>230</v>
      </c>
      <c r="F8" s="42" t="s">
        <v>231</v>
      </c>
      <c r="G8" s="41" t="s">
        <v>232</v>
      </c>
      <c r="H8" s="42" t="s">
        <v>252</v>
      </c>
      <c r="I8" s="49"/>
    </row>
    <row r="9" spans="1:9" ht="70">
      <c r="A9" s="42" t="s">
        <v>233</v>
      </c>
      <c r="B9" s="42" t="s">
        <v>214</v>
      </c>
      <c r="C9" s="42" t="s">
        <v>234</v>
      </c>
      <c r="D9" s="42" t="s">
        <v>235</v>
      </c>
      <c r="E9" s="41" t="s">
        <v>236</v>
      </c>
      <c r="F9" s="42" t="s">
        <v>237</v>
      </c>
      <c r="G9" s="41" t="s">
        <v>232</v>
      </c>
      <c r="H9" s="42" t="s">
        <v>254</v>
      </c>
      <c r="I9" s="49"/>
    </row>
    <row r="10" spans="1:9" s="41" customFormat="1" ht="46">
      <c r="A10" s="41" t="s">
        <v>238</v>
      </c>
      <c r="B10" s="41" t="s">
        <v>244</v>
      </c>
      <c r="C10" s="41" t="s">
        <v>239</v>
      </c>
      <c r="D10" s="41" t="s">
        <v>240</v>
      </c>
      <c r="E10" s="41" t="s">
        <v>241</v>
      </c>
      <c r="F10" s="41" t="s">
        <v>242</v>
      </c>
      <c r="G10" s="41" t="s">
        <v>243</v>
      </c>
      <c r="H10" s="41" t="s">
        <v>255</v>
      </c>
      <c r="I10" s="47" t="s">
        <v>260</v>
      </c>
    </row>
    <row r="11" spans="1:9">
      <c r="A11" s="42"/>
      <c r="B11" s="42"/>
      <c r="C11" s="42"/>
      <c r="D11" s="42"/>
      <c r="E11" s="42"/>
      <c r="F11" s="42"/>
      <c r="G11" s="42"/>
      <c r="H11" s="42"/>
    </row>
    <row r="12" spans="1:9">
      <c r="A12" s="42"/>
      <c r="B12" s="42"/>
      <c r="C12" s="42"/>
      <c r="D12" s="42"/>
      <c r="E12" s="42"/>
      <c r="F12" s="42"/>
      <c r="G12" s="42"/>
      <c r="H12" s="42"/>
    </row>
    <row r="13" spans="1:9">
      <c r="A13" s="42"/>
      <c r="B13" s="42"/>
      <c r="C13" s="42"/>
      <c r="D13" s="42"/>
      <c r="E13" s="42"/>
      <c r="F13" s="42"/>
      <c r="G13" s="42"/>
      <c r="H13" s="42"/>
    </row>
    <row r="14" spans="1:9">
      <c r="A14" s="42"/>
      <c r="B14" s="42"/>
      <c r="C14" s="42"/>
      <c r="D14" s="42"/>
      <c r="E14" s="42"/>
      <c r="F14" s="42"/>
      <c r="G14" s="42"/>
      <c r="H14" s="42"/>
    </row>
    <row r="15" spans="1:9">
      <c r="A15" s="42"/>
      <c r="B15" s="42"/>
      <c r="C15" s="42"/>
      <c r="D15" s="42"/>
      <c r="E15" s="42"/>
      <c r="F15" s="42"/>
      <c r="G15" s="42"/>
      <c r="H15" s="42"/>
    </row>
    <row r="16" spans="1:9">
      <c r="A16" s="42"/>
      <c r="B16" s="42"/>
      <c r="C16" s="42"/>
      <c r="D16" s="42"/>
      <c r="E16" s="42"/>
      <c r="F16" s="42"/>
      <c r="G16" s="42"/>
      <c r="H16" s="42"/>
    </row>
    <row r="17" spans="1:8">
      <c r="A17" s="42"/>
      <c r="B17" s="42"/>
      <c r="C17" s="42"/>
      <c r="D17" s="42"/>
      <c r="E17" s="42"/>
      <c r="F17" s="42"/>
      <c r="G17" s="42"/>
      <c r="H17" s="42"/>
    </row>
    <row r="18" spans="1:8">
      <c r="A18" s="42"/>
      <c r="B18" s="42"/>
      <c r="C18" s="42"/>
      <c r="D18" s="42"/>
      <c r="E18" s="42"/>
      <c r="F18" s="42"/>
      <c r="G18" s="42"/>
      <c r="H18" s="42"/>
    </row>
    <row r="19" spans="1:8">
      <c r="A19" s="42"/>
      <c r="B19" s="42"/>
      <c r="C19" s="42"/>
      <c r="D19" s="42"/>
      <c r="E19" s="42"/>
      <c r="F19" s="42"/>
      <c r="G19" s="42"/>
      <c r="H19" s="42"/>
    </row>
    <row r="20" spans="1:8">
      <c r="A20" s="42"/>
      <c r="B20" s="42"/>
      <c r="C20" s="42"/>
      <c r="D20" s="42"/>
      <c r="E20" s="42"/>
      <c r="F20" s="42"/>
      <c r="G20" s="42"/>
      <c r="H20" s="42"/>
    </row>
    <row r="21" spans="1:8">
      <c r="A21" s="42"/>
      <c r="B21" s="42"/>
      <c r="C21" s="42"/>
      <c r="D21" s="42"/>
      <c r="E21" s="42"/>
      <c r="F21" s="42"/>
      <c r="G21" s="42"/>
      <c r="H21" s="42"/>
    </row>
    <row r="22" spans="1:8">
      <c r="A22" s="42"/>
      <c r="B22" s="42"/>
      <c r="C22" s="42"/>
      <c r="D22" s="42"/>
      <c r="E22" s="42"/>
      <c r="F22" s="42"/>
      <c r="G22" s="42"/>
      <c r="H22" s="42"/>
    </row>
    <row r="23" spans="1:8">
      <c r="A23" s="42"/>
      <c r="B23" s="42"/>
      <c r="C23" s="42"/>
      <c r="D23" s="42"/>
      <c r="E23" s="42"/>
      <c r="F23" s="42"/>
      <c r="G23" s="42"/>
      <c r="H23" s="42"/>
    </row>
    <row r="24" spans="1:8">
      <c r="A24" s="42"/>
      <c r="B24" s="42"/>
      <c r="C24" s="42"/>
      <c r="D24" s="42"/>
      <c r="E24" s="42"/>
      <c r="F24" s="42"/>
      <c r="G24" s="42"/>
      <c r="H24" s="42"/>
    </row>
    <row r="25" spans="1:8">
      <c r="A25" s="42"/>
      <c r="B25" s="42"/>
      <c r="C25" s="42"/>
      <c r="D25" s="42"/>
      <c r="E25" s="42"/>
      <c r="F25" s="42"/>
      <c r="G25" s="42"/>
      <c r="H25" s="42"/>
    </row>
    <row r="26" spans="1:8">
      <c r="A26" s="42"/>
      <c r="B26" s="42"/>
      <c r="C26" s="42"/>
      <c r="D26" s="42"/>
      <c r="E26" s="42"/>
      <c r="F26" s="42"/>
      <c r="G26" s="42"/>
      <c r="H26" s="42"/>
    </row>
    <row r="27" spans="1:8">
      <c r="A27" s="42"/>
      <c r="B27" s="42"/>
      <c r="C27" s="42"/>
      <c r="D27" s="42"/>
      <c r="E27" s="42"/>
      <c r="F27" s="42"/>
      <c r="G27" s="42"/>
      <c r="H27" s="42"/>
    </row>
    <row r="28" spans="1:8">
      <c r="A28" s="42"/>
      <c r="B28" s="42"/>
      <c r="C28" s="42"/>
      <c r="D28" s="42"/>
      <c r="E28" s="42"/>
      <c r="F28" s="42"/>
      <c r="G28" s="42"/>
      <c r="H28" s="42"/>
    </row>
    <row r="29" spans="1:8">
      <c r="A29" s="42"/>
      <c r="B29" s="42"/>
      <c r="C29" s="42"/>
      <c r="D29" s="42"/>
      <c r="E29" s="42"/>
      <c r="F29" s="42"/>
      <c r="G29" s="42"/>
      <c r="H29" s="42"/>
    </row>
    <row r="30" spans="1:8">
      <c r="A30" s="42"/>
      <c r="B30" s="42"/>
      <c r="C30" s="42"/>
      <c r="D30" s="42"/>
      <c r="E30" s="42"/>
      <c r="F30" s="42"/>
      <c r="G30" s="42"/>
      <c r="H30" s="42"/>
    </row>
    <row r="31" spans="1:8">
      <c r="A31" s="42"/>
      <c r="B31" s="42"/>
      <c r="C31" s="42"/>
      <c r="D31" s="42"/>
      <c r="E31" s="42"/>
      <c r="F31" s="42"/>
      <c r="G31" s="42"/>
      <c r="H31" s="42"/>
    </row>
    <row r="32" spans="1:8">
      <c r="A32" s="42"/>
      <c r="B32" s="42"/>
      <c r="C32" s="42"/>
      <c r="D32" s="42"/>
      <c r="E32" s="42"/>
      <c r="F32" s="42"/>
      <c r="G32" s="42"/>
      <c r="H32" s="42"/>
    </row>
    <row r="33" spans="1:8">
      <c r="A33" s="42"/>
      <c r="B33" s="42"/>
      <c r="C33" s="42"/>
      <c r="D33" s="42"/>
      <c r="E33" s="42"/>
      <c r="F33" s="42"/>
      <c r="G33" s="42"/>
      <c r="H33" s="42"/>
    </row>
    <row r="34" spans="1:8">
      <c r="A34" s="42"/>
      <c r="B34" s="42"/>
      <c r="C34" s="42"/>
      <c r="D34" s="42"/>
      <c r="E34" s="42"/>
      <c r="F34" s="42"/>
      <c r="G34" s="42"/>
      <c r="H34" s="42"/>
    </row>
    <row r="35" spans="1:8">
      <c r="A35" s="42"/>
      <c r="B35" s="42"/>
      <c r="C35" s="42"/>
      <c r="D35" s="42"/>
      <c r="E35" s="42"/>
      <c r="F35" s="42"/>
      <c r="G35" s="42"/>
      <c r="H35" s="42"/>
    </row>
    <row r="36" spans="1:8">
      <c r="A36" s="42"/>
      <c r="B36" s="42"/>
      <c r="C36" s="42"/>
      <c r="D36" s="42"/>
      <c r="E36" s="42"/>
      <c r="F36" s="42"/>
      <c r="G36" s="42"/>
      <c r="H36" s="42"/>
    </row>
  </sheetData>
  <mergeCells count="4">
    <mergeCell ref="A3:G3"/>
    <mergeCell ref="I7:I9"/>
    <mergeCell ref="A2:G2"/>
    <mergeCell ref="A1:G1"/>
  </mergeCells>
  <phoneticPr fontId="3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64"/>
  <sheetViews>
    <sheetView workbookViewId="0">
      <pane xSplit="3" ySplit="4" topLeftCell="D5" activePane="bottomRight" state="frozen"/>
      <selection pane="topRight" activeCell="D1" sqref="D1"/>
      <selection pane="bottomLeft" activeCell="A3" sqref="A3"/>
      <selection pane="bottomRight" activeCell="A4" sqref="A4"/>
    </sheetView>
  </sheetViews>
  <sheetFormatPr defaultColWidth="9" defaultRowHeight="14.35"/>
  <cols>
    <col min="1" max="1" width="9" style="2"/>
    <col min="2" max="2" width="14" style="2" customWidth="1"/>
    <col min="3" max="3" width="17.1171875" style="2" customWidth="1"/>
    <col min="4" max="24" width="9" style="15"/>
    <col min="25" max="25" width="9" style="26"/>
    <col min="26" max="26" width="15.234375" style="15" customWidth="1"/>
    <col min="27" max="31" width="9" style="15"/>
    <col min="32" max="16384" width="9" style="2"/>
  </cols>
  <sheetData>
    <row r="1" spans="1:30">
      <c r="A1" s="2" t="s">
        <v>261</v>
      </c>
    </row>
    <row r="2" spans="1:30">
      <c r="A2" s="2" t="s">
        <v>262</v>
      </c>
    </row>
    <row r="3" spans="1:30" ht="15">
      <c r="A3" s="50" t="s">
        <v>247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</row>
    <row r="4" spans="1:30">
      <c r="A4" s="4" t="s">
        <v>180</v>
      </c>
      <c r="B4" s="3" t="s">
        <v>0</v>
      </c>
      <c r="C4" s="4" t="s">
        <v>32</v>
      </c>
      <c r="D4" s="13" t="s">
        <v>2</v>
      </c>
      <c r="E4" s="13" t="s">
        <v>3</v>
      </c>
      <c r="F4" s="13" t="s">
        <v>4</v>
      </c>
      <c r="G4" s="13" t="s">
        <v>197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13" t="s">
        <v>12</v>
      </c>
      <c r="P4" s="13" t="s">
        <v>13</v>
      </c>
      <c r="Q4" s="13" t="s">
        <v>14</v>
      </c>
      <c r="R4" s="13" t="s">
        <v>15</v>
      </c>
      <c r="S4" s="13" t="s">
        <v>196</v>
      </c>
      <c r="T4" s="13" t="s">
        <v>16</v>
      </c>
      <c r="U4" s="13" t="s">
        <v>17</v>
      </c>
      <c r="V4" s="13" t="s">
        <v>18</v>
      </c>
      <c r="W4" s="13" t="s">
        <v>19</v>
      </c>
      <c r="X4" s="13" t="s">
        <v>20</v>
      </c>
      <c r="Y4" s="14" t="s">
        <v>21</v>
      </c>
      <c r="Z4" s="13" t="s">
        <v>248</v>
      </c>
      <c r="AA4" s="13" t="s">
        <v>22</v>
      </c>
      <c r="AB4" s="13" t="s">
        <v>23</v>
      </c>
      <c r="AC4" s="13" t="s">
        <v>24</v>
      </c>
      <c r="AD4" s="13" t="s">
        <v>25</v>
      </c>
    </row>
    <row r="5" spans="1:30">
      <c r="A5" s="5">
        <v>1</v>
      </c>
      <c r="B5" s="52" t="s">
        <v>30</v>
      </c>
      <c r="C5" s="1" t="s">
        <v>191</v>
      </c>
      <c r="D5" s="9">
        <v>36.726999999999997</v>
      </c>
      <c r="E5" s="9">
        <v>0.224</v>
      </c>
      <c r="F5" s="16">
        <v>34.139000000000003</v>
      </c>
      <c r="G5" s="9">
        <v>10.891999999999999</v>
      </c>
      <c r="H5" s="9">
        <v>2.8660000000000001</v>
      </c>
      <c r="I5" s="9">
        <v>8.3000000000000004E-2</v>
      </c>
      <c r="J5" s="9">
        <v>0.23899999999999999</v>
      </c>
      <c r="K5" s="9">
        <v>1.8460000000000001</v>
      </c>
      <c r="L5" s="9">
        <v>0.01</v>
      </c>
      <c r="M5" s="17">
        <v>0</v>
      </c>
      <c r="N5" s="17">
        <v>2.3E-2</v>
      </c>
      <c r="O5" s="9">
        <f t="shared" ref="O5:O31" si="0">SUM(D5:N5)</f>
        <v>87.049000000000007</v>
      </c>
      <c r="P5" s="18">
        <v>6.0819483755255304</v>
      </c>
      <c r="Q5" s="18">
        <v>2.7903040688304698E-2</v>
      </c>
      <c r="R5" s="18">
        <v>6.6625144346570702</v>
      </c>
      <c r="S5" s="18">
        <v>1.5084416227944599</v>
      </c>
      <c r="T5" s="18">
        <v>0.70755196008893595</v>
      </c>
      <c r="U5" s="18">
        <v>1.16405662457029E-2</v>
      </c>
      <c r="V5" s="18">
        <v>4.2401097163984401E-2</v>
      </c>
      <c r="W5" s="18">
        <v>0.59264867658122</v>
      </c>
      <c r="X5" s="18">
        <v>2.11145542135476E-3</v>
      </c>
      <c r="Y5" s="19">
        <v>3</v>
      </c>
      <c r="Z5" s="18">
        <v>0.36283877083344002</v>
      </c>
      <c r="AA5" s="18">
        <v>0.59476013200257505</v>
      </c>
      <c r="AB5" s="18">
        <v>0.319293325375196</v>
      </c>
      <c r="AC5" s="18">
        <v>0.93323185218392601</v>
      </c>
      <c r="AD5" s="18">
        <v>0.68070667462480405</v>
      </c>
    </row>
    <row r="6" spans="1:30">
      <c r="A6" s="5">
        <v>2</v>
      </c>
      <c r="B6" s="53"/>
      <c r="C6" s="5" t="s">
        <v>127</v>
      </c>
      <c r="D6" s="9">
        <v>35.585999999999999</v>
      </c>
      <c r="E6" s="9">
        <v>0.47099999999999997</v>
      </c>
      <c r="F6" s="16">
        <v>31.978999999999999</v>
      </c>
      <c r="G6" s="9">
        <v>10.395</v>
      </c>
      <c r="H6" s="9">
        <v>4.4809999999999999</v>
      </c>
      <c r="I6" s="9">
        <v>3.4000000000000002E-2</v>
      </c>
      <c r="J6" s="9">
        <v>0.73699999999999999</v>
      </c>
      <c r="K6" s="9">
        <v>2.2349999999999999</v>
      </c>
      <c r="L6" s="9">
        <v>3.5000000000000003E-2</v>
      </c>
      <c r="M6" s="17">
        <v>0.29599999999999999</v>
      </c>
      <c r="N6" s="17">
        <v>0</v>
      </c>
      <c r="O6" s="9">
        <f t="shared" si="0"/>
        <v>86.248999999999995</v>
      </c>
      <c r="P6" s="18">
        <v>5.9956117040454799</v>
      </c>
      <c r="Q6" s="18">
        <v>5.9692734058963699E-2</v>
      </c>
      <c r="R6" s="18">
        <v>6.3496428217221297</v>
      </c>
      <c r="S6" s="18">
        <v>1.4646788767225001</v>
      </c>
      <c r="T6" s="18">
        <v>1.1255224087436499</v>
      </c>
      <c r="U6" s="18">
        <v>4.8514547072715597E-3</v>
      </c>
      <c r="V6" s="18">
        <v>0.133028205053832</v>
      </c>
      <c r="W6" s="18">
        <v>0.73002914616398196</v>
      </c>
      <c r="X6" s="18">
        <v>7.5187736521800099E-3</v>
      </c>
      <c r="Y6" s="19">
        <v>3</v>
      </c>
      <c r="Z6" s="18">
        <v>0.129423875130005</v>
      </c>
      <c r="AA6" s="18">
        <v>0.73754791981616197</v>
      </c>
      <c r="AB6" s="18">
        <v>0.43453086640758698</v>
      </c>
      <c r="AC6" s="18">
        <v>0.84586400328306899</v>
      </c>
      <c r="AD6" s="18">
        <v>0.56546913359241302</v>
      </c>
    </row>
    <row r="7" spans="1:30">
      <c r="A7" s="5">
        <v>3</v>
      </c>
      <c r="B7" s="53"/>
      <c r="C7" s="5" t="s">
        <v>128</v>
      </c>
      <c r="D7" s="9">
        <v>35.548000000000002</v>
      </c>
      <c r="E7" s="9">
        <v>0.34699999999999998</v>
      </c>
      <c r="F7" s="16">
        <v>32.426000000000002</v>
      </c>
      <c r="G7" s="9">
        <v>11.016</v>
      </c>
      <c r="H7" s="9">
        <v>3.726</v>
      </c>
      <c r="I7" s="9">
        <v>0</v>
      </c>
      <c r="J7" s="9">
        <v>0.63600000000000001</v>
      </c>
      <c r="K7" s="9">
        <v>2.1480000000000001</v>
      </c>
      <c r="L7" s="9">
        <v>3.3000000000000002E-2</v>
      </c>
      <c r="M7" s="17">
        <v>0.36799999999999999</v>
      </c>
      <c r="N7" s="17">
        <v>0</v>
      </c>
      <c r="O7" s="9">
        <f t="shared" si="0"/>
        <v>86.24799999999999</v>
      </c>
      <c r="P7" s="18">
        <v>6.00536472637872</v>
      </c>
      <c r="Q7" s="18">
        <v>4.4096074699087003E-2</v>
      </c>
      <c r="R7" s="18">
        <v>6.4557646352834697</v>
      </c>
      <c r="S7" s="18">
        <v>1.5563660361223901</v>
      </c>
      <c r="T7" s="18">
        <v>0.93840852751633097</v>
      </c>
      <c r="U7" s="18">
        <v>0</v>
      </c>
      <c r="V7" s="18">
        <v>0.11510740200462</v>
      </c>
      <c r="W7" s="18">
        <v>0.703504438857951</v>
      </c>
      <c r="X7" s="18">
        <v>7.1082517286865004E-3</v>
      </c>
      <c r="Y7" s="19">
        <v>3</v>
      </c>
      <c r="Z7" s="18">
        <v>0.174279907408742</v>
      </c>
      <c r="AA7" s="18">
        <v>0.71061269058663801</v>
      </c>
      <c r="AB7" s="18">
        <v>0.37614962938680402</v>
      </c>
      <c r="AC7" s="18">
        <v>0.85938707912735401</v>
      </c>
      <c r="AD7" s="18">
        <v>0.62385037061319604</v>
      </c>
    </row>
    <row r="8" spans="1:30">
      <c r="A8" s="5">
        <v>4</v>
      </c>
      <c r="B8" s="53"/>
      <c r="C8" s="5" t="s">
        <v>129</v>
      </c>
      <c r="D8" s="9">
        <v>35.472000000000001</v>
      </c>
      <c r="E8" s="9">
        <v>0.35799999999999998</v>
      </c>
      <c r="F8" s="16">
        <v>32.338000000000001</v>
      </c>
      <c r="G8" s="9">
        <v>11.263999999999999</v>
      </c>
      <c r="H8" s="9">
        <v>3.7360000000000002</v>
      </c>
      <c r="I8" s="9">
        <v>6.8000000000000005E-2</v>
      </c>
      <c r="J8" s="9">
        <v>0.65500000000000003</v>
      </c>
      <c r="K8" s="9">
        <v>2.08</v>
      </c>
      <c r="L8" s="9">
        <v>0.02</v>
      </c>
      <c r="M8" s="17">
        <v>8.8999999999999996E-2</v>
      </c>
      <c r="N8" s="17">
        <v>0</v>
      </c>
      <c r="O8" s="9">
        <f t="shared" si="0"/>
        <v>86.08</v>
      </c>
      <c r="P8" s="18">
        <v>5.9852139195972498</v>
      </c>
      <c r="Q8" s="18">
        <v>4.5438424833088201E-2</v>
      </c>
      <c r="R8" s="18">
        <v>6.4303890762562004</v>
      </c>
      <c r="S8" s="18">
        <v>1.58946234460116</v>
      </c>
      <c r="T8" s="18">
        <v>0.93977902324330598</v>
      </c>
      <c r="U8" s="18">
        <v>9.7172114689916406E-3</v>
      </c>
      <c r="V8" s="18">
        <v>0.118401504404088</v>
      </c>
      <c r="W8" s="18">
        <v>0.68040216091972505</v>
      </c>
      <c r="X8" s="18">
        <v>4.3027750275283798E-3</v>
      </c>
      <c r="Y8" s="19">
        <v>3</v>
      </c>
      <c r="Z8" s="18">
        <v>0.19689355964865901</v>
      </c>
      <c r="AA8" s="18">
        <v>0.68470493594725301</v>
      </c>
      <c r="AB8" s="18">
        <v>0.37156557503415599</v>
      </c>
      <c r="AC8" s="18">
        <v>0.85177646329891199</v>
      </c>
      <c r="AD8" s="18">
        <v>0.62843442496584401</v>
      </c>
    </row>
    <row r="9" spans="1:30">
      <c r="A9" s="5">
        <v>5</v>
      </c>
      <c r="B9" s="53"/>
      <c r="C9" s="5" t="s">
        <v>130</v>
      </c>
      <c r="D9" s="9">
        <v>35.704000000000001</v>
      </c>
      <c r="E9" s="9">
        <v>0.504</v>
      </c>
      <c r="F9" s="16">
        <v>32.204000000000001</v>
      </c>
      <c r="G9" s="9">
        <v>11.137</v>
      </c>
      <c r="H9" s="9">
        <v>3.9239999999999999</v>
      </c>
      <c r="I9" s="9">
        <v>5.6000000000000001E-2</v>
      </c>
      <c r="J9" s="9">
        <v>0.68799999999999994</v>
      </c>
      <c r="K9" s="9">
        <v>2.0979999999999999</v>
      </c>
      <c r="L9" s="9">
        <v>2.4E-2</v>
      </c>
      <c r="M9" s="17">
        <v>0.39800000000000002</v>
      </c>
      <c r="N9" s="17">
        <v>0</v>
      </c>
      <c r="O9" s="9">
        <f t="shared" si="0"/>
        <v>86.737000000000009</v>
      </c>
      <c r="P9" s="18">
        <v>6.0008817815936997</v>
      </c>
      <c r="Q9" s="18">
        <v>6.3719883536389202E-2</v>
      </c>
      <c r="R9" s="18">
        <v>6.3787871132800102</v>
      </c>
      <c r="S9" s="18">
        <v>1.5654168973103399</v>
      </c>
      <c r="T9" s="18">
        <v>0.98322310118327405</v>
      </c>
      <c r="U9" s="18">
        <v>7.9712230962807502E-3</v>
      </c>
      <c r="V9" s="18">
        <v>0.123882098824927</v>
      </c>
      <c r="W9" s="18">
        <v>0.68361570115499704</v>
      </c>
      <c r="X9" s="18">
        <v>5.1432079170218E-3</v>
      </c>
      <c r="Y9" s="19">
        <v>3</v>
      </c>
      <c r="Z9" s="18">
        <v>0.18735899210305401</v>
      </c>
      <c r="AA9" s="18">
        <v>0.68875890907201898</v>
      </c>
      <c r="AB9" s="18">
        <v>0.38578343813344101</v>
      </c>
      <c r="AC9" s="18">
        <v>0.846585218154146</v>
      </c>
      <c r="AD9" s="18">
        <v>0.61421656186655904</v>
      </c>
    </row>
    <row r="10" spans="1:30">
      <c r="A10" s="5">
        <v>6</v>
      </c>
      <c r="B10" s="53"/>
      <c r="C10" s="5" t="s">
        <v>131</v>
      </c>
      <c r="D10" s="9">
        <v>36.439</v>
      </c>
      <c r="E10" s="9">
        <v>0.49399999999999999</v>
      </c>
      <c r="F10" s="16">
        <v>32.241</v>
      </c>
      <c r="G10" s="9">
        <v>10.8</v>
      </c>
      <c r="H10" s="9">
        <v>4.282</v>
      </c>
      <c r="I10" s="9">
        <v>0</v>
      </c>
      <c r="J10" s="9">
        <v>0.754</v>
      </c>
      <c r="K10" s="9">
        <v>2.2639999999999998</v>
      </c>
      <c r="L10" s="9">
        <v>3.7999999999999999E-2</v>
      </c>
      <c r="M10" s="17">
        <v>0.41399999999999998</v>
      </c>
      <c r="N10" s="17">
        <v>2.5999999999999999E-2</v>
      </c>
      <c r="O10" s="9">
        <f t="shared" si="0"/>
        <v>87.751999999999995</v>
      </c>
      <c r="P10" s="18">
        <v>6.0581949661090997</v>
      </c>
      <c r="Q10" s="18">
        <v>6.1780295921586598E-2</v>
      </c>
      <c r="R10" s="18">
        <v>6.3170656769791798</v>
      </c>
      <c r="S10" s="18">
        <v>1.5016342023203</v>
      </c>
      <c r="T10" s="18">
        <v>1.0613248586698401</v>
      </c>
      <c r="U10" s="18">
        <v>0</v>
      </c>
      <c r="V10" s="18">
        <v>0.13429815941742701</v>
      </c>
      <c r="W10" s="18">
        <v>0.72972893310380404</v>
      </c>
      <c r="X10" s="18">
        <v>8.0553614915389801E-3</v>
      </c>
      <c r="Y10" s="19">
        <v>3</v>
      </c>
      <c r="Z10" s="18">
        <v>0.12791754598723001</v>
      </c>
      <c r="AA10" s="18">
        <v>0.737784294595343</v>
      </c>
      <c r="AB10" s="18">
        <v>0.41410137010141101</v>
      </c>
      <c r="AC10" s="18">
        <v>0.84456718940890496</v>
      </c>
      <c r="AD10" s="18">
        <v>0.58589862989858899</v>
      </c>
    </row>
    <row r="11" spans="1:30">
      <c r="A11" s="5">
        <v>7</v>
      </c>
      <c r="B11" s="53"/>
      <c r="C11" s="5" t="s">
        <v>132</v>
      </c>
      <c r="D11" s="9">
        <v>35.813000000000002</v>
      </c>
      <c r="E11" s="9">
        <v>0.37</v>
      </c>
      <c r="F11" s="16">
        <v>32.04</v>
      </c>
      <c r="G11" s="9">
        <v>10.882</v>
      </c>
      <c r="H11" s="9">
        <v>4.4429999999999996</v>
      </c>
      <c r="I11" s="9">
        <v>1.0999999999999999E-2</v>
      </c>
      <c r="J11" s="9">
        <v>0.59799999999999998</v>
      </c>
      <c r="K11" s="9">
        <v>2.2770000000000001</v>
      </c>
      <c r="L11" s="9">
        <v>3.9E-2</v>
      </c>
      <c r="M11" s="17">
        <v>0.35399999999999998</v>
      </c>
      <c r="N11" s="17">
        <v>0</v>
      </c>
      <c r="O11" s="9">
        <f t="shared" si="0"/>
        <v>86.826999999999998</v>
      </c>
      <c r="P11" s="18">
        <v>5.99653876797636</v>
      </c>
      <c r="Q11" s="18">
        <v>4.6602359595731099E-2</v>
      </c>
      <c r="R11" s="18">
        <v>6.3224083619220002</v>
      </c>
      <c r="S11" s="18">
        <v>1.5238150723693</v>
      </c>
      <c r="T11" s="18">
        <v>1.10907555749633</v>
      </c>
      <c r="U11" s="18">
        <v>1.5598806402830499E-3</v>
      </c>
      <c r="V11" s="18">
        <v>0.10727117706485</v>
      </c>
      <c r="W11" s="18">
        <v>0.73914785584665099</v>
      </c>
      <c r="X11" s="18">
        <v>8.32624512317778E-3</v>
      </c>
      <c r="Y11" s="19">
        <v>3</v>
      </c>
      <c r="Z11" s="18">
        <v>0.14525472196532199</v>
      </c>
      <c r="AA11" s="18">
        <v>0.74747410096982803</v>
      </c>
      <c r="AB11" s="18">
        <v>0.42123874988036603</v>
      </c>
      <c r="AC11" s="18">
        <v>0.87326469172620103</v>
      </c>
      <c r="AD11" s="18">
        <v>0.57876125011963397</v>
      </c>
    </row>
    <row r="12" spans="1:30">
      <c r="A12" s="5">
        <v>8</v>
      </c>
      <c r="B12" s="53"/>
      <c r="C12" s="5" t="s">
        <v>133</v>
      </c>
      <c r="D12" s="9">
        <v>35.881999999999998</v>
      </c>
      <c r="E12" s="9">
        <v>0.34799999999999998</v>
      </c>
      <c r="F12" s="16">
        <v>31.218</v>
      </c>
      <c r="G12" s="9">
        <v>10.494999999999999</v>
      </c>
      <c r="H12" s="9">
        <v>4.5510000000000002</v>
      </c>
      <c r="I12" s="9">
        <v>5.7000000000000002E-2</v>
      </c>
      <c r="J12" s="9">
        <v>0.73299999999999998</v>
      </c>
      <c r="K12" s="9">
        <v>2.19</v>
      </c>
      <c r="L12" s="9">
        <v>4.8000000000000001E-2</v>
      </c>
      <c r="M12" s="17">
        <v>0.11899999999999999</v>
      </c>
      <c r="N12" s="17">
        <v>1.7000000000000001E-2</v>
      </c>
      <c r="O12" s="9">
        <f t="shared" si="0"/>
        <v>85.658000000000001</v>
      </c>
      <c r="P12" s="18">
        <v>6.0786577298606996</v>
      </c>
      <c r="Q12" s="18">
        <v>4.4346212318657298E-2</v>
      </c>
      <c r="R12" s="18">
        <v>6.2325564051378199</v>
      </c>
      <c r="S12" s="18">
        <v>1.48688401220335</v>
      </c>
      <c r="T12" s="18">
        <v>1.14937768684455</v>
      </c>
      <c r="U12" s="18">
        <v>8.1779536349236397E-3</v>
      </c>
      <c r="V12" s="18">
        <v>0.13303225173982899</v>
      </c>
      <c r="W12" s="18">
        <v>0.71925602915861298</v>
      </c>
      <c r="X12" s="18">
        <v>1.03680463025911E-2</v>
      </c>
      <c r="Y12" s="19">
        <v>3</v>
      </c>
      <c r="Z12" s="18">
        <v>0.137343672798967</v>
      </c>
      <c r="AA12" s="18">
        <v>0.729624075461204</v>
      </c>
      <c r="AB12" s="18">
        <v>0.4359877045817</v>
      </c>
      <c r="AC12" s="18">
        <v>0.84391167317284599</v>
      </c>
      <c r="AD12" s="18">
        <v>0.5640122954183</v>
      </c>
    </row>
    <row r="13" spans="1:30">
      <c r="A13" s="5">
        <v>9</v>
      </c>
      <c r="B13" s="53"/>
      <c r="C13" s="5" t="s">
        <v>134</v>
      </c>
      <c r="D13" s="9">
        <v>35.548000000000002</v>
      </c>
      <c r="E13" s="9">
        <v>0.57099999999999995</v>
      </c>
      <c r="F13" s="16">
        <v>32.213000000000001</v>
      </c>
      <c r="G13" s="9">
        <v>11.28</v>
      </c>
      <c r="H13" s="9">
        <v>3.6579999999999999</v>
      </c>
      <c r="I13" s="9">
        <v>2.3E-2</v>
      </c>
      <c r="J13" s="9">
        <v>0.65900000000000003</v>
      </c>
      <c r="K13" s="9">
        <v>2.2170000000000001</v>
      </c>
      <c r="L13" s="9">
        <v>0.03</v>
      </c>
      <c r="M13" s="17">
        <v>0.38300000000000001</v>
      </c>
      <c r="N13" s="17">
        <v>6.0000000000000001E-3</v>
      </c>
      <c r="O13" s="9">
        <f t="shared" si="0"/>
        <v>86.587999999999994</v>
      </c>
      <c r="P13" s="18">
        <v>6.0015549382711404</v>
      </c>
      <c r="Q13" s="18">
        <v>7.2515519450410099E-2</v>
      </c>
      <c r="R13" s="18">
        <v>6.4092893723934701</v>
      </c>
      <c r="S13" s="18">
        <v>1.59265355182971</v>
      </c>
      <c r="T13" s="18">
        <v>0.92069798672167902</v>
      </c>
      <c r="U13" s="18">
        <v>3.28863133359036E-3</v>
      </c>
      <c r="V13" s="18">
        <v>0.119194426428417</v>
      </c>
      <c r="W13" s="18">
        <v>0.72564240720914597</v>
      </c>
      <c r="X13" s="18">
        <v>6.4579475198817101E-3</v>
      </c>
      <c r="Y13" s="19">
        <v>3</v>
      </c>
      <c r="Z13" s="18">
        <v>0.148705218842555</v>
      </c>
      <c r="AA13" s="18">
        <v>0.73210035472902801</v>
      </c>
      <c r="AB13" s="18">
        <v>0.36632280546490398</v>
      </c>
      <c r="AC13" s="18">
        <v>0.85891426405355897</v>
      </c>
      <c r="AD13" s="18">
        <v>0.63367719453509597</v>
      </c>
    </row>
    <row r="14" spans="1:30">
      <c r="A14" s="5">
        <v>10</v>
      </c>
      <c r="B14" s="53"/>
      <c r="C14" s="5" t="s">
        <v>135</v>
      </c>
      <c r="D14" s="9">
        <v>35.128999999999998</v>
      </c>
      <c r="E14" s="9">
        <v>0.505</v>
      </c>
      <c r="F14" s="16">
        <v>31.986999999999998</v>
      </c>
      <c r="G14" s="9">
        <v>10.826000000000001</v>
      </c>
      <c r="H14" s="9">
        <v>3.6309999999999998</v>
      </c>
      <c r="I14" s="9">
        <v>5.6000000000000001E-2</v>
      </c>
      <c r="J14" s="9">
        <v>0.63800000000000001</v>
      </c>
      <c r="K14" s="9">
        <v>2.0640000000000001</v>
      </c>
      <c r="L14" s="9">
        <v>1.2E-2</v>
      </c>
      <c r="M14" s="17">
        <v>0.222</v>
      </c>
      <c r="N14" s="17">
        <v>1.7000000000000001E-2</v>
      </c>
      <c r="O14" s="9">
        <f t="shared" si="0"/>
        <v>85.087000000000003</v>
      </c>
      <c r="P14" s="18">
        <v>6.0070108579615002</v>
      </c>
      <c r="Q14" s="18">
        <v>6.4957641422690296E-2</v>
      </c>
      <c r="R14" s="18">
        <v>6.4460880440438002</v>
      </c>
      <c r="S14" s="18">
        <v>1.5481899820828</v>
      </c>
      <c r="T14" s="18">
        <v>0.92564350170662302</v>
      </c>
      <c r="U14" s="18">
        <v>8.1099727825800494E-3</v>
      </c>
      <c r="V14" s="18">
        <v>0.116878661015894</v>
      </c>
      <c r="W14" s="18">
        <v>0.68424348431580295</v>
      </c>
      <c r="X14" s="18">
        <v>2.61636612840875E-3</v>
      </c>
      <c r="Y14" s="19">
        <v>3</v>
      </c>
      <c r="Z14" s="18">
        <v>0.196261488539895</v>
      </c>
      <c r="AA14" s="18">
        <v>0.68685985044421105</v>
      </c>
      <c r="AB14" s="18">
        <v>0.37417372986993502</v>
      </c>
      <c r="AC14" s="18">
        <v>0.85410631612548704</v>
      </c>
      <c r="AD14" s="18">
        <v>0.62582627013006498</v>
      </c>
    </row>
    <row r="15" spans="1:30">
      <c r="A15" s="5">
        <v>11</v>
      </c>
      <c r="B15" s="53"/>
      <c r="C15" s="5" t="s">
        <v>136</v>
      </c>
      <c r="D15" s="9">
        <v>35.338000000000001</v>
      </c>
      <c r="E15" s="9">
        <v>0.33700000000000002</v>
      </c>
      <c r="F15" s="16">
        <v>31.555</v>
      </c>
      <c r="G15" s="9">
        <v>10.279</v>
      </c>
      <c r="H15" s="9">
        <v>4.5259999999999998</v>
      </c>
      <c r="I15" s="9">
        <v>6.8000000000000005E-2</v>
      </c>
      <c r="J15" s="9">
        <v>0.71199999999999997</v>
      </c>
      <c r="K15" s="9">
        <v>2.2189999999999999</v>
      </c>
      <c r="L15" s="9">
        <v>2.5999999999999999E-2</v>
      </c>
      <c r="M15" s="17">
        <v>0.42799999999999999</v>
      </c>
      <c r="N15" s="17">
        <v>0</v>
      </c>
      <c r="O15" s="9">
        <f t="shared" si="0"/>
        <v>85.487999999999985</v>
      </c>
      <c r="P15" s="18">
        <v>6.01119271532946</v>
      </c>
      <c r="Q15" s="18">
        <v>4.3121595903790902E-2</v>
      </c>
      <c r="R15" s="18">
        <v>6.3258219284744897</v>
      </c>
      <c r="S15" s="18">
        <v>1.4622887924635899</v>
      </c>
      <c r="T15" s="18">
        <v>1.14777857170971</v>
      </c>
      <c r="U15" s="18">
        <v>9.7963961189601097E-3</v>
      </c>
      <c r="V15" s="18">
        <v>0.12975395300921699</v>
      </c>
      <c r="W15" s="18">
        <v>0.73178640166978404</v>
      </c>
      <c r="X15" s="18">
        <v>5.6391893218986503E-3</v>
      </c>
      <c r="Y15" s="19">
        <v>3</v>
      </c>
      <c r="Z15" s="18">
        <v>0.1328204559991</v>
      </c>
      <c r="AA15" s="18">
        <v>0.73742559099168203</v>
      </c>
      <c r="AB15" s="18">
        <v>0.43975055489544801</v>
      </c>
      <c r="AC15" s="18">
        <v>0.84939306405727</v>
      </c>
      <c r="AD15" s="18">
        <v>0.56024944510455199</v>
      </c>
    </row>
    <row r="16" spans="1:30">
      <c r="A16" s="5">
        <v>12</v>
      </c>
      <c r="B16" s="53"/>
      <c r="C16" s="5" t="s">
        <v>137</v>
      </c>
      <c r="D16" s="9">
        <v>35.305999999999997</v>
      </c>
      <c r="E16" s="9">
        <v>0.35899999999999999</v>
      </c>
      <c r="F16" s="16">
        <v>32.506999999999998</v>
      </c>
      <c r="G16" s="9">
        <v>11.285</v>
      </c>
      <c r="H16" s="9">
        <v>3.7410000000000001</v>
      </c>
      <c r="I16" s="9">
        <v>0.109</v>
      </c>
      <c r="J16" s="9">
        <v>0.51300000000000001</v>
      </c>
      <c r="K16" s="9">
        <v>2.0539999999999998</v>
      </c>
      <c r="L16" s="9">
        <v>7.0000000000000001E-3</v>
      </c>
      <c r="M16" s="17">
        <v>0.251</v>
      </c>
      <c r="N16" s="17">
        <v>0</v>
      </c>
      <c r="O16" s="9">
        <f t="shared" si="0"/>
        <v>86.132000000000005</v>
      </c>
      <c r="P16" s="18">
        <v>5.9509350752488901</v>
      </c>
      <c r="Q16" s="18">
        <v>4.5517393360164998E-2</v>
      </c>
      <c r="R16" s="18">
        <v>6.4571916928991797</v>
      </c>
      <c r="S16" s="18">
        <v>1.59074973298866</v>
      </c>
      <c r="T16" s="18">
        <v>0.94004637993028195</v>
      </c>
      <c r="U16" s="18">
        <v>1.5559725572818201E-2</v>
      </c>
      <c r="V16" s="18">
        <v>9.2635186330410596E-2</v>
      </c>
      <c r="W16" s="18">
        <v>0.67119000761026204</v>
      </c>
      <c r="X16" s="18">
        <v>1.50438632672195E-3</v>
      </c>
      <c r="Y16" s="19">
        <v>3</v>
      </c>
      <c r="Z16" s="18">
        <v>0.234670419732605</v>
      </c>
      <c r="AA16" s="18">
        <v>0.67269439393698405</v>
      </c>
      <c r="AB16" s="18">
        <v>0.37144295233094199</v>
      </c>
      <c r="AC16" s="18">
        <v>0.878722007253396</v>
      </c>
      <c r="AD16" s="18">
        <v>0.62855704766905796</v>
      </c>
    </row>
    <row r="17" spans="1:30">
      <c r="A17" s="5">
        <v>13</v>
      </c>
      <c r="B17" s="53"/>
      <c r="C17" s="5" t="s">
        <v>138</v>
      </c>
      <c r="D17" s="9">
        <v>35.898000000000003</v>
      </c>
      <c r="E17" s="9">
        <v>0.35899999999999999</v>
      </c>
      <c r="F17" s="16">
        <v>31.998000000000001</v>
      </c>
      <c r="G17" s="9">
        <v>10.849</v>
      </c>
      <c r="H17" s="9">
        <v>3.754</v>
      </c>
      <c r="I17" s="9">
        <v>4.4999999999999998E-2</v>
      </c>
      <c r="J17" s="9">
        <v>0.57499999999999996</v>
      </c>
      <c r="K17" s="9">
        <v>2.0529999999999999</v>
      </c>
      <c r="L17" s="9">
        <v>1.2999999999999999E-2</v>
      </c>
      <c r="M17" s="17">
        <v>0.35499999999999998</v>
      </c>
      <c r="N17" s="17">
        <v>0</v>
      </c>
      <c r="O17" s="9">
        <f t="shared" si="0"/>
        <v>85.899000000000029</v>
      </c>
      <c r="P17" s="18">
        <v>6.0785391040513197</v>
      </c>
      <c r="Q17" s="18">
        <v>4.57266778305312E-2</v>
      </c>
      <c r="R17" s="18">
        <v>6.3853085587590801</v>
      </c>
      <c r="S17" s="18">
        <v>1.53632207629702</v>
      </c>
      <c r="T17" s="18">
        <v>0.94765030742621603</v>
      </c>
      <c r="U17" s="18">
        <v>6.45327563583505E-3</v>
      </c>
      <c r="V17" s="18">
        <v>0.104308265899322</v>
      </c>
      <c r="W17" s="18">
        <v>0.67394779822408801</v>
      </c>
      <c r="X17" s="18">
        <v>2.80670621433682E-3</v>
      </c>
      <c r="Y17" s="19">
        <v>3</v>
      </c>
      <c r="Z17" s="18">
        <v>0.21893722966225301</v>
      </c>
      <c r="AA17" s="18">
        <v>0.676754504438425</v>
      </c>
      <c r="AB17" s="18">
        <v>0.38150597552368098</v>
      </c>
      <c r="AC17" s="18">
        <v>0.86597179166626903</v>
      </c>
      <c r="AD17" s="18">
        <v>0.61849402447631896</v>
      </c>
    </row>
    <row r="18" spans="1:30">
      <c r="A18" s="5">
        <v>14</v>
      </c>
      <c r="B18" s="53"/>
      <c r="C18" s="5" t="s">
        <v>139</v>
      </c>
      <c r="D18" s="9">
        <v>35.404000000000003</v>
      </c>
      <c r="E18" s="9">
        <v>1.052</v>
      </c>
      <c r="F18" s="16">
        <v>30.975000000000001</v>
      </c>
      <c r="G18" s="9">
        <v>11.807</v>
      </c>
      <c r="H18" s="9">
        <v>3.8180000000000001</v>
      </c>
      <c r="I18" s="9">
        <v>1.0999999999999999E-2</v>
      </c>
      <c r="J18" s="9">
        <v>0.81299999999999994</v>
      </c>
      <c r="K18" s="9">
        <v>2.1680000000000001</v>
      </c>
      <c r="L18" s="9">
        <v>4.9000000000000002E-2</v>
      </c>
      <c r="M18" s="17">
        <v>0.5</v>
      </c>
      <c r="N18" s="17">
        <v>0</v>
      </c>
      <c r="O18" s="9">
        <f t="shared" si="0"/>
        <v>86.597000000000023</v>
      </c>
      <c r="P18" s="18">
        <v>6.0159790354385398</v>
      </c>
      <c r="Q18" s="18">
        <v>0.13446707607879699</v>
      </c>
      <c r="R18" s="18">
        <v>6.2029087158734004</v>
      </c>
      <c r="S18" s="18">
        <v>1.6778655054277201</v>
      </c>
      <c r="T18" s="18">
        <v>0.96719665080731598</v>
      </c>
      <c r="U18" s="18">
        <v>1.5830163742313701E-3</v>
      </c>
      <c r="V18" s="18">
        <v>0.14800161235738299</v>
      </c>
      <c r="W18" s="18">
        <v>0.71420289736491804</v>
      </c>
      <c r="X18" s="18">
        <v>1.0616337200591699E-2</v>
      </c>
      <c r="Y18" s="19">
        <v>3</v>
      </c>
      <c r="Z18" s="18">
        <v>0.127179153077107</v>
      </c>
      <c r="AA18" s="18">
        <v>0.72481923456551001</v>
      </c>
      <c r="AB18" s="18">
        <v>0.36566121840554999</v>
      </c>
      <c r="AC18" s="18">
        <v>0.82834511918169895</v>
      </c>
      <c r="AD18" s="18">
        <v>0.63433878159445001</v>
      </c>
    </row>
    <row r="19" spans="1:30">
      <c r="A19" s="5">
        <v>15</v>
      </c>
      <c r="B19" s="53"/>
      <c r="C19" s="5" t="s">
        <v>140</v>
      </c>
      <c r="D19" s="9">
        <v>35.741</v>
      </c>
      <c r="E19" s="9">
        <v>0.58399999999999996</v>
      </c>
      <c r="F19" s="16">
        <v>31.904</v>
      </c>
      <c r="G19" s="9">
        <v>10.458</v>
      </c>
      <c r="H19" s="9">
        <v>4.4779999999999998</v>
      </c>
      <c r="I19" s="9">
        <v>4.0000000000000001E-3</v>
      </c>
      <c r="J19" s="9">
        <v>0.73899999999999999</v>
      </c>
      <c r="K19" s="9">
        <v>2.032</v>
      </c>
      <c r="L19" s="9">
        <v>4.2000000000000003E-2</v>
      </c>
      <c r="M19" s="17">
        <v>0.371</v>
      </c>
      <c r="N19" s="17">
        <v>3.0000000000000001E-3</v>
      </c>
      <c r="O19" s="9">
        <f t="shared" si="0"/>
        <v>86.355999999999995</v>
      </c>
      <c r="P19" s="18">
        <v>6.0099522397466396</v>
      </c>
      <c r="Q19" s="18">
        <v>7.3869202085521196E-2</v>
      </c>
      <c r="R19" s="18">
        <v>6.32236479635728</v>
      </c>
      <c r="S19" s="18">
        <v>1.47067448920516</v>
      </c>
      <c r="T19" s="18">
        <v>1.12256962922835</v>
      </c>
      <c r="U19" s="18">
        <v>5.6964337705514003E-4</v>
      </c>
      <c r="V19" s="18">
        <v>0.13312838963698101</v>
      </c>
      <c r="W19" s="18">
        <v>0.66242447865415199</v>
      </c>
      <c r="X19" s="18">
        <v>9.0048867204385007E-3</v>
      </c>
      <c r="Y19" s="19">
        <v>3</v>
      </c>
      <c r="Z19" s="18">
        <v>0.19544224498842899</v>
      </c>
      <c r="AA19" s="18">
        <v>0.67142936537458997</v>
      </c>
      <c r="AB19" s="18">
        <v>0.43288235814315001</v>
      </c>
      <c r="AC19" s="18">
        <v>0.83265928017713797</v>
      </c>
      <c r="AD19" s="18">
        <v>0.56711764185684999</v>
      </c>
    </row>
    <row r="20" spans="1:30">
      <c r="A20" s="5">
        <v>16</v>
      </c>
      <c r="B20" s="53"/>
      <c r="C20" s="5" t="s">
        <v>141</v>
      </c>
      <c r="D20" s="9">
        <v>35.688000000000002</v>
      </c>
      <c r="E20" s="9">
        <v>0.60599999999999998</v>
      </c>
      <c r="F20" s="16">
        <v>31.318000000000001</v>
      </c>
      <c r="G20" s="9">
        <v>10.983000000000001</v>
      </c>
      <c r="H20" s="9">
        <v>3.7050000000000001</v>
      </c>
      <c r="I20" s="9">
        <v>6.4000000000000001E-2</v>
      </c>
      <c r="J20" s="9">
        <v>0.71699999999999997</v>
      </c>
      <c r="K20" s="9">
        <v>2.1190000000000002</v>
      </c>
      <c r="L20" s="9">
        <v>2.3E-2</v>
      </c>
      <c r="M20" s="17">
        <v>0.222</v>
      </c>
      <c r="N20" s="17">
        <v>0</v>
      </c>
      <c r="O20" s="9">
        <f t="shared" si="0"/>
        <v>85.444999999999993</v>
      </c>
      <c r="P20" s="18">
        <v>6.0960004777196</v>
      </c>
      <c r="Q20" s="18">
        <v>7.7864884882370505E-2</v>
      </c>
      <c r="R20" s="18">
        <v>6.3044455005091402</v>
      </c>
      <c r="S20" s="18">
        <v>1.5689437232413199</v>
      </c>
      <c r="T20" s="18">
        <v>0.94348689520555495</v>
      </c>
      <c r="U20" s="18">
        <v>9.2585184420133707E-3</v>
      </c>
      <c r="V20" s="18">
        <v>0.13120906987345099</v>
      </c>
      <c r="W20" s="18">
        <v>0.70171714315492495</v>
      </c>
      <c r="X20" s="18">
        <v>5.0092794528457402E-3</v>
      </c>
      <c r="Y20" s="19">
        <v>3</v>
      </c>
      <c r="Z20" s="18">
        <v>0.16206450751877799</v>
      </c>
      <c r="AA20" s="18">
        <v>0.70672642260777097</v>
      </c>
      <c r="AB20" s="18">
        <v>0.37552754224464802</v>
      </c>
      <c r="AC20" s="18">
        <v>0.84247215681158905</v>
      </c>
      <c r="AD20" s="18">
        <v>0.62447245775535198</v>
      </c>
    </row>
    <row r="21" spans="1:30">
      <c r="A21" s="5">
        <v>17</v>
      </c>
      <c r="B21" s="53"/>
      <c r="C21" s="5" t="s">
        <v>142</v>
      </c>
      <c r="D21" s="9">
        <v>35.807000000000002</v>
      </c>
      <c r="E21" s="9">
        <v>0.64</v>
      </c>
      <c r="F21" s="16">
        <v>31.818999999999999</v>
      </c>
      <c r="G21" s="9">
        <v>10.401999999999999</v>
      </c>
      <c r="H21" s="9">
        <v>4.3639999999999999</v>
      </c>
      <c r="I21" s="9">
        <v>0</v>
      </c>
      <c r="J21" s="9">
        <v>0.67100000000000004</v>
      </c>
      <c r="K21" s="9">
        <v>2.206</v>
      </c>
      <c r="L21" s="9">
        <v>2.8000000000000001E-2</v>
      </c>
      <c r="M21" s="17">
        <v>0.34100000000000003</v>
      </c>
      <c r="N21" s="17">
        <v>0</v>
      </c>
      <c r="O21" s="9">
        <f t="shared" si="0"/>
        <v>86.27800000000002</v>
      </c>
      <c r="P21" s="18">
        <v>6.03540887480907</v>
      </c>
      <c r="Q21" s="18">
        <v>8.1145599739835594E-2</v>
      </c>
      <c r="R21" s="18">
        <v>6.3205574094862698</v>
      </c>
      <c r="S21" s="18">
        <v>1.4662877647114501</v>
      </c>
      <c r="T21" s="18">
        <v>1.09660035125337</v>
      </c>
      <c r="U21" s="18">
        <v>0</v>
      </c>
      <c r="V21" s="18">
        <v>0.12116667771958201</v>
      </c>
      <c r="W21" s="18">
        <v>0.72086280387790402</v>
      </c>
      <c r="X21" s="18">
        <v>6.01757392807522E-3</v>
      </c>
      <c r="Y21" s="19">
        <v>3</v>
      </c>
      <c r="Z21" s="18">
        <v>0.15195294447443899</v>
      </c>
      <c r="AA21" s="18">
        <v>0.72688037780597903</v>
      </c>
      <c r="AB21" s="18">
        <v>0.427876794317471</v>
      </c>
      <c r="AC21" s="18">
        <v>0.85610162070607498</v>
      </c>
      <c r="AD21" s="18">
        <v>0.57212320568252895</v>
      </c>
    </row>
    <row r="22" spans="1:30">
      <c r="A22" s="5">
        <v>18</v>
      </c>
      <c r="B22" s="53"/>
      <c r="C22" s="5" t="s">
        <v>143</v>
      </c>
      <c r="D22" s="9">
        <v>35.652999999999999</v>
      </c>
      <c r="E22" s="9">
        <v>0.49299999999999999</v>
      </c>
      <c r="F22" s="16">
        <v>31.939</v>
      </c>
      <c r="G22" s="9">
        <v>11.048999999999999</v>
      </c>
      <c r="H22" s="9">
        <v>4.1070000000000002</v>
      </c>
      <c r="I22" s="9">
        <v>8.0000000000000002E-3</v>
      </c>
      <c r="J22" s="9">
        <v>0.75900000000000001</v>
      </c>
      <c r="K22" s="9">
        <v>2.1139999999999999</v>
      </c>
      <c r="L22" s="9">
        <v>4.3999999999999997E-2</v>
      </c>
      <c r="M22" s="17">
        <v>0.42699999999999999</v>
      </c>
      <c r="N22" s="17">
        <v>0</v>
      </c>
      <c r="O22" s="9">
        <f t="shared" si="0"/>
        <v>86.593000000000018</v>
      </c>
      <c r="P22" s="18">
        <v>6.0066460076896604</v>
      </c>
      <c r="Q22" s="18">
        <v>6.2478287597258701E-2</v>
      </c>
      <c r="R22" s="18">
        <v>6.3414323869569698</v>
      </c>
      <c r="S22" s="18">
        <v>1.5567631144207299</v>
      </c>
      <c r="T22" s="18">
        <v>1.0315387328517001</v>
      </c>
      <c r="U22" s="18">
        <v>1.1414704836742999E-3</v>
      </c>
      <c r="V22" s="18">
        <v>0.13699340301555299</v>
      </c>
      <c r="W22" s="18">
        <v>0.69047711624903596</v>
      </c>
      <c r="X22" s="18">
        <v>9.4517728908149693E-3</v>
      </c>
      <c r="Y22" s="19">
        <v>3</v>
      </c>
      <c r="Z22" s="18">
        <v>0.16307770784459499</v>
      </c>
      <c r="AA22" s="18">
        <v>0.69992888913985096</v>
      </c>
      <c r="AB22" s="18">
        <v>0.39853880795964403</v>
      </c>
      <c r="AC22" s="18">
        <v>0.83444316162791499</v>
      </c>
      <c r="AD22" s="18">
        <v>0.60146119204035597</v>
      </c>
    </row>
    <row r="23" spans="1:30">
      <c r="A23" s="5">
        <v>19</v>
      </c>
      <c r="B23" s="53"/>
      <c r="C23" s="5" t="s">
        <v>144</v>
      </c>
      <c r="D23" s="9">
        <v>35.496000000000002</v>
      </c>
      <c r="E23" s="9">
        <v>0.63700000000000001</v>
      </c>
      <c r="F23" s="16">
        <v>31.882999999999999</v>
      </c>
      <c r="G23" s="9">
        <v>11.384</v>
      </c>
      <c r="H23" s="9">
        <v>3.899</v>
      </c>
      <c r="I23" s="9">
        <v>0</v>
      </c>
      <c r="J23" s="9">
        <v>0.749</v>
      </c>
      <c r="K23" s="9">
        <v>2.1539999999999999</v>
      </c>
      <c r="L23" s="9">
        <v>5.7000000000000002E-2</v>
      </c>
      <c r="M23" s="17">
        <v>0.33800000000000002</v>
      </c>
      <c r="N23" s="17">
        <v>2.5999999999999999E-2</v>
      </c>
      <c r="O23" s="9">
        <f t="shared" si="0"/>
        <v>86.62299999999999</v>
      </c>
      <c r="P23" s="18">
        <v>5.9903805712593998</v>
      </c>
      <c r="Q23" s="18">
        <v>8.0865014797769405E-2</v>
      </c>
      <c r="R23" s="18">
        <v>6.3410951577987902</v>
      </c>
      <c r="S23" s="18">
        <v>1.6066951616693299</v>
      </c>
      <c r="T23" s="18">
        <v>0.980964094474708</v>
      </c>
      <c r="U23" s="18">
        <v>0</v>
      </c>
      <c r="V23" s="18">
        <v>0.13541872958432</v>
      </c>
      <c r="W23" s="18">
        <v>0.70474019970527502</v>
      </c>
      <c r="X23" s="18">
        <v>1.2265196103011499E-2</v>
      </c>
      <c r="Y23" s="19">
        <v>3</v>
      </c>
      <c r="Z23" s="18">
        <v>0.14757587460739299</v>
      </c>
      <c r="AA23" s="18">
        <v>0.71700539580828704</v>
      </c>
      <c r="AB23" s="18">
        <v>0.379093225719555</v>
      </c>
      <c r="AC23" s="18">
        <v>0.83881772261966603</v>
      </c>
      <c r="AD23" s="18">
        <v>0.62090677428044505</v>
      </c>
    </row>
    <row r="24" spans="1:30">
      <c r="A24" s="5">
        <v>20</v>
      </c>
      <c r="B24" s="53"/>
      <c r="C24" s="5" t="s">
        <v>145</v>
      </c>
      <c r="D24" s="9">
        <v>35.767000000000003</v>
      </c>
      <c r="E24" s="9">
        <v>0.81799999999999995</v>
      </c>
      <c r="F24" s="16">
        <v>31.318000000000001</v>
      </c>
      <c r="G24" s="9">
        <v>10.268000000000001</v>
      </c>
      <c r="H24" s="9">
        <v>4.4009999999999998</v>
      </c>
      <c r="I24" s="9">
        <v>0</v>
      </c>
      <c r="J24" s="9">
        <v>0.85499999999999998</v>
      </c>
      <c r="K24" s="9">
        <v>2.2120000000000002</v>
      </c>
      <c r="L24" s="9">
        <v>0.03</v>
      </c>
      <c r="M24" s="17">
        <v>0.44500000000000001</v>
      </c>
      <c r="N24" s="17">
        <v>8.9999999999999993E-3</v>
      </c>
      <c r="O24" s="9">
        <f t="shared" si="0"/>
        <v>86.123000000000005</v>
      </c>
      <c r="P24" s="18">
        <v>6.0663932578043802</v>
      </c>
      <c r="Q24" s="18">
        <v>0.10436324849301699</v>
      </c>
      <c r="R24" s="18">
        <v>6.2599686495837004</v>
      </c>
      <c r="S24" s="18">
        <v>1.45645645926505</v>
      </c>
      <c r="T24" s="18">
        <v>1.11281838485385</v>
      </c>
      <c r="U24" s="18">
        <v>0</v>
      </c>
      <c r="V24" s="18">
        <v>0.15535887916520699</v>
      </c>
      <c r="W24" s="18">
        <v>0.72734677238685297</v>
      </c>
      <c r="X24" s="18">
        <v>6.4877475527841E-3</v>
      </c>
      <c r="Y24" s="19">
        <v>3</v>
      </c>
      <c r="Z24" s="18">
        <v>0.110806600895156</v>
      </c>
      <c r="AA24" s="18">
        <v>0.733834519939637</v>
      </c>
      <c r="AB24" s="18">
        <v>0.43312547406172103</v>
      </c>
      <c r="AC24" s="18">
        <v>0.82399695879137103</v>
      </c>
      <c r="AD24" s="18">
        <v>0.56687452593827903</v>
      </c>
    </row>
    <row r="25" spans="1:30">
      <c r="A25" s="5">
        <v>21</v>
      </c>
      <c r="B25" s="53"/>
      <c r="C25" s="1" t="s">
        <v>193</v>
      </c>
      <c r="D25" s="9">
        <v>35.857999999999997</v>
      </c>
      <c r="E25" s="9">
        <v>0.48099999999999998</v>
      </c>
      <c r="F25" s="16">
        <v>32.110999999999997</v>
      </c>
      <c r="G25" s="9">
        <v>11.013999999999999</v>
      </c>
      <c r="H25" s="9">
        <v>3.7250000000000001</v>
      </c>
      <c r="I25" s="9">
        <v>4.9000000000000002E-2</v>
      </c>
      <c r="J25" s="9">
        <v>0.70499999999999996</v>
      </c>
      <c r="K25" s="9">
        <v>2.1320000000000001</v>
      </c>
      <c r="L25" s="9">
        <v>3.1E-2</v>
      </c>
      <c r="M25" s="17">
        <v>0.48599999999999999</v>
      </c>
      <c r="N25" s="17">
        <v>0</v>
      </c>
      <c r="O25" s="9">
        <f t="shared" si="0"/>
        <v>86.591999999999999</v>
      </c>
      <c r="P25" s="18">
        <v>6.0524247116579897</v>
      </c>
      <c r="Q25" s="18">
        <v>6.1070946211429999E-2</v>
      </c>
      <c r="R25" s="18">
        <v>6.3874462168778798</v>
      </c>
      <c r="S25" s="18">
        <v>1.55471935566015</v>
      </c>
      <c r="T25" s="18">
        <v>0.93733425325150999</v>
      </c>
      <c r="U25" s="18">
        <v>7.0045163410453904E-3</v>
      </c>
      <c r="V25" s="18">
        <v>0.12748361466483801</v>
      </c>
      <c r="W25" s="18">
        <v>0.69765206014209802</v>
      </c>
      <c r="X25" s="18">
        <v>6.6715949145241702E-3</v>
      </c>
      <c r="Y25" s="19">
        <v>3</v>
      </c>
      <c r="Z25" s="18">
        <v>0.16819273027854001</v>
      </c>
      <c r="AA25" s="18">
        <v>0.70432365505662198</v>
      </c>
      <c r="AB25" s="18">
        <v>0.376129249346633</v>
      </c>
      <c r="AC25" s="18">
        <v>0.84549981468845603</v>
      </c>
      <c r="AD25" s="18">
        <v>0.62387075065336695</v>
      </c>
    </row>
    <row r="26" spans="1:30">
      <c r="A26" s="5">
        <v>22</v>
      </c>
      <c r="B26" s="53"/>
      <c r="C26" s="5" t="s">
        <v>146</v>
      </c>
      <c r="D26" s="9">
        <v>35.207000000000001</v>
      </c>
      <c r="E26" s="9">
        <v>0.66100000000000003</v>
      </c>
      <c r="F26" s="16">
        <v>31.664000000000001</v>
      </c>
      <c r="G26" s="9">
        <v>10.659000000000001</v>
      </c>
      <c r="H26" s="9">
        <v>4.2759999999999998</v>
      </c>
      <c r="I26" s="9">
        <v>7.0999999999999994E-2</v>
      </c>
      <c r="J26" s="9">
        <v>0.65200000000000002</v>
      </c>
      <c r="K26" s="9">
        <v>2.2589999999999999</v>
      </c>
      <c r="L26" s="9">
        <v>3.2000000000000001E-2</v>
      </c>
      <c r="M26" s="17">
        <v>0.32500000000000001</v>
      </c>
      <c r="N26" s="17">
        <v>0</v>
      </c>
      <c r="O26" s="9">
        <f t="shared" si="0"/>
        <v>85.806000000000012</v>
      </c>
      <c r="P26" s="18">
        <v>5.9761131142627102</v>
      </c>
      <c r="Q26" s="18">
        <v>8.4399036330314994E-2</v>
      </c>
      <c r="R26" s="18">
        <v>6.3341108366135801</v>
      </c>
      <c r="S26" s="18">
        <v>1.5131077349336199</v>
      </c>
      <c r="T26" s="18">
        <v>1.0820625419624701</v>
      </c>
      <c r="U26" s="18">
        <v>1.02067358973077E-2</v>
      </c>
      <c r="V26" s="18">
        <v>0.118565763860949</v>
      </c>
      <c r="W26" s="18">
        <v>0.74338598223405195</v>
      </c>
      <c r="X26" s="18">
        <v>6.9257117057319201E-3</v>
      </c>
      <c r="Y26" s="19">
        <v>3</v>
      </c>
      <c r="Z26" s="18">
        <v>0.131122542199267</v>
      </c>
      <c r="AA26" s="18">
        <v>0.75031169393978403</v>
      </c>
      <c r="AB26" s="18">
        <v>0.41695242566381902</v>
      </c>
      <c r="AC26" s="18">
        <v>0.86244500994620499</v>
      </c>
      <c r="AD26" s="18">
        <v>0.58304757433618104</v>
      </c>
    </row>
    <row r="27" spans="1:30">
      <c r="A27" s="5">
        <v>23</v>
      </c>
      <c r="B27" s="53"/>
      <c r="C27" s="5" t="s">
        <v>147</v>
      </c>
      <c r="D27" s="9">
        <v>35.378999999999998</v>
      </c>
      <c r="E27" s="9">
        <v>0.34699999999999998</v>
      </c>
      <c r="F27" s="16">
        <v>32.639000000000003</v>
      </c>
      <c r="G27" s="9">
        <v>10.465</v>
      </c>
      <c r="H27" s="9">
        <v>4.6230000000000002</v>
      </c>
      <c r="I27" s="9">
        <v>4.4999999999999998E-2</v>
      </c>
      <c r="J27" s="9">
        <v>0.69799999999999995</v>
      </c>
      <c r="K27" s="9">
        <v>2.1859999999999999</v>
      </c>
      <c r="L27" s="9">
        <v>2.8000000000000001E-2</v>
      </c>
      <c r="M27" s="17">
        <v>0.36899999999999999</v>
      </c>
      <c r="N27" s="17">
        <v>6.0000000000000001E-3</v>
      </c>
      <c r="O27" s="9">
        <f t="shared" si="0"/>
        <v>86.785000000000011</v>
      </c>
      <c r="P27" s="18">
        <v>5.9104747305209999</v>
      </c>
      <c r="Q27" s="18">
        <v>4.3606630110246798E-2</v>
      </c>
      <c r="R27" s="18">
        <v>6.4260447974425103</v>
      </c>
      <c r="S27" s="18">
        <v>1.4621086439432001</v>
      </c>
      <c r="T27" s="18">
        <v>1.1513982974480801</v>
      </c>
      <c r="U27" s="18">
        <v>6.3669005349629203E-3</v>
      </c>
      <c r="V27" s="18">
        <v>0.12492637934589</v>
      </c>
      <c r="W27" s="18">
        <v>0.708003357179943</v>
      </c>
      <c r="X27" s="18">
        <v>5.9643000710279002E-3</v>
      </c>
      <c r="Y27" s="19">
        <v>3</v>
      </c>
      <c r="Z27" s="18">
        <v>0.16110596340313901</v>
      </c>
      <c r="AA27" s="18">
        <v>0.713967657250971</v>
      </c>
      <c r="AB27" s="18">
        <v>0.44055681628882298</v>
      </c>
      <c r="AC27" s="18">
        <v>0.85001570496575096</v>
      </c>
      <c r="AD27" s="18">
        <v>0.55944318371117696</v>
      </c>
    </row>
    <row r="28" spans="1:30">
      <c r="A28" s="5">
        <v>24</v>
      </c>
      <c r="B28" s="53"/>
      <c r="C28" s="5" t="s">
        <v>148</v>
      </c>
      <c r="D28" s="9">
        <v>36.430999999999997</v>
      </c>
      <c r="E28" s="9">
        <v>0.30299999999999999</v>
      </c>
      <c r="F28" s="16">
        <v>33.234000000000002</v>
      </c>
      <c r="G28" s="9">
        <v>10.28</v>
      </c>
      <c r="H28" s="9">
        <v>3.6059999999999999</v>
      </c>
      <c r="I28" s="9">
        <v>7.1999999999999995E-2</v>
      </c>
      <c r="J28" s="9">
        <v>0.33900000000000002</v>
      </c>
      <c r="K28" s="9">
        <v>1.913</v>
      </c>
      <c r="L28" s="9">
        <v>2.9000000000000001E-2</v>
      </c>
      <c r="M28" s="17">
        <v>0</v>
      </c>
      <c r="N28" s="17">
        <v>2.3E-2</v>
      </c>
      <c r="O28" s="9">
        <f t="shared" si="0"/>
        <v>86.229999999999976</v>
      </c>
      <c r="P28" s="18">
        <v>6.0813403397004304</v>
      </c>
      <c r="Q28" s="18">
        <v>3.8046707960215503E-2</v>
      </c>
      <c r="R28" s="18">
        <v>6.5379399175486403</v>
      </c>
      <c r="S28" s="18">
        <v>1.4351091445402699</v>
      </c>
      <c r="T28" s="18">
        <v>0.89738502293896305</v>
      </c>
      <c r="U28" s="18">
        <v>1.0178867311488701E-2</v>
      </c>
      <c r="V28" s="18">
        <v>6.06247323167068E-2</v>
      </c>
      <c r="W28" s="18">
        <v>0.61908678626542502</v>
      </c>
      <c r="X28" s="18">
        <v>6.1723544393844504E-3</v>
      </c>
      <c r="Y28" s="19">
        <v>3</v>
      </c>
      <c r="Z28" s="18">
        <v>0.31411612697848301</v>
      </c>
      <c r="AA28" s="18">
        <v>0.62525914070481003</v>
      </c>
      <c r="AB28" s="18">
        <v>0.38473194722230902</v>
      </c>
      <c r="AC28" s="18">
        <v>0.910808143367691</v>
      </c>
      <c r="AD28" s="18">
        <v>0.61526805277769103</v>
      </c>
    </row>
    <row r="29" spans="1:30">
      <c r="A29" s="5">
        <v>25</v>
      </c>
      <c r="B29" s="53"/>
      <c r="C29" s="5" t="s">
        <v>149</v>
      </c>
      <c r="D29" s="9">
        <v>36.619999999999997</v>
      </c>
      <c r="E29" s="9">
        <v>0.20200000000000001</v>
      </c>
      <c r="F29" s="16">
        <v>33.33</v>
      </c>
      <c r="G29" s="9">
        <v>10.39</v>
      </c>
      <c r="H29" s="9">
        <v>3.456</v>
      </c>
      <c r="I29" s="9">
        <v>6.8000000000000005E-2</v>
      </c>
      <c r="J29" s="9">
        <v>0.22500000000000001</v>
      </c>
      <c r="K29" s="9">
        <v>1.7609999999999999</v>
      </c>
      <c r="L29" s="9">
        <v>2.1000000000000001E-2</v>
      </c>
      <c r="M29" s="17">
        <v>0.252</v>
      </c>
      <c r="N29" s="17">
        <v>0</v>
      </c>
      <c r="O29" s="9">
        <f t="shared" si="0"/>
        <v>86.324999999999974</v>
      </c>
      <c r="P29" s="18">
        <v>6.1066956245966697</v>
      </c>
      <c r="Q29" s="18">
        <v>2.53387707958957E-2</v>
      </c>
      <c r="R29" s="18">
        <v>6.5501815981218403</v>
      </c>
      <c r="S29" s="18">
        <v>1.4489956509401001</v>
      </c>
      <c r="T29" s="18">
        <v>0.85918472185171402</v>
      </c>
      <c r="U29" s="18">
        <v>9.6036336937808907E-3</v>
      </c>
      <c r="V29" s="18">
        <v>4.0196882395759102E-2</v>
      </c>
      <c r="W29" s="18">
        <v>0.56931894749304002</v>
      </c>
      <c r="X29" s="18">
        <v>4.4651070043234898E-3</v>
      </c>
      <c r="Y29" s="19">
        <v>3</v>
      </c>
      <c r="Z29" s="18">
        <v>0.386019063106877</v>
      </c>
      <c r="AA29" s="18">
        <v>0.57378405449736403</v>
      </c>
      <c r="AB29" s="18">
        <v>0.37223465374697001</v>
      </c>
      <c r="AC29" s="18">
        <v>0.93405112644393096</v>
      </c>
      <c r="AD29" s="18">
        <v>0.62776534625303004</v>
      </c>
    </row>
    <row r="30" spans="1:30">
      <c r="A30" s="5">
        <v>26</v>
      </c>
      <c r="B30" s="53"/>
      <c r="C30" s="5" t="s">
        <v>150</v>
      </c>
      <c r="D30" s="9">
        <v>35.47</v>
      </c>
      <c r="E30" s="9">
        <v>0.65</v>
      </c>
      <c r="F30" s="16">
        <v>30.992000000000001</v>
      </c>
      <c r="G30" s="9">
        <v>10.641</v>
      </c>
      <c r="H30" s="9">
        <v>4.3150000000000004</v>
      </c>
      <c r="I30" s="9">
        <v>0</v>
      </c>
      <c r="J30" s="9">
        <v>0.80900000000000005</v>
      </c>
      <c r="K30" s="9">
        <v>2.1429999999999998</v>
      </c>
      <c r="L30" s="9">
        <v>5.0999999999999997E-2</v>
      </c>
      <c r="M30" s="17">
        <v>0.57499999999999996</v>
      </c>
      <c r="N30" s="17">
        <v>6.0000000000000001E-3</v>
      </c>
      <c r="O30" s="9">
        <f t="shared" si="0"/>
        <v>85.652000000000001</v>
      </c>
      <c r="P30" s="18">
        <v>6.0587570246172398</v>
      </c>
      <c r="Q30" s="18">
        <v>8.3518357352318801E-2</v>
      </c>
      <c r="R30" s="18">
        <v>6.2388140858860801</v>
      </c>
      <c r="S30" s="18">
        <v>1.5200868125236799</v>
      </c>
      <c r="T30" s="18">
        <v>1.09882371962068</v>
      </c>
      <c r="U30" s="18">
        <v>0</v>
      </c>
      <c r="V30" s="18">
        <v>0.148044674152292</v>
      </c>
      <c r="W30" s="18">
        <v>0.70966414998916505</v>
      </c>
      <c r="X30" s="18">
        <v>1.1107521590969499E-2</v>
      </c>
      <c r="Y30" s="19">
        <v>3</v>
      </c>
      <c r="Z30" s="18">
        <v>0.131183654267574</v>
      </c>
      <c r="AA30" s="18">
        <v>0.720771671580135</v>
      </c>
      <c r="AB30" s="18">
        <v>0.41957283615983798</v>
      </c>
      <c r="AC30" s="18">
        <v>0.82739518355721697</v>
      </c>
      <c r="AD30" s="18">
        <v>0.58042716384016202</v>
      </c>
    </row>
    <row r="31" spans="1:30">
      <c r="A31" s="5">
        <v>27</v>
      </c>
      <c r="B31" s="53"/>
      <c r="C31" s="5" t="s">
        <v>151</v>
      </c>
      <c r="D31" s="9">
        <v>34.875999999999998</v>
      </c>
      <c r="E31" s="9">
        <v>0.51500000000000001</v>
      </c>
      <c r="F31" s="16">
        <v>31.792000000000002</v>
      </c>
      <c r="G31" s="9">
        <v>10.73</v>
      </c>
      <c r="H31" s="9">
        <v>4.21</v>
      </c>
      <c r="I31" s="9">
        <v>6.4000000000000001E-2</v>
      </c>
      <c r="J31" s="9">
        <v>0.68700000000000006</v>
      </c>
      <c r="K31" s="9">
        <v>3.0070000000000001</v>
      </c>
      <c r="L31" s="9">
        <v>0.17100000000000001</v>
      </c>
      <c r="M31" s="17">
        <v>0.309</v>
      </c>
      <c r="N31" s="17">
        <v>1.4E-2</v>
      </c>
      <c r="O31" s="9">
        <f t="shared" si="0"/>
        <v>86.374999999999986</v>
      </c>
      <c r="P31" s="18">
        <v>5.9424504409222401</v>
      </c>
      <c r="Q31" s="18">
        <v>6.6007360733507894E-2</v>
      </c>
      <c r="R31" s="18">
        <v>6.3839112697367497</v>
      </c>
      <c r="S31" s="18">
        <v>1.5289814686940799</v>
      </c>
      <c r="T31" s="18">
        <v>1.06941401944234</v>
      </c>
      <c r="U31" s="18">
        <v>9.2354404710738094E-3</v>
      </c>
      <c r="V31" s="18">
        <v>0.12540578052596499</v>
      </c>
      <c r="W31" s="18">
        <v>0.99330054860592898</v>
      </c>
      <c r="X31" s="18">
        <v>3.7150071340485001E-2</v>
      </c>
      <c r="Y31" s="19">
        <v>3</v>
      </c>
      <c r="Z31" s="18">
        <v>0</v>
      </c>
      <c r="AA31" s="18">
        <v>1.0304506199464101</v>
      </c>
      <c r="AB31" s="18">
        <v>0.41156707064994502</v>
      </c>
      <c r="AC31" s="18">
        <v>0.88790107174661403</v>
      </c>
      <c r="AD31" s="18">
        <v>0.58843292935005498</v>
      </c>
    </row>
    <row r="32" spans="1:30">
      <c r="A32" s="31"/>
      <c r="B32" s="54"/>
      <c r="C32" s="8" t="s">
        <v>1</v>
      </c>
      <c r="D32" s="11">
        <f>AVERAGE(D5:D29)</f>
        <v>35.737640000000006</v>
      </c>
      <c r="E32" s="11">
        <f t="shared" ref="E32:AD32" si="1">AVERAGE(E5:E29)</f>
        <v>0.48283999999999999</v>
      </c>
      <c r="F32" s="11">
        <f t="shared" si="1"/>
        <v>32.119160000000001</v>
      </c>
      <c r="G32" s="11">
        <f t="shared" si="1"/>
        <v>10.822359999999996</v>
      </c>
      <c r="H32" s="11">
        <f t="shared" si="1"/>
        <v>3.9910799999999993</v>
      </c>
      <c r="I32" s="11">
        <f t="shared" si="1"/>
        <v>4.0079999999999998E-2</v>
      </c>
      <c r="J32" s="11">
        <f t="shared" si="1"/>
        <v>0.64236000000000004</v>
      </c>
      <c r="K32" s="11">
        <f t="shared" si="1"/>
        <v>2.1200399999999999</v>
      </c>
      <c r="L32" s="11">
        <f t="shared" si="1"/>
        <v>2.9960000000000014E-2</v>
      </c>
      <c r="M32" s="11">
        <f t="shared" si="1"/>
        <v>0.31012000000000001</v>
      </c>
      <c r="N32" s="11">
        <f t="shared" si="1"/>
        <v>6.2399999999999999E-3</v>
      </c>
      <c r="O32" s="11">
        <f t="shared" si="1"/>
        <v>86.301879999999997</v>
      </c>
      <c r="P32" s="11">
        <f t="shared" si="1"/>
        <v>6.0239781458862094</v>
      </c>
      <c r="Q32" s="11">
        <f t="shared" si="1"/>
        <v>6.1317330348082733E-2</v>
      </c>
      <c r="R32" s="11">
        <f t="shared" si="1"/>
        <v>6.3800529641991162</v>
      </c>
      <c r="S32" s="11">
        <f t="shared" si="1"/>
        <v>1.525785197922547</v>
      </c>
      <c r="T32" s="11">
        <f t="shared" si="1"/>
        <v>1.0031447778963325</v>
      </c>
      <c r="U32" s="11">
        <f t="shared" si="1"/>
        <v>5.7215837477118834E-3</v>
      </c>
      <c r="V32" s="11">
        <f t="shared" si="1"/>
        <v>0.11613066089173751</v>
      </c>
      <c r="W32" s="11">
        <f t="shared" si="1"/>
        <v>0.69297446342094604</v>
      </c>
      <c r="X32" s="11">
        <f t="shared" si="1"/>
        <v>6.4404229663552357E-3</v>
      </c>
      <c r="Y32" s="14">
        <v>3</v>
      </c>
      <c r="Z32" s="11">
        <f t="shared" si="1"/>
        <v>0.18445445272096123</v>
      </c>
      <c r="AA32" s="11">
        <f t="shared" si="1"/>
        <v>0.6994148863873012</v>
      </c>
      <c r="AB32" s="11">
        <f t="shared" si="1"/>
        <v>0.39580628760423464</v>
      </c>
      <c r="AC32" s="11">
        <f t="shared" si="1"/>
        <v>0.85861405731355334</v>
      </c>
      <c r="AD32" s="11">
        <f t="shared" si="1"/>
        <v>0.60419371239576547</v>
      </c>
    </row>
    <row r="33" spans="1:30">
      <c r="A33" s="5">
        <v>28</v>
      </c>
      <c r="B33" s="52" t="s">
        <v>28</v>
      </c>
      <c r="C33" s="5" t="s">
        <v>111</v>
      </c>
      <c r="D33" s="9">
        <v>36.167000000000002</v>
      </c>
      <c r="E33" s="9">
        <v>0.55500000000000005</v>
      </c>
      <c r="F33" s="16">
        <v>30.207999999999998</v>
      </c>
      <c r="G33" s="9">
        <v>6.2839999999999998</v>
      </c>
      <c r="H33" s="9">
        <v>8.3339999999999996</v>
      </c>
      <c r="I33" s="9">
        <v>0</v>
      </c>
      <c r="J33" s="9">
        <v>2.8879999999999999</v>
      </c>
      <c r="K33" s="9">
        <v>1.331</v>
      </c>
      <c r="L33" s="9">
        <v>1.7000000000000001E-2</v>
      </c>
      <c r="M33" s="17">
        <v>0.35299999999999998</v>
      </c>
      <c r="N33" s="17">
        <v>1.7000000000000001E-2</v>
      </c>
      <c r="O33" s="9">
        <f t="shared" ref="O33:O42" si="2">SUM(D33:N33)</f>
        <v>86.154000000000011</v>
      </c>
      <c r="P33" s="18">
        <v>6.0369246299031802</v>
      </c>
      <c r="Q33" s="18">
        <v>6.9685511202968703E-2</v>
      </c>
      <c r="R33" s="18">
        <v>5.9423103921208398</v>
      </c>
      <c r="S33" s="18">
        <v>0.87720893035936998</v>
      </c>
      <c r="T33" s="18">
        <v>2.0738705364136401</v>
      </c>
      <c r="U33" s="18">
        <v>0</v>
      </c>
      <c r="V33" s="18">
        <v>0.51644297657168803</v>
      </c>
      <c r="W33" s="18">
        <v>0.43071467685819398</v>
      </c>
      <c r="X33" s="18">
        <v>3.6180688851266802E-3</v>
      </c>
      <c r="Y33" s="19">
        <v>3</v>
      </c>
      <c r="Z33" s="18">
        <v>4.9224277684991401E-2</v>
      </c>
      <c r="AA33" s="18">
        <v>0.43433274574331998</v>
      </c>
      <c r="AB33" s="18">
        <v>0.70274981062485897</v>
      </c>
      <c r="AC33" s="18">
        <v>0.45474444016629501</v>
      </c>
      <c r="AD33" s="18">
        <v>0.29725018937514103</v>
      </c>
    </row>
    <row r="34" spans="1:30">
      <c r="A34" s="5">
        <v>29</v>
      </c>
      <c r="B34" s="53"/>
      <c r="C34" s="5" t="s">
        <v>112</v>
      </c>
      <c r="D34" s="9">
        <v>36.406999999999996</v>
      </c>
      <c r="E34" s="9">
        <v>1.242</v>
      </c>
      <c r="F34" s="16">
        <v>29.739000000000001</v>
      </c>
      <c r="G34" s="9">
        <v>6.7649999999999997</v>
      </c>
      <c r="H34" s="9">
        <v>7.5140000000000002</v>
      </c>
      <c r="I34" s="9">
        <v>0.06</v>
      </c>
      <c r="J34" s="9">
        <v>1.905</v>
      </c>
      <c r="K34" s="9">
        <v>1.66</v>
      </c>
      <c r="L34" s="9">
        <v>0.01</v>
      </c>
      <c r="M34" s="17">
        <v>4.5999999999999999E-2</v>
      </c>
      <c r="N34" s="17">
        <v>0</v>
      </c>
      <c r="O34" s="9">
        <f t="shared" si="2"/>
        <v>85.347999999999999</v>
      </c>
      <c r="P34" s="18">
        <v>6.1154571658569203</v>
      </c>
      <c r="Q34" s="18">
        <v>0.15693213031578801</v>
      </c>
      <c r="R34" s="18">
        <v>5.8870874700609903</v>
      </c>
      <c r="S34" s="18">
        <v>0.95033218124838703</v>
      </c>
      <c r="T34" s="18">
        <v>1.88165545310116</v>
      </c>
      <c r="U34" s="18">
        <v>8.5355994167500594E-3</v>
      </c>
      <c r="V34" s="18">
        <v>0.34281588210270902</v>
      </c>
      <c r="W34" s="18">
        <v>0.54058061824042902</v>
      </c>
      <c r="X34" s="18">
        <v>2.1417495140925598E-3</v>
      </c>
      <c r="Y34" s="19">
        <v>3</v>
      </c>
      <c r="Z34" s="18">
        <v>0.11446175014276901</v>
      </c>
      <c r="AA34" s="18">
        <v>0.54272236775452198</v>
      </c>
      <c r="AB34" s="18">
        <v>0.66442926172357397</v>
      </c>
      <c r="AC34" s="18">
        <v>0.61193429907233199</v>
      </c>
      <c r="AD34" s="18">
        <v>0.33557073827642597</v>
      </c>
    </row>
    <row r="35" spans="1:30">
      <c r="A35" s="5">
        <v>30</v>
      </c>
      <c r="B35" s="53"/>
      <c r="C35" s="5" t="s">
        <v>113</v>
      </c>
      <c r="D35" s="9">
        <v>36.652000000000001</v>
      </c>
      <c r="E35" s="9">
        <v>0.82199999999999995</v>
      </c>
      <c r="F35" s="16">
        <v>29.925000000000001</v>
      </c>
      <c r="G35" s="9">
        <v>8.5410000000000004</v>
      </c>
      <c r="H35" s="9">
        <v>7.01</v>
      </c>
      <c r="I35" s="9">
        <v>4.9000000000000002E-2</v>
      </c>
      <c r="J35" s="9">
        <v>1.895</v>
      </c>
      <c r="K35" s="9">
        <v>1.786</v>
      </c>
      <c r="L35" s="9">
        <v>0</v>
      </c>
      <c r="M35" s="17">
        <v>0.24199999999999999</v>
      </c>
      <c r="N35" s="17">
        <v>0.02</v>
      </c>
      <c r="O35" s="9">
        <f t="shared" si="2"/>
        <v>86.942000000000007</v>
      </c>
      <c r="P35" s="18">
        <v>6.0970157891322101</v>
      </c>
      <c r="Q35" s="18">
        <v>0.10285791080206</v>
      </c>
      <c r="R35" s="18">
        <v>5.8665650923799397</v>
      </c>
      <c r="S35" s="18">
        <v>1.1882066099295101</v>
      </c>
      <c r="T35" s="18">
        <v>1.7384513340844301</v>
      </c>
      <c r="U35" s="18">
        <v>6.9032636718508698E-3</v>
      </c>
      <c r="V35" s="18">
        <v>0.33771533001313198</v>
      </c>
      <c r="W35" s="18">
        <v>0.57598270636192395</v>
      </c>
      <c r="X35" s="18">
        <v>0</v>
      </c>
      <c r="Y35" s="19">
        <v>3</v>
      </c>
      <c r="Z35" s="18">
        <v>8.6301963624943898E-2</v>
      </c>
      <c r="AA35" s="18">
        <v>0.57598270636192395</v>
      </c>
      <c r="AB35" s="18">
        <v>0.59400564307153803</v>
      </c>
      <c r="AC35" s="18">
        <v>0.63038628018402998</v>
      </c>
      <c r="AD35" s="18">
        <v>0.40599435692846197</v>
      </c>
    </row>
    <row r="36" spans="1:30">
      <c r="A36" s="5">
        <v>31</v>
      </c>
      <c r="B36" s="53"/>
      <c r="C36" s="5" t="s">
        <v>114</v>
      </c>
      <c r="D36" s="9">
        <v>36.508000000000003</v>
      </c>
      <c r="E36" s="9">
        <v>0.123</v>
      </c>
      <c r="F36" s="16">
        <v>30.427</v>
      </c>
      <c r="G36" s="9">
        <v>10.907</v>
      </c>
      <c r="H36" s="9">
        <v>5.8680000000000003</v>
      </c>
      <c r="I36" s="9">
        <v>0.09</v>
      </c>
      <c r="J36" s="9">
        <v>1.27</v>
      </c>
      <c r="K36" s="9">
        <v>2.234</v>
      </c>
      <c r="L36" s="9">
        <v>1E-3</v>
      </c>
      <c r="M36" s="17">
        <v>0</v>
      </c>
      <c r="N36" s="17">
        <v>0</v>
      </c>
      <c r="O36" s="9">
        <f t="shared" si="2"/>
        <v>87.427999999999983</v>
      </c>
      <c r="P36" s="18">
        <v>6.0574292656742603</v>
      </c>
      <c r="Q36" s="18">
        <v>1.53515298219728E-2</v>
      </c>
      <c r="R36" s="18">
        <v>5.9496242272160202</v>
      </c>
      <c r="S36" s="18">
        <v>1.51345399145919</v>
      </c>
      <c r="T36" s="18">
        <v>1.4514941593773301</v>
      </c>
      <c r="U36" s="18">
        <v>1.2646826451219201E-2</v>
      </c>
      <c r="V36" s="18">
        <v>0.22574905946482199</v>
      </c>
      <c r="W36" s="18">
        <v>0.71860763332836897</v>
      </c>
      <c r="X36" s="18">
        <v>2.11555807500822E-4</v>
      </c>
      <c r="Y36" s="19">
        <v>3</v>
      </c>
      <c r="Z36" s="18">
        <v>5.54317513993084E-2</v>
      </c>
      <c r="AA36" s="18">
        <v>0.71881918913586995</v>
      </c>
      <c r="AB36" s="18">
        <v>0.48955127898874401</v>
      </c>
      <c r="AC36" s="18">
        <v>0.76094937306251598</v>
      </c>
      <c r="AD36" s="18">
        <v>0.51044872101125605</v>
      </c>
    </row>
    <row r="37" spans="1:30">
      <c r="A37" s="5">
        <v>32</v>
      </c>
      <c r="B37" s="53"/>
      <c r="C37" s="5" t="s">
        <v>115</v>
      </c>
      <c r="D37" s="9">
        <v>36.572000000000003</v>
      </c>
      <c r="E37" s="9">
        <v>1.38</v>
      </c>
      <c r="F37" s="16">
        <v>28.518999999999998</v>
      </c>
      <c r="G37" s="9">
        <v>6.4989999999999997</v>
      </c>
      <c r="H37" s="9">
        <v>8.5670000000000002</v>
      </c>
      <c r="I37" s="9">
        <v>0</v>
      </c>
      <c r="J37" s="9">
        <v>2.3929999999999998</v>
      </c>
      <c r="K37" s="9">
        <v>1.524</v>
      </c>
      <c r="L37" s="9">
        <v>2.7E-2</v>
      </c>
      <c r="M37" s="17">
        <v>0</v>
      </c>
      <c r="N37" s="17">
        <v>6.0000000000000001E-3</v>
      </c>
      <c r="O37" s="9">
        <f t="shared" si="2"/>
        <v>85.487000000000009</v>
      </c>
      <c r="P37" s="18">
        <v>6.1344077936362504</v>
      </c>
      <c r="Q37" s="18">
        <v>0.174120240292825</v>
      </c>
      <c r="R37" s="18">
        <v>5.6375228857239899</v>
      </c>
      <c r="S37" s="18">
        <v>0.911662454060852</v>
      </c>
      <c r="T37" s="18">
        <v>2.14228662628609</v>
      </c>
      <c r="U37" s="18">
        <v>0</v>
      </c>
      <c r="V37" s="18">
        <v>0.43001989569902499</v>
      </c>
      <c r="W37" s="18">
        <v>0.49558396571344798</v>
      </c>
      <c r="X37" s="18">
        <v>5.7744727767075604E-3</v>
      </c>
      <c r="Y37" s="19">
        <v>3</v>
      </c>
      <c r="Z37" s="18">
        <v>6.8621665810819299E-2</v>
      </c>
      <c r="AA37" s="18">
        <v>0.50135843849015604</v>
      </c>
      <c r="AB37" s="18">
        <v>0.70148079418623299</v>
      </c>
      <c r="AC37" s="18">
        <v>0.53541691686245396</v>
      </c>
      <c r="AD37" s="18">
        <v>0.29851920581376701</v>
      </c>
    </row>
    <row r="38" spans="1:30">
      <c r="A38" s="5">
        <v>33</v>
      </c>
      <c r="B38" s="53"/>
      <c r="C38" s="5" t="s">
        <v>116</v>
      </c>
      <c r="D38" s="9">
        <v>36.54</v>
      </c>
      <c r="E38" s="9">
        <v>0.86799999999999999</v>
      </c>
      <c r="F38" s="16">
        <v>29.818000000000001</v>
      </c>
      <c r="G38" s="9">
        <v>7.8959999999999999</v>
      </c>
      <c r="H38" s="9">
        <v>6.8970000000000002</v>
      </c>
      <c r="I38" s="9">
        <v>0</v>
      </c>
      <c r="J38" s="9">
        <v>1.946</v>
      </c>
      <c r="K38" s="9">
        <v>1.609</v>
      </c>
      <c r="L38" s="9">
        <v>2.1000000000000001E-2</v>
      </c>
      <c r="M38" s="17">
        <v>0.107</v>
      </c>
      <c r="N38" s="17">
        <v>0.02</v>
      </c>
      <c r="O38" s="9">
        <f t="shared" si="2"/>
        <v>85.721999999999994</v>
      </c>
      <c r="P38" s="18">
        <v>6.1433028255754696</v>
      </c>
      <c r="Q38" s="18">
        <v>0.109773963596762</v>
      </c>
      <c r="R38" s="18">
        <v>5.9080203702412497</v>
      </c>
      <c r="S38" s="18">
        <v>1.1102074076969899</v>
      </c>
      <c r="T38" s="18">
        <v>1.7286954328895401</v>
      </c>
      <c r="U38" s="18">
        <v>0</v>
      </c>
      <c r="V38" s="18">
        <v>0.35050816220888498</v>
      </c>
      <c r="W38" s="18">
        <v>0.52444237156217</v>
      </c>
      <c r="X38" s="18">
        <v>4.50170796207011E-3</v>
      </c>
      <c r="Y38" s="19">
        <v>3</v>
      </c>
      <c r="Z38" s="18">
        <v>0.120547758266875</v>
      </c>
      <c r="AA38" s="18">
        <v>0.52894407952424005</v>
      </c>
      <c r="AB38" s="18">
        <v>0.60893081939091098</v>
      </c>
      <c r="AC38" s="18">
        <v>0.59939659594447303</v>
      </c>
      <c r="AD38" s="18">
        <v>0.39106918060908902</v>
      </c>
    </row>
    <row r="39" spans="1:30">
      <c r="A39" s="5">
        <v>34</v>
      </c>
      <c r="B39" s="53"/>
      <c r="C39" s="5" t="s">
        <v>117</v>
      </c>
      <c r="D39" s="9">
        <v>37.161000000000001</v>
      </c>
      <c r="E39" s="9">
        <v>0.48599999999999999</v>
      </c>
      <c r="F39" s="16">
        <v>30.907</v>
      </c>
      <c r="G39" s="9">
        <v>7.04</v>
      </c>
      <c r="H39" s="9">
        <v>7.3310000000000004</v>
      </c>
      <c r="I39" s="9">
        <v>2.5999999999999999E-2</v>
      </c>
      <c r="J39" s="9">
        <v>1.536</v>
      </c>
      <c r="K39" s="9">
        <v>2.0299999999999998</v>
      </c>
      <c r="L39" s="9">
        <v>1.2E-2</v>
      </c>
      <c r="M39" s="17">
        <v>0.25800000000000001</v>
      </c>
      <c r="N39" s="17">
        <v>0</v>
      </c>
      <c r="O39" s="9">
        <f t="shared" si="2"/>
        <v>86.787000000000006</v>
      </c>
      <c r="P39" s="18">
        <v>6.1396547384228901</v>
      </c>
      <c r="Q39" s="18">
        <v>6.0400295857858402E-2</v>
      </c>
      <c r="R39" s="18">
        <v>6.01787970484577</v>
      </c>
      <c r="S39" s="18">
        <v>0.972731134241408</v>
      </c>
      <c r="T39" s="18">
        <v>1.8056960767880501</v>
      </c>
      <c r="U39" s="18">
        <v>3.63804984402126E-3</v>
      </c>
      <c r="V39" s="18">
        <v>0.27187526138206197</v>
      </c>
      <c r="W39" s="18">
        <v>0.65022092678504495</v>
      </c>
      <c r="X39" s="18">
        <v>2.52791487463956E-3</v>
      </c>
      <c r="Y39" s="19">
        <v>3</v>
      </c>
      <c r="Z39" s="18">
        <v>7.53758969582531E-2</v>
      </c>
      <c r="AA39" s="18">
        <v>0.65274884165968505</v>
      </c>
      <c r="AB39" s="18">
        <v>0.64989864395943897</v>
      </c>
      <c r="AC39" s="18">
        <v>0.705155205204263</v>
      </c>
      <c r="AD39" s="18">
        <v>0.35010135604056097</v>
      </c>
    </row>
    <row r="40" spans="1:30">
      <c r="A40" s="5">
        <v>35</v>
      </c>
      <c r="B40" s="53"/>
      <c r="C40" s="5" t="s">
        <v>118</v>
      </c>
      <c r="D40" s="9">
        <v>37.011000000000003</v>
      </c>
      <c r="E40" s="9">
        <v>0.78100000000000003</v>
      </c>
      <c r="F40" s="16">
        <v>29.957000000000001</v>
      </c>
      <c r="G40" s="9">
        <v>6.3120000000000003</v>
      </c>
      <c r="H40" s="9">
        <v>7.81</v>
      </c>
      <c r="I40" s="9">
        <v>2.3E-2</v>
      </c>
      <c r="J40" s="9">
        <v>1.7549999999999999</v>
      </c>
      <c r="K40" s="9">
        <v>1.831</v>
      </c>
      <c r="L40" s="9">
        <v>6.0000000000000001E-3</v>
      </c>
      <c r="M40" s="17">
        <v>0.245</v>
      </c>
      <c r="N40" s="17">
        <v>0</v>
      </c>
      <c r="O40" s="9">
        <f t="shared" si="2"/>
        <v>85.730999999999995</v>
      </c>
      <c r="P40" s="18">
        <v>6.1791852218357501</v>
      </c>
      <c r="Q40" s="18">
        <v>9.8083886798296993E-2</v>
      </c>
      <c r="R40" s="18">
        <v>5.8942534486859204</v>
      </c>
      <c r="S40" s="18">
        <v>0.88131464007933502</v>
      </c>
      <c r="T40" s="18">
        <v>1.94391067954838</v>
      </c>
      <c r="U40" s="18">
        <v>3.2521230523087198E-3</v>
      </c>
      <c r="V40" s="18">
        <v>0.31390586768554202</v>
      </c>
      <c r="W40" s="18">
        <v>0.59264835877584499</v>
      </c>
      <c r="X40" s="18">
        <v>1.27725110355123E-3</v>
      </c>
      <c r="Y40" s="19">
        <v>3</v>
      </c>
      <c r="Z40" s="18">
        <v>9.2168522435061406E-2</v>
      </c>
      <c r="AA40" s="18">
        <v>0.59392560987939602</v>
      </c>
      <c r="AB40" s="18">
        <v>0.68805509636467999</v>
      </c>
      <c r="AC40" s="18">
        <v>0.65373735125494703</v>
      </c>
      <c r="AD40" s="18">
        <v>0.31194490363532001</v>
      </c>
    </row>
    <row r="41" spans="1:30">
      <c r="A41" s="5">
        <v>36</v>
      </c>
      <c r="B41" s="53"/>
      <c r="C41" s="5" t="s">
        <v>119</v>
      </c>
      <c r="D41" s="9">
        <v>37.39</v>
      </c>
      <c r="E41" s="9">
        <v>0.63300000000000001</v>
      </c>
      <c r="F41" s="16">
        <v>31.053000000000001</v>
      </c>
      <c r="G41" s="9">
        <v>6.6109999999999998</v>
      </c>
      <c r="H41" s="9">
        <v>7.202</v>
      </c>
      <c r="I41" s="9">
        <v>8.0000000000000002E-3</v>
      </c>
      <c r="J41" s="9">
        <v>1.3420000000000001</v>
      </c>
      <c r="K41" s="9">
        <v>2.113</v>
      </c>
      <c r="L41" s="9">
        <v>0.01</v>
      </c>
      <c r="M41" s="17">
        <v>6.0999999999999999E-2</v>
      </c>
      <c r="N41" s="17">
        <v>1.4E-2</v>
      </c>
      <c r="O41" s="9">
        <f t="shared" si="2"/>
        <v>86.437000000000012</v>
      </c>
      <c r="P41" s="18">
        <v>6.1812134693564804</v>
      </c>
      <c r="Q41" s="18">
        <v>7.8716944258894903E-2</v>
      </c>
      <c r="R41" s="18">
        <v>6.0499520600219201</v>
      </c>
      <c r="S41" s="18">
        <v>0.91400597466548195</v>
      </c>
      <c r="T41" s="18">
        <v>1.77499147695495</v>
      </c>
      <c r="U41" s="18">
        <v>1.1200747422819E-3</v>
      </c>
      <c r="V41" s="18">
        <v>0.23768004006743801</v>
      </c>
      <c r="W41" s="18">
        <v>0.67721430294260498</v>
      </c>
      <c r="X41" s="18">
        <v>2.1078656148524502E-3</v>
      </c>
      <c r="Y41" s="19">
        <v>3</v>
      </c>
      <c r="Z41" s="18">
        <v>8.2997791375104796E-2</v>
      </c>
      <c r="AA41" s="18">
        <v>0.67932216855745797</v>
      </c>
      <c r="AB41" s="18">
        <v>0.66009414619761397</v>
      </c>
      <c r="AC41" s="18">
        <v>0.74021039491242202</v>
      </c>
      <c r="AD41" s="18">
        <v>0.33990585380238603</v>
      </c>
    </row>
    <row r="42" spans="1:30">
      <c r="A42" s="5">
        <v>37</v>
      </c>
      <c r="B42" s="53"/>
      <c r="C42" s="5" t="s">
        <v>120</v>
      </c>
      <c r="D42" s="9">
        <v>35.918999999999997</v>
      </c>
      <c r="E42" s="9">
        <v>0.61199999999999999</v>
      </c>
      <c r="F42" s="16">
        <v>29.788</v>
      </c>
      <c r="G42" s="9">
        <v>6.0410000000000004</v>
      </c>
      <c r="H42" s="9">
        <v>8.282</v>
      </c>
      <c r="I42" s="9">
        <v>0</v>
      </c>
      <c r="J42" s="9">
        <v>3.1619999999999999</v>
      </c>
      <c r="K42" s="9">
        <v>1.0980000000000001</v>
      </c>
      <c r="L42" s="9">
        <v>2.1999999999999999E-2</v>
      </c>
      <c r="M42" s="17">
        <v>0.371</v>
      </c>
      <c r="N42" s="17">
        <v>0</v>
      </c>
      <c r="O42" s="9">
        <f t="shared" si="2"/>
        <v>85.295000000000002</v>
      </c>
      <c r="P42" s="18">
        <v>6.0616901090615203</v>
      </c>
      <c r="Q42" s="18">
        <v>7.7690363726435993E-2</v>
      </c>
      <c r="R42" s="18">
        <v>5.92435304318166</v>
      </c>
      <c r="S42" s="18">
        <v>0.85259332668199495</v>
      </c>
      <c r="T42" s="18">
        <v>2.08367315734839</v>
      </c>
      <c r="U42" s="18">
        <v>0</v>
      </c>
      <c r="V42" s="18">
        <v>0.57168036696309998</v>
      </c>
      <c r="W42" s="18">
        <v>0.35923627204283898</v>
      </c>
      <c r="X42" s="18">
        <v>4.7338753272922196E-3</v>
      </c>
      <c r="Y42" s="19">
        <v>3</v>
      </c>
      <c r="Z42" s="18">
        <v>6.4349485666769499E-2</v>
      </c>
      <c r="AA42" s="18">
        <v>0.363970147370131</v>
      </c>
      <c r="AB42" s="18">
        <v>0.70963353247430505</v>
      </c>
      <c r="AC42" s="18">
        <v>0.38589521015162198</v>
      </c>
      <c r="AD42" s="18">
        <v>0.290366467525695</v>
      </c>
    </row>
    <row r="43" spans="1:30">
      <c r="A43" s="31"/>
      <c r="B43" s="54"/>
      <c r="C43" s="8" t="s">
        <v>1</v>
      </c>
      <c r="D43" s="11">
        <f t="shared" ref="D43:AD43" si="3">AVERAGE(D33:D42)</f>
        <v>36.6327</v>
      </c>
      <c r="E43" s="11">
        <f t="shared" si="3"/>
        <v>0.75019999999999998</v>
      </c>
      <c r="F43" s="11">
        <f t="shared" si="3"/>
        <v>30.034100000000006</v>
      </c>
      <c r="G43" s="11">
        <f t="shared" si="3"/>
        <v>7.2896000000000001</v>
      </c>
      <c r="H43" s="11">
        <f t="shared" si="3"/>
        <v>7.4814999999999996</v>
      </c>
      <c r="I43" s="11">
        <f t="shared" si="3"/>
        <v>2.5600000000000001E-2</v>
      </c>
      <c r="J43" s="11">
        <f t="shared" si="3"/>
        <v>2.0091999999999994</v>
      </c>
      <c r="K43" s="11">
        <f t="shared" si="3"/>
        <v>1.7215999999999998</v>
      </c>
      <c r="L43" s="11">
        <f t="shared" si="3"/>
        <v>1.26E-2</v>
      </c>
      <c r="M43" s="11">
        <f t="shared" si="3"/>
        <v>0.16829999999999998</v>
      </c>
      <c r="N43" s="11">
        <f t="shared" si="3"/>
        <v>7.7000000000000002E-3</v>
      </c>
      <c r="O43" s="11">
        <f t="shared" si="3"/>
        <v>86.133099999999999</v>
      </c>
      <c r="P43" s="11">
        <f t="shared" si="3"/>
        <v>6.1146281008454935</v>
      </c>
      <c r="Q43" s="11">
        <f t="shared" si="3"/>
        <v>9.4361277667386279E-2</v>
      </c>
      <c r="R43" s="11">
        <f t="shared" si="3"/>
        <v>5.9077568694478302</v>
      </c>
      <c r="S43" s="11">
        <f t="shared" si="3"/>
        <v>1.0171716650422518</v>
      </c>
      <c r="T43" s="11">
        <f t="shared" si="3"/>
        <v>1.8624724932791961</v>
      </c>
      <c r="U43" s="11">
        <f t="shared" si="3"/>
        <v>3.6095937178432015E-3</v>
      </c>
      <c r="V43" s="11">
        <f t="shared" si="3"/>
        <v>0.35983928421584033</v>
      </c>
      <c r="W43" s="11">
        <f t="shared" si="3"/>
        <v>0.55652318326108685</v>
      </c>
      <c r="X43" s="11">
        <f t="shared" si="3"/>
        <v>2.6894461865833194E-3</v>
      </c>
      <c r="Y43" s="23">
        <f t="shared" si="3"/>
        <v>3</v>
      </c>
      <c r="Z43" s="11">
        <f t="shared" si="3"/>
        <v>8.0948086336489575E-2</v>
      </c>
      <c r="AA43" s="11">
        <f t="shared" si="3"/>
        <v>0.55921262944767025</v>
      </c>
      <c r="AB43" s="11">
        <f t="shared" si="3"/>
        <v>0.64688290269818971</v>
      </c>
      <c r="AC43" s="11">
        <f t="shared" si="3"/>
        <v>0.6077826066815355</v>
      </c>
      <c r="AD43" s="11">
        <f t="shared" si="3"/>
        <v>0.35311709730181029</v>
      </c>
    </row>
    <row r="44" spans="1:30">
      <c r="A44" s="5">
        <v>38</v>
      </c>
      <c r="B44" s="52" t="s">
        <v>29</v>
      </c>
      <c r="C44" s="5" t="s">
        <v>121</v>
      </c>
      <c r="D44" s="9">
        <v>36.039000000000001</v>
      </c>
      <c r="E44" s="9">
        <v>0.28199999999999997</v>
      </c>
      <c r="F44" s="16">
        <v>30.332999999999998</v>
      </c>
      <c r="G44" s="9">
        <v>8.5690000000000008</v>
      </c>
      <c r="H44" s="9">
        <v>6.391</v>
      </c>
      <c r="I44" s="9">
        <v>0</v>
      </c>
      <c r="J44" s="9">
        <v>1.387</v>
      </c>
      <c r="K44" s="9">
        <v>2.0739999999999998</v>
      </c>
      <c r="L44" s="9">
        <v>4.7E-2</v>
      </c>
      <c r="M44" s="17">
        <v>0.16500000000000001</v>
      </c>
      <c r="N44" s="17">
        <v>0</v>
      </c>
      <c r="O44" s="9">
        <f t="shared" ref="O44:O49" si="4">SUM(D44:N44)</f>
        <v>85.287000000000006</v>
      </c>
      <c r="P44" s="18">
        <v>6.0950329479643797</v>
      </c>
      <c r="Q44" s="18">
        <v>3.5875558744301102E-2</v>
      </c>
      <c r="R44" s="18">
        <v>6.0457305005738702</v>
      </c>
      <c r="S44" s="18">
        <v>1.2119845092235599</v>
      </c>
      <c r="T44" s="18">
        <v>1.6113764834938999</v>
      </c>
      <c r="U44" s="18">
        <v>0</v>
      </c>
      <c r="V44" s="18">
        <v>0.25130533358313301</v>
      </c>
      <c r="W44" s="18">
        <v>0.68001802671484102</v>
      </c>
      <c r="X44" s="18">
        <v>1.01350483761578E-2</v>
      </c>
      <c r="Y44" s="19">
        <v>3</v>
      </c>
      <c r="Z44" s="18">
        <v>5.8541591325868302E-2</v>
      </c>
      <c r="AA44" s="18">
        <v>0.69015307509099899</v>
      </c>
      <c r="AB44" s="18">
        <v>0.57072988103549804</v>
      </c>
      <c r="AC44" s="18">
        <v>0.73016318037729799</v>
      </c>
      <c r="AD44" s="18">
        <v>0.42927011896450201</v>
      </c>
    </row>
    <row r="45" spans="1:30">
      <c r="A45" s="5">
        <v>39</v>
      </c>
      <c r="B45" s="53"/>
      <c r="C45" s="5" t="s">
        <v>122</v>
      </c>
      <c r="D45" s="9">
        <v>36.204000000000001</v>
      </c>
      <c r="E45" s="9">
        <v>0.41799999999999998</v>
      </c>
      <c r="F45" s="16">
        <v>30.498999999999999</v>
      </c>
      <c r="G45" s="9">
        <v>7.57</v>
      </c>
      <c r="H45" s="9">
        <v>6.87</v>
      </c>
      <c r="I45" s="9">
        <v>0.03</v>
      </c>
      <c r="J45" s="9">
        <v>1.1659999999999999</v>
      </c>
      <c r="K45" s="9">
        <v>2.2429999999999999</v>
      </c>
      <c r="L45" s="9">
        <v>1.7000000000000001E-2</v>
      </c>
      <c r="M45" s="17">
        <v>0</v>
      </c>
      <c r="N45" s="17">
        <v>4.5999999999999999E-2</v>
      </c>
      <c r="O45" s="9">
        <f t="shared" si="4"/>
        <v>85.063000000000002</v>
      </c>
      <c r="P45" s="18">
        <v>6.0977083016292504</v>
      </c>
      <c r="Q45" s="18">
        <v>5.2958126191356703E-2</v>
      </c>
      <c r="R45" s="18">
        <v>6.0537681148542504</v>
      </c>
      <c r="S45" s="18">
        <v>1.0662758392354099</v>
      </c>
      <c r="T45" s="18">
        <v>1.7250103442048399</v>
      </c>
      <c r="U45" s="18">
        <v>4.2792738849027302E-3</v>
      </c>
      <c r="V45" s="18">
        <v>0.21039264731013399</v>
      </c>
      <c r="W45" s="18">
        <v>0.73239894515755999</v>
      </c>
      <c r="X45" s="18">
        <v>3.6507631011000199E-3</v>
      </c>
      <c r="Y45" s="19">
        <v>3</v>
      </c>
      <c r="Z45" s="18">
        <v>5.3557644431205698E-2</v>
      </c>
      <c r="AA45" s="18">
        <v>0.73604970825866001</v>
      </c>
      <c r="AB45" s="18">
        <v>0.61799838169183097</v>
      </c>
      <c r="AC45" s="18">
        <v>0.77684076842534699</v>
      </c>
      <c r="AD45" s="18">
        <v>0.38200161830816898</v>
      </c>
    </row>
    <row r="46" spans="1:30">
      <c r="A46" s="5">
        <v>40</v>
      </c>
      <c r="B46" s="53"/>
      <c r="C46" s="5" t="s">
        <v>123</v>
      </c>
      <c r="D46" s="9">
        <v>36.296999999999997</v>
      </c>
      <c r="E46" s="9">
        <v>0.67800000000000005</v>
      </c>
      <c r="F46" s="16">
        <v>28.640999999999998</v>
      </c>
      <c r="G46" s="9">
        <v>8.2029999999999994</v>
      </c>
      <c r="H46" s="9">
        <v>7.4379999999999997</v>
      </c>
      <c r="I46" s="9">
        <v>1.0999999999999999E-2</v>
      </c>
      <c r="J46" s="9">
        <v>2.1989999999999998</v>
      </c>
      <c r="K46" s="9">
        <v>1.738</v>
      </c>
      <c r="L46" s="9">
        <v>2.1000000000000001E-2</v>
      </c>
      <c r="M46" s="17">
        <v>0</v>
      </c>
      <c r="N46" s="17">
        <v>0</v>
      </c>
      <c r="O46" s="9">
        <f t="shared" si="4"/>
        <v>85.225999999999985</v>
      </c>
      <c r="P46" s="18">
        <v>6.1507353668958098</v>
      </c>
      <c r="Q46" s="18">
        <v>8.6423578316562805E-2</v>
      </c>
      <c r="R46" s="18">
        <v>5.7197175196045604</v>
      </c>
      <c r="S46" s="18">
        <v>1.1624990924354199</v>
      </c>
      <c r="T46" s="18">
        <v>1.8790457859076899</v>
      </c>
      <c r="U46" s="18">
        <v>1.57865683995662E-3</v>
      </c>
      <c r="V46" s="18">
        <v>0.39921188202263702</v>
      </c>
      <c r="W46" s="18">
        <v>0.57097149931560598</v>
      </c>
      <c r="X46" s="18">
        <v>4.5373287558978697E-3</v>
      </c>
      <c r="Y46" s="19">
        <v>3</v>
      </c>
      <c r="Z46" s="18">
        <v>2.52792899058597E-2</v>
      </c>
      <c r="AA46" s="18">
        <v>0.57550882807150405</v>
      </c>
      <c r="AB46" s="18">
        <v>0.61779321399699505</v>
      </c>
      <c r="AC46" s="18">
        <v>0.58851915039817004</v>
      </c>
      <c r="AD46" s="18">
        <v>0.38220678600300501</v>
      </c>
    </row>
    <row r="47" spans="1:30">
      <c r="A47" s="5">
        <v>41</v>
      </c>
      <c r="B47" s="53"/>
      <c r="C47" s="5" t="s">
        <v>124</v>
      </c>
      <c r="D47" s="9">
        <v>36.469000000000001</v>
      </c>
      <c r="E47" s="9">
        <v>0.42199999999999999</v>
      </c>
      <c r="F47" s="16">
        <v>30.681000000000001</v>
      </c>
      <c r="G47" s="9">
        <v>3.3530000000000002</v>
      </c>
      <c r="H47" s="9">
        <v>8.0530000000000008</v>
      </c>
      <c r="I47" s="9">
        <v>4.9000000000000002E-2</v>
      </c>
      <c r="J47" s="9">
        <v>1.8819999999999999</v>
      </c>
      <c r="K47" s="9">
        <v>1.839</v>
      </c>
      <c r="L47" s="9">
        <v>1.2E-2</v>
      </c>
      <c r="M47" s="17">
        <v>9.4E-2</v>
      </c>
      <c r="N47" s="17">
        <v>2.3E-2</v>
      </c>
      <c r="O47" s="9">
        <f t="shared" si="4"/>
        <v>82.876999999999995</v>
      </c>
      <c r="P47" s="18">
        <v>6.2308058274743896</v>
      </c>
      <c r="Q47" s="18">
        <v>5.4234926140754001E-2</v>
      </c>
      <c r="R47" s="18">
        <v>6.1776025857179304</v>
      </c>
      <c r="S47" s="18">
        <v>0.47909045265282701</v>
      </c>
      <c r="T47" s="18">
        <v>2.0511760619460602</v>
      </c>
      <c r="U47" s="18">
        <v>7.0901460680422501E-3</v>
      </c>
      <c r="V47" s="18">
        <v>0.34447832491846098</v>
      </c>
      <c r="W47" s="18">
        <v>0.60913063150131397</v>
      </c>
      <c r="X47" s="18">
        <v>2.6141244000567401E-3</v>
      </c>
      <c r="Y47" s="19">
        <v>3</v>
      </c>
      <c r="Z47" s="18">
        <v>4.3776919180167503E-2</v>
      </c>
      <c r="AA47" s="18">
        <v>0.61174475590137101</v>
      </c>
      <c r="AB47" s="18">
        <v>0.81065613053462304</v>
      </c>
      <c r="AC47" s="18">
        <v>0.63876353866078495</v>
      </c>
      <c r="AD47" s="18">
        <v>0.18934386946537701</v>
      </c>
    </row>
    <row r="48" spans="1:30">
      <c r="A48" s="5">
        <v>42</v>
      </c>
      <c r="B48" s="53"/>
      <c r="C48" s="5" t="s">
        <v>125</v>
      </c>
      <c r="D48" s="9">
        <v>36.856000000000002</v>
      </c>
      <c r="E48" s="9">
        <v>0.40699999999999997</v>
      </c>
      <c r="F48" s="16">
        <v>30.420999999999999</v>
      </c>
      <c r="G48" s="9">
        <v>7.1760000000000002</v>
      </c>
      <c r="H48" s="9">
        <v>7.0110000000000001</v>
      </c>
      <c r="I48" s="9">
        <v>1.9E-2</v>
      </c>
      <c r="J48" s="9">
        <v>0.95799999999999996</v>
      </c>
      <c r="K48" s="9">
        <v>2.3450000000000002</v>
      </c>
      <c r="L48" s="9">
        <v>1E-3</v>
      </c>
      <c r="M48" s="17">
        <v>0.121</v>
      </c>
      <c r="N48" s="17">
        <v>0</v>
      </c>
      <c r="O48" s="9">
        <f t="shared" si="4"/>
        <v>85.314999999999998</v>
      </c>
      <c r="P48" s="18">
        <v>6.1781652571021697</v>
      </c>
      <c r="Q48" s="18">
        <v>5.1320628982539397E-2</v>
      </c>
      <c r="R48" s="18">
        <v>6.0097291663816801</v>
      </c>
      <c r="S48" s="18">
        <v>1.0059985436491099</v>
      </c>
      <c r="T48" s="18">
        <v>1.7520890143855401</v>
      </c>
      <c r="U48" s="18">
        <v>2.6973894989596701E-3</v>
      </c>
      <c r="V48" s="18">
        <v>0.172043690397025</v>
      </c>
      <c r="W48" s="18">
        <v>0.76208342576856103</v>
      </c>
      <c r="X48" s="18">
        <v>2.13735156661825E-4</v>
      </c>
      <c r="Y48" s="19">
        <v>3</v>
      </c>
      <c r="Z48" s="18">
        <v>6.5659148677751397E-2</v>
      </c>
      <c r="AA48" s="18">
        <v>0.76229716092522304</v>
      </c>
      <c r="AB48" s="18">
        <v>0.63525503723820997</v>
      </c>
      <c r="AC48" s="18">
        <v>0.81582411277896305</v>
      </c>
      <c r="AD48" s="18">
        <v>0.36474496276179003</v>
      </c>
    </row>
    <row r="49" spans="1:30">
      <c r="A49" s="5">
        <v>43</v>
      </c>
      <c r="B49" s="53"/>
      <c r="C49" s="5" t="s">
        <v>126</v>
      </c>
      <c r="D49" s="9">
        <v>36.759</v>
      </c>
      <c r="E49" s="9">
        <v>0.82499999999999996</v>
      </c>
      <c r="F49" s="16">
        <v>28.106999999999999</v>
      </c>
      <c r="G49" s="9">
        <v>8.7550000000000008</v>
      </c>
      <c r="H49" s="9">
        <v>7.5830000000000002</v>
      </c>
      <c r="I49" s="9">
        <v>0</v>
      </c>
      <c r="J49" s="9">
        <v>2.1890000000000001</v>
      </c>
      <c r="K49" s="9">
        <v>1.8720000000000001</v>
      </c>
      <c r="L49" s="9">
        <v>2.9000000000000001E-2</v>
      </c>
      <c r="M49" s="17">
        <v>0.16700000000000001</v>
      </c>
      <c r="N49" s="17">
        <v>6.0000000000000001E-3</v>
      </c>
      <c r="O49" s="9">
        <f t="shared" si="4"/>
        <v>86.291999999999987</v>
      </c>
      <c r="P49" s="18">
        <v>6.1862708696964201</v>
      </c>
      <c r="Q49" s="18">
        <v>0.10443965579086401</v>
      </c>
      <c r="R49" s="18">
        <v>5.5745501937162603</v>
      </c>
      <c r="S49" s="18">
        <v>1.2322107532172999</v>
      </c>
      <c r="T49" s="18">
        <v>1.9025285275791499</v>
      </c>
      <c r="U49" s="18">
        <v>0</v>
      </c>
      <c r="V49" s="18">
        <v>0.39466891733125298</v>
      </c>
      <c r="W49" s="18">
        <v>0.61077244532866304</v>
      </c>
      <c r="X49" s="18">
        <v>6.2228292414589197E-3</v>
      </c>
      <c r="Y49" s="19">
        <v>3</v>
      </c>
      <c r="Z49" s="18">
        <v>0</v>
      </c>
      <c r="AA49" s="18">
        <v>0.61699527457012204</v>
      </c>
      <c r="AB49" s="18">
        <v>0.60691762764263202</v>
      </c>
      <c r="AC49" s="18">
        <v>0.60746699709354701</v>
      </c>
      <c r="AD49" s="18">
        <v>0.39308237235736898</v>
      </c>
    </row>
    <row r="50" spans="1:30">
      <c r="A50" s="31"/>
      <c r="B50" s="54"/>
      <c r="C50" s="8" t="s">
        <v>1</v>
      </c>
      <c r="D50" s="11">
        <f t="shared" ref="D50:AD50" si="5">AVERAGE(D44:D49)</f>
        <v>36.437333333333328</v>
      </c>
      <c r="E50" s="11">
        <f t="shared" si="5"/>
        <v>0.5053333333333333</v>
      </c>
      <c r="F50" s="11">
        <f t="shared" si="5"/>
        <v>29.780333333333331</v>
      </c>
      <c r="G50" s="11">
        <f t="shared" si="5"/>
        <v>7.2710000000000008</v>
      </c>
      <c r="H50" s="11">
        <f t="shared" si="5"/>
        <v>7.2243333333333331</v>
      </c>
      <c r="I50" s="11">
        <f t="shared" si="5"/>
        <v>1.8166666666666668E-2</v>
      </c>
      <c r="J50" s="11">
        <f t="shared" si="5"/>
        <v>1.6301666666666665</v>
      </c>
      <c r="K50" s="11">
        <f t="shared" si="5"/>
        <v>2.0185</v>
      </c>
      <c r="L50" s="11">
        <f t="shared" si="5"/>
        <v>2.1166666666666667E-2</v>
      </c>
      <c r="M50" s="11">
        <f t="shared" si="5"/>
        <v>9.1166666666666674E-2</v>
      </c>
      <c r="N50" s="11">
        <f t="shared" si="5"/>
        <v>1.2500000000000002E-2</v>
      </c>
      <c r="O50" s="11">
        <f t="shared" si="5"/>
        <v>85.01</v>
      </c>
      <c r="P50" s="11">
        <f t="shared" si="5"/>
        <v>6.1564530951270697</v>
      </c>
      <c r="Q50" s="11">
        <f t="shared" si="5"/>
        <v>6.4208745694396344E-2</v>
      </c>
      <c r="R50" s="11">
        <f t="shared" si="5"/>
        <v>5.9301830134747595</v>
      </c>
      <c r="S50" s="11">
        <f t="shared" si="5"/>
        <v>1.0263431984022711</v>
      </c>
      <c r="T50" s="11">
        <f t="shared" si="5"/>
        <v>1.8202043695861967</v>
      </c>
      <c r="U50" s="11">
        <f t="shared" si="5"/>
        <v>2.6075777153102119E-3</v>
      </c>
      <c r="V50" s="11">
        <f t="shared" si="5"/>
        <v>0.29535013259377385</v>
      </c>
      <c r="W50" s="11">
        <f t="shared" si="5"/>
        <v>0.66089582896442411</v>
      </c>
      <c r="X50" s="11">
        <f t="shared" si="5"/>
        <v>4.5623048385555294E-3</v>
      </c>
      <c r="Y50" s="23">
        <f t="shared" si="5"/>
        <v>3</v>
      </c>
      <c r="Z50" s="11">
        <f t="shared" si="5"/>
        <v>4.1135765586808766E-2</v>
      </c>
      <c r="AA50" s="11">
        <f t="shared" si="5"/>
        <v>0.6654581338029798</v>
      </c>
      <c r="AB50" s="11">
        <f t="shared" si="5"/>
        <v>0.6432250453566315</v>
      </c>
      <c r="AC50" s="11">
        <f t="shared" si="5"/>
        <v>0.69292962462235164</v>
      </c>
      <c r="AD50" s="11">
        <f t="shared" si="5"/>
        <v>0.35677495464336867</v>
      </c>
    </row>
    <row r="51" spans="1:30">
      <c r="A51" s="5">
        <v>44</v>
      </c>
      <c r="B51" s="52" t="s">
        <v>195</v>
      </c>
      <c r="C51" s="5" t="s">
        <v>81</v>
      </c>
      <c r="D51" s="9">
        <v>37.630000000000003</v>
      </c>
      <c r="E51" s="9">
        <v>0.28399999999999997</v>
      </c>
      <c r="F51" s="16">
        <v>32.261000000000003</v>
      </c>
      <c r="G51" s="9">
        <v>5.2830000000000004</v>
      </c>
      <c r="H51" s="9">
        <v>8.4350000000000005</v>
      </c>
      <c r="I51" s="9">
        <v>2.3E-2</v>
      </c>
      <c r="J51" s="9">
        <v>0.99</v>
      </c>
      <c r="K51" s="9">
        <v>2.278</v>
      </c>
      <c r="L51" s="9">
        <v>8.9999999999999993E-3</v>
      </c>
      <c r="M51" s="17">
        <v>0</v>
      </c>
      <c r="N51" s="17">
        <v>6.0000000000000001E-3</v>
      </c>
      <c r="O51" s="9">
        <f t="shared" ref="O51:O82" si="6">SUM(D51:N51)</f>
        <v>87.199000000000012</v>
      </c>
      <c r="P51" s="18">
        <v>6.0774588875553501</v>
      </c>
      <c r="Q51" s="18">
        <v>3.4502645096803501E-2</v>
      </c>
      <c r="R51" s="18">
        <v>6.1403867989578602</v>
      </c>
      <c r="S51" s="18">
        <v>0.71356250647404196</v>
      </c>
      <c r="T51" s="18">
        <v>2.03094319328995</v>
      </c>
      <c r="U51" s="18">
        <v>3.1459686260001101E-3</v>
      </c>
      <c r="V51" s="18">
        <v>0.171295094108698</v>
      </c>
      <c r="W51" s="18">
        <v>0.71326330041977604</v>
      </c>
      <c r="X51" s="18">
        <v>1.85333941920354E-3</v>
      </c>
      <c r="Y51" s="19">
        <v>3</v>
      </c>
      <c r="Z51" s="18">
        <v>0.113588266052323</v>
      </c>
      <c r="AA51" s="18">
        <v>0.715116639838979</v>
      </c>
      <c r="AB51" s="18">
        <v>0.74000327033920799</v>
      </c>
      <c r="AC51" s="18">
        <v>0.80634959187741395</v>
      </c>
      <c r="AD51" s="18">
        <v>0.25999672966079201</v>
      </c>
    </row>
    <row r="52" spans="1:30">
      <c r="A52" s="5">
        <v>45</v>
      </c>
      <c r="B52" s="53"/>
      <c r="C52" s="5" t="s">
        <v>82</v>
      </c>
      <c r="D52" s="9">
        <v>36.447000000000003</v>
      </c>
      <c r="E52" s="9">
        <v>0.82699999999999996</v>
      </c>
      <c r="F52" s="16">
        <v>31.032</v>
      </c>
      <c r="G52" s="9">
        <v>7.0250000000000004</v>
      </c>
      <c r="H52" s="9">
        <v>7.5579999999999998</v>
      </c>
      <c r="I52" s="9">
        <v>1.0999999999999999E-2</v>
      </c>
      <c r="J52" s="9">
        <v>1.5780000000000001</v>
      </c>
      <c r="K52" s="9">
        <v>2.105</v>
      </c>
      <c r="L52" s="9">
        <v>2.9000000000000001E-2</v>
      </c>
      <c r="M52" s="17">
        <v>0.183</v>
      </c>
      <c r="N52" s="17">
        <v>1.7000000000000001E-2</v>
      </c>
      <c r="O52" s="9">
        <f t="shared" si="6"/>
        <v>86.812000000000012</v>
      </c>
      <c r="P52" s="18">
        <v>6.0214911198367798</v>
      </c>
      <c r="Q52" s="18">
        <v>0.10277654463766001</v>
      </c>
      <c r="R52" s="18">
        <v>6.0420195043022096</v>
      </c>
      <c r="S52" s="18">
        <v>0.97062660754542496</v>
      </c>
      <c r="T52" s="18">
        <v>1.8615470994009899</v>
      </c>
      <c r="U52" s="18">
        <v>1.53912427693735E-3</v>
      </c>
      <c r="V52" s="18">
        <v>0.27930015797718599</v>
      </c>
      <c r="W52" s="18">
        <v>0.67422167682681899</v>
      </c>
      <c r="X52" s="18">
        <v>6.1089265511115303E-3</v>
      </c>
      <c r="Y52" s="19">
        <v>3</v>
      </c>
      <c r="Z52" s="18">
        <v>4.0369238644884099E-2</v>
      </c>
      <c r="AA52" s="18">
        <v>0.68033060337793005</v>
      </c>
      <c r="AB52" s="18">
        <v>0.65728563711865995</v>
      </c>
      <c r="AC52" s="18">
        <v>0.70708572391045899</v>
      </c>
      <c r="AD52" s="18">
        <v>0.34271436288134</v>
      </c>
    </row>
    <row r="53" spans="1:30">
      <c r="A53" s="5">
        <v>46</v>
      </c>
      <c r="B53" s="53"/>
      <c r="C53" s="5" t="s">
        <v>83</v>
      </c>
      <c r="D53" s="9">
        <v>36.521000000000001</v>
      </c>
      <c r="E53" s="9">
        <v>0.79400000000000004</v>
      </c>
      <c r="F53" s="16">
        <v>31.059000000000001</v>
      </c>
      <c r="G53" s="9">
        <v>6.4640000000000004</v>
      </c>
      <c r="H53" s="9">
        <v>8.3070000000000004</v>
      </c>
      <c r="I53" s="9">
        <v>0</v>
      </c>
      <c r="J53" s="9">
        <v>1.7669999999999999</v>
      </c>
      <c r="K53" s="9">
        <v>1.9830000000000001</v>
      </c>
      <c r="L53" s="9">
        <v>2.4E-2</v>
      </c>
      <c r="M53" s="17">
        <v>0</v>
      </c>
      <c r="N53" s="17">
        <v>0</v>
      </c>
      <c r="O53" s="9">
        <f t="shared" si="6"/>
        <v>86.918999999999997</v>
      </c>
      <c r="P53" s="18">
        <v>5.9863011952609302</v>
      </c>
      <c r="Q53" s="18">
        <v>9.7899989564774498E-2</v>
      </c>
      <c r="R53" s="18">
        <v>5.9997542924552896</v>
      </c>
      <c r="S53" s="18">
        <v>0.88609615414090304</v>
      </c>
      <c r="T53" s="18">
        <v>2.0299483685781001</v>
      </c>
      <c r="U53" s="18">
        <v>0</v>
      </c>
      <c r="V53" s="18">
        <v>0.31029471028868399</v>
      </c>
      <c r="W53" s="18">
        <v>0.63015438905074295</v>
      </c>
      <c r="X53" s="18">
        <v>5.0159337004647801E-3</v>
      </c>
      <c r="Y53" s="19">
        <v>3</v>
      </c>
      <c r="Z53" s="18">
        <v>5.4534966960108303E-2</v>
      </c>
      <c r="AA53" s="18">
        <v>0.63517032275120799</v>
      </c>
      <c r="AB53" s="18">
        <v>0.69613078701737996</v>
      </c>
      <c r="AC53" s="18">
        <v>0.67005687973263395</v>
      </c>
      <c r="AD53" s="18">
        <v>0.30386921298261999</v>
      </c>
    </row>
    <row r="54" spans="1:30">
      <c r="A54" s="5">
        <v>47</v>
      </c>
      <c r="B54" s="53"/>
      <c r="C54" s="5" t="s">
        <v>84</v>
      </c>
      <c r="D54" s="9">
        <v>36.932000000000002</v>
      </c>
      <c r="E54" s="9">
        <v>1.133</v>
      </c>
      <c r="F54" s="16">
        <v>30.321999999999999</v>
      </c>
      <c r="G54" s="9">
        <v>6.6689999999999996</v>
      </c>
      <c r="H54" s="9">
        <v>8.2210000000000001</v>
      </c>
      <c r="I54" s="9">
        <v>1.9E-2</v>
      </c>
      <c r="J54" s="9">
        <v>1.7250000000000001</v>
      </c>
      <c r="K54" s="9">
        <v>1.972</v>
      </c>
      <c r="L54" s="9">
        <v>1.2999999999999999E-2</v>
      </c>
      <c r="M54" s="17">
        <v>3.1E-2</v>
      </c>
      <c r="N54" s="17">
        <v>1.2E-2</v>
      </c>
      <c r="O54" s="9">
        <f t="shared" si="6"/>
        <v>87.049000000000007</v>
      </c>
      <c r="P54" s="18">
        <v>6.06315958070729</v>
      </c>
      <c r="Q54" s="18">
        <v>0.13991759173128801</v>
      </c>
      <c r="R54" s="18">
        <v>5.8665679904229497</v>
      </c>
      <c r="S54" s="18">
        <v>0.91563100390262797</v>
      </c>
      <c r="T54" s="18">
        <v>2.0120821027208202</v>
      </c>
      <c r="U54" s="18">
        <v>2.6417305150279401E-3</v>
      </c>
      <c r="V54" s="18">
        <v>0.303394141564439</v>
      </c>
      <c r="W54" s="18">
        <v>0.627641180203383</v>
      </c>
      <c r="X54" s="18">
        <v>2.7212232101343301E-3</v>
      </c>
      <c r="Y54" s="19">
        <v>3</v>
      </c>
      <c r="Z54" s="18">
        <v>6.6243455022043596E-2</v>
      </c>
      <c r="AA54" s="18">
        <v>0.63036240341351701</v>
      </c>
      <c r="AB54" s="18">
        <v>0.68725384948710599</v>
      </c>
      <c r="AC54" s="18">
        <v>0.67413251197778001</v>
      </c>
      <c r="AD54" s="18">
        <v>0.31274615051289401</v>
      </c>
    </row>
    <row r="55" spans="1:30">
      <c r="A55" s="5">
        <v>48</v>
      </c>
      <c r="B55" s="53"/>
      <c r="C55" s="5" t="s">
        <v>85</v>
      </c>
      <c r="D55" s="9">
        <v>36.898000000000003</v>
      </c>
      <c r="E55" s="9">
        <v>0.36099999999999999</v>
      </c>
      <c r="F55" s="16">
        <v>31.172000000000001</v>
      </c>
      <c r="G55" s="9">
        <v>9.2370000000000001</v>
      </c>
      <c r="H55" s="9">
        <v>6.9820000000000002</v>
      </c>
      <c r="I55" s="9">
        <v>4.9000000000000002E-2</v>
      </c>
      <c r="J55" s="9">
        <v>1.6459999999999999</v>
      </c>
      <c r="K55" s="9">
        <v>2.1589999999999998</v>
      </c>
      <c r="L55" s="9">
        <v>8.0000000000000002E-3</v>
      </c>
      <c r="M55" s="17">
        <v>0.18</v>
      </c>
      <c r="N55" s="17">
        <v>0</v>
      </c>
      <c r="O55" s="9">
        <f t="shared" si="6"/>
        <v>88.692000000000007</v>
      </c>
      <c r="P55" s="18">
        <v>6.0106782198947197</v>
      </c>
      <c r="Q55" s="18">
        <v>4.4235821170100602E-2</v>
      </c>
      <c r="R55" s="18">
        <v>5.9843283243373504</v>
      </c>
      <c r="S55" s="18">
        <v>1.2583898196144701</v>
      </c>
      <c r="T55" s="18">
        <v>1.69560767837673</v>
      </c>
      <c r="U55" s="18">
        <v>6.7601366066419796E-3</v>
      </c>
      <c r="V55" s="18">
        <v>0.287258178396951</v>
      </c>
      <c r="W55" s="18">
        <v>0.681838692006979</v>
      </c>
      <c r="X55" s="18">
        <v>1.66163366090982E-3</v>
      </c>
      <c r="Y55" s="19">
        <v>3</v>
      </c>
      <c r="Z55" s="18">
        <v>2.9241495935160101E-2</v>
      </c>
      <c r="AA55" s="18">
        <v>0.68350032566788899</v>
      </c>
      <c r="AB55" s="18">
        <v>0.57400443958730196</v>
      </c>
      <c r="AC55" s="18">
        <v>0.70358156426898899</v>
      </c>
      <c r="AD55" s="18">
        <v>0.42599556041269798</v>
      </c>
    </row>
    <row r="56" spans="1:30">
      <c r="A56" s="5">
        <v>49</v>
      </c>
      <c r="B56" s="53"/>
      <c r="C56" s="5" t="s">
        <v>86</v>
      </c>
      <c r="D56" s="9">
        <v>35.835000000000001</v>
      </c>
      <c r="E56" s="9">
        <v>0.36099999999999999</v>
      </c>
      <c r="F56" s="16">
        <v>30.922000000000001</v>
      </c>
      <c r="G56" s="9">
        <v>9.3989999999999991</v>
      </c>
      <c r="H56" s="9">
        <v>6.3159999999999998</v>
      </c>
      <c r="I56" s="9">
        <v>0</v>
      </c>
      <c r="J56" s="9">
        <v>1.4850000000000001</v>
      </c>
      <c r="K56" s="9">
        <v>2.1970000000000001</v>
      </c>
      <c r="L56" s="9">
        <v>1.2E-2</v>
      </c>
      <c r="M56" s="17">
        <v>0.16500000000000001</v>
      </c>
      <c r="N56" s="17">
        <v>1.7000000000000001E-2</v>
      </c>
      <c r="O56" s="9">
        <f t="shared" si="6"/>
        <v>86.709000000000003</v>
      </c>
      <c r="P56" s="18">
        <v>5.9841628305005399</v>
      </c>
      <c r="Q56" s="18">
        <v>4.5347091259653402E-2</v>
      </c>
      <c r="R56" s="18">
        <v>6.0854635034872802</v>
      </c>
      <c r="S56" s="18">
        <v>1.3126267285858799</v>
      </c>
      <c r="T56" s="18">
        <v>1.57239984616664</v>
      </c>
      <c r="U56" s="18">
        <v>0</v>
      </c>
      <c r="V56" s="18">
        <v>0.26567113194442998</v>
      </c>
      <c r="W56" s="18">
        <v>0.71126984730683496</v>
      </c>
      <c r="X56" s="18">
        <v>2.55506458120142E-3</v>
      </c>
      <c r="Y56" s="19">
        <v>3</v>
      </c>
      <c r="Z56" s="18">
        <v>2.05039561675345E-2</v>
      </c>
      <c r="AA56" s="18">
        <v>0.71382491188803598</v>
      </c>
      <c r="AB56" s="18">
        <v>0.54502092283206205</v>
      </c>
      <c r="AC56" s="18">
        <v>0.72805815541892605</v>
      </c>
      <c r="AD56" s="18">
        <v>0.45497907716793801</v>
      </c>
    </row>
    <row r="57" spans="1:30">
      <c r="A57" s="5">
        <v>50</v>
      </c>
      <c r="B57" s="53"/>
      <c r="C57" s="5" t="s">
        <v>87</v>
      </c>
      <c r="D57" s="9">
        <v>36.094000000000001</v>
      </c>
      <c r="E57" s="9">
        <v>0.21299999999999999</v>
      </c>
      <c r="F57" s="16">
        <v>30.611999999999998</v>
      </c>
      <c r="G57" s="9">
        <v>11.525</v>
      </c>
      <c r="H57" s="9">
        <v>5.4420000000000002</v>
      </c>
      <c r="I57" s="9">
        <v>2.5999999999999999E-2</v>
      </c>
      <c r="J57" s="9">
        <v>1.214</v>
      </c>
      <c r="K57" s="9">
        <v>2.3140000000000001</v>
      </c>
      <c r="L57" s="9">
        <v>2.7E-2</v>
      </c>
      <c r="M57" s="17">
        <v>0.13300000000000001</v>
      </c>
      <c r="N57" s="17">
        <v>0</v>
      </c>
      <c r="O57" s="9">
        <f t="shared" si="6"/>
        <v>87.6</v>
      </c>
      <c r="P57" s="18">
        <v>6.0087263055211402</v>
      </c>
      <c r="Q57" s="18">
        <v>2.66730851611282E-2</v>
      </c>
      <c r="R57" s="18">
        <v>6.0057770508744799</v>
      </c>
      <c r="S57" s="18">
        <v>1.60454515307344</v>
      </c>
      <c r="T57" s="18">
        <v>1.3506126836194099</v>
      </c>
      <c r="U57" s="18">
        <v>3.66572175039821E-3</v>
      </c>
      <c r="V57" s="18">
        <v>0.216515012469497</v>
      </c>
      <c r="W57" s="18">
        <v>0.74682545294027702</v>
      </c>
      <c r="X57" s="18">
        <v>5.7310713450745496E-3</v>
      </c>
      <c r="Y57" s="19">
        <v>3</v>
      </c>
      <c r="Z57" s="18">
        <v>3.0928463245151298E-2</v>
      </c>
      <c r="AA57" s="18">
        <v>0.75255652428535103</v>
      </c>
      <c r="AB57" s="18">
        <v>0.457035717974001</v>
      </c>
      <c r="AC57" s="18">
        <v>0.77524559567068696</v>
      </c>
      <c r="AD57" s="18">
        <v>0.542964282025999</v>
      </c>
    </row>
    <row r="58" spans="1:30">
      <c r="A58" s="5">
        <v>51</v>
      </c>
      <c r="B58" s="53"/>
      <c r="C58" s="5" t="s">
        <v>88</v>
      </c>
      <c r="D58" s="9">
        <v>36.579000000000001</v>
      </c>
      <c r="E58" s="9">
        <v>0.54200000000000004</v>
      </c>
      <c r="F58" s="16">
        <v>31.004999999999999</v>
      </c>
      <c r="G58" s="9">
        <v>8.7669999999999995</v>
      </c>
      <c r="H58" s="9">
        <v>7.0510000000000002</v>
      </c>
      <c r="I58" s="9">
        <v>0</v>
      </c>
      <c r="J58" s="9">
        <v>1.619</v>
      </c>
      <c r="K58" s="9">
        <v>2.1349999999999998</v>
      </c>
      <c r="L58" s="9">
        <v>2.3E-2</v>
      </c>
      <c r="M58" s="17">
        <v>0.06</v>
      </c>
      <c r="N58" s="17">
        <v>0</v>
      </c>
      <c r="O58" s="9">
        <f t="shared" si="6"/>
        <v>87.781000000000006</v>
      </c>
      <c r="P58" s="18">
        <v>6.00510425834596</v>
      </c>
      <c r="Q58" s="18">
        <v>6.6932068899275193E-2</v>
      </c>
      <c r="R58" s="18">
        <v>5.9986089601107402</v>
      </c>
      <c r="S58" s="18">
        <v>1.20365861957873</v>
      </c>
      <c r="T58" s="18">
        <v>1.7256960930653</v>
      </c>
      <c r="U58" s="18">
        <v>0</v>
      </c>
      <c r="V58" s="18">
        <v>0.28474590764159102</v>
      </c>
      <c r="W58" s="18">
        <v>0.67950858878850495</v>
      </c>
      <c r="X58" s="18">
        <v>4.8143892600762397E-3</v>
      </c>
      <c r="Y58" s="19">
        <v>3</v>
      </c>
      <c r="Z58" s="18">
        <v>3.0931114309828599E-2</v>
      </c>
      <c r="AA58" s="18">
        <v>0.684322978048581</v>
      </c>
      <c r="AB58" s="18">
        <v>0.58910451698343103</v>
      </c>
      <c r="AC58" s="18">
        <v>0.70469838751513303</v>
      </c>
      <c r="AD58" s="18">
        <v>0.41089548301656897</v>
      </c>
    </row>
    <row r="59" spans="1:30">
      <c r="A59" s="5">
        <v>52</v>
      </c>
      <c r="B59" s="53"/>
      <c r="C59" s="5" t="s">
        <v>89</v>
      </c>
      <c r="D59" s="9">
        <v>36.835999999999999</v>
      </c>
      <c r="E59" s="9">
        <v>0.55600000000000005</v>
      </c>
      <c r="F59" s="16">
        <v>31.725999999999999</v>
      </c>
      <c r="G59" s="9">
        <v>6.2670000000000003</v>
      </c>
      <c r="H59" s="9">
        <v>7.9470000000000001</v>
      </c>
      <c r="I59" s="9">
        <v>0</v>
      </c>
      <c r="J59" s="9">
        <v>1.569</v>
      </c>
      <c r="K59" s="9">
        <v>2.1440000000000001</v>
      </c>
      <c r="L59" s="9">
        <v>1.4999999999999999E-2</v>
      </c>
      <c r="M59" s="17">
        <v>7.6999999999999999E-2</v>
      </c>
      <c r="N59" s="17">
        <v>1.4999999999999999E-2</v>
      </c>
      <c r="O59" s="9">
        <f t="shared" si="6"/>
        <v>87.152000000000001</v>
      </c>
      <c r="P59" s="18">
        <v>6.0234148620324603</v>
      </c>
      <c r="Q59" s="18">
        <v>6.8389801473077994E-2</v>
      </c>
      <c r="R59" s="18">
        <v>6.1138633077081401</v>
      </c>
      <c r="S59" s="18">
        <v>0.85702522921100299</v>
      </c>
      <c r="T59" s="18">
        <v>1.9373067995753199</v>
      </c>
      <c r="U59" s="18">
        <v>0</v>
      </c>
      <c r="V59" s="18">
        <v>0.27486229888360603</v>
      </c>
      <c r="W59" s="18">
        <v>0.67967835662906895</v>
      </c>
      <c r="X59" s="18">
        <v>3.1274200287197702E-3</v>
      </c>
      <c r="Y59" s="19">
        <v>3</v>
      </c>
      <c r="Z59" s="18">
        <v>4.2331924458605799E-2</v>
      </c>
      <c r="AA59" s="18">
        <v>0.68280577665778797</v>
      </c>
      <c r="AB59" s="18">
        <v>0.69329871311562097</v>
      </c>
      <c r="AC59" s="18">
        <v>0.71204757251960105</v>
      </c>
      <c r="AD59" s="18">
        <v>0.30670128688437898</v>
      </c>
    </row>
    <row r="60" spans="1:30">
      <c r="A60" s="5">
        <v>53</v>
      </c>
      <c r="B60" s="53"/>
      <c r="C60" s="5" t="s">
        <v>90</v>
      </c>
      <c r="D60" s="9">
        <v>37.256</v>
      </c>
      <c r="E60" s="9">
        <v>0.80600000000000005</v>
      </c>
      <c r="F60" s="16">
        <v>31.879000000000001</v>
      </c>
      <c r="G60" s="9">
        <v>5.8120000000000003</v>
      </c>
      <c r="H60" s="9">
        <v>8.3480000000000008</v>
      </c>
      <c r="I60" s="9">
        <v>0</v>
      </c>
      <c r="J60" s="9">
        <v>1.681</v>
      </c>
      <c r="K60" s="9">
        <v>2.085</v>
      </c>
      <c r="L60" s="9">
        <v>0.04</v>
      </c>
      <c r="M60" s="17">
        <v>0</v>
      </c>
      <c r="N60" s="17">
        <v>0</v>
      </c>
      <c r="O60" s="9">
        <f t="shared" si="6"/>
        <v>87.906999999999996</v>
      </c>
      <c r="P60" s="18">
        <v>6.0260292401921198</v>
      </c>
      <c r="Q60" s="18">
        <v>9.80655099662497E-2</v>
      </c>
      <c r="R60" s="18">
        <v>6.0767279297515104</v>
      </c>
      <c r="S60" s="18">
        <v>0.78618402655883601</v>
      </c>
      <c r="T60" s="18">
        <v>2.01299329353128</v>
      </c>
      <c r="U60" s="18">
        <v>0</v>
      </c>
      <c r="V60" s="18">
        <v>0.29128937401479699</v>
      </c>
      <c r="W60" s="18">
        <v>0.65380677533431897</v>
      </c>
      <c r="X60" s="18">
        <v>8.2493483519237697E-3</v>
      </c>
      <c r="Y60" s="19">
        <v>3</v>
      </c>
      <c r="Z60" s="18">
        <v>4.6654502298960801E-2</v>
      </c>
      <c r="AA60" s="18">
        <v>0.662056123686243</v>
      </c>
      <c r="AB60" s="18">
        <v>0.719137469099841</v>
      </c>
      <c r="AC60" s="18">
        <v>0.691788635245835</v>
      </c>
      <c r="AD60" s="18">
        <v>0.280862530900159</v>
      </c>
    </row>
    <row r="61" spans="1:30">
      <c r="A61" s="5">
        <v>54</v>
      </c>
      <c r="B61" s="53"/>
      <c r="C61" s="1" t="s">
        <v>183</v>
      </c>
      <c r="D61" s="9">
        <v>36.892000000000003</v>
      </c>
      <c r="E61" s="9">
        <v>0.48499999999999999</v>
      </c>
      <c r="F61" s="16">
        <v>30.852</v>
      </c>
      <c r="G61" s="9">
        <v>8.6370000000000005</v>
      </c>
      <c r="H61" s="9">
        <v>6.7990000000000004</v>
      </c>
      <c r="I61" s="9">
        <v>0</v>
      </c>
      <c r="J61" s="9">
        <v>1.476</v>
      </c>
      <c r="K61" s="9">
        <v>2.3039999999999998</v>
      </c>
      <c r="L61" s="9">
        <v>3.0000000000000001E-3</v>
      </c>
      <c r="M61" s="17">
        <v>0.06</v>
      </c>
      <c r="N61" s="17">
        <v>2.5999999999999999E-2</v>
      </c>
      <c r="O61" s="9">
        <f t="shared" si="6"/>
        <v>87.534000000000006</v>
      </c>
      <c r="P61" s="18">
        <v>6.0827581081291999</v>
      </c>
      <c r="Q61" s="18">
        <v>6.0152866034825801E-2</v>
      </c>
      <c r="R61" s="18">
        <v>5.9948974986567496</v>
      </c>
      <c r="S61" s="18">
        <v>1.1909536678274399</v>
      </c>
      <c r="T61" s="18">
        <v>1.67123785935178</v>
      </c>
      <c r="U61" s="18">
        <v>0</v>
      </c>
      <c r="V61" s="18">
        <v>0.26072136599620099</v>
      </c>
      <c r="W61" s="18">
        <v>0.73647696670388096</v>
      </c>
      <c r="X61" s="18">
        <v>6.3068752868765095E-4</v>
      </c>
      <c r="Y61" s="19">
        <v>3</v>
      </c>
      <c r="Z61" s="18">
        <v>2.1709797712300598E-3</v>
      </c>
      <c r="AA61" s="18">
        <v>0.73710765423256897</v>
      </c>
      <c r="AB61" s="18">
        <v>0.58390147671174197</v>
      </c>
      <c r="AC61" s="18">
        <v>0.73854612723804502</v>
      </c>
      <c r="AD61" s="18">
        <v>0.41609852328825803</v>
      </c>
    </row>
    <row r="62" spans="1:30">
      <c r="A62" s="5">
        <v>55</v>
      </c>
      <c r="B62" s="53"/>
      <c r="C62" s="1" t="s">
        <v>184</v>
      </c>
      <c r="D62" s="9">
        <v>36.377000000000002</v>
      </c>
      <c r="E62" s="9">
        <v>0.216</v>
      </c>
      <c r="F62" s="16">
        <v>32.597999999999999</v>
      </c>
      <c r="G62" s="9">
        <v>4.452</v>
      </c>
      <c r="H62" s="9">
        <v>9.1</v>
      </c>
      <c r="I62" s="9">
        <v>0</v>
      </c>
      <c r="J62" s="9">
        <v>1.726</v>
      </c>
      <c r="K62" s="9">
        <v>2.0390000000000001</v>
      </c>
      <c r="L62" s="9">
        <v>2E-3</v>
      </c>
      <c r="M62" s="17">
        <v>0</v>
      </c>
      <c r="N62" s="17">
        <v>3.0000000000000001E-3</v>
      </c>
      <c r="O62" s="9">
        <f t="shared" si="6"/>
        <v>86.512999999999991</v>
      </c>
      <c r="P62" s="18">
        <v>5.9152196902530401</v>
      </c>
      <c r="Q62" s="18">
        <v>2.6420679908121601E-2</v>
      </c>
      <c r="R62" s="18">
        <v>6.2469070949684404</v>
      </c>
      <c r="S62" s="18">
        <v>0.60542835180113397</v>
      </c>
      <c r="T62" s="18">
        <v>2.20602418306926</v>
      </c>
      <c r="U62" s="18">
        <v>0</v>
      </c>
      <c r="V62" s="18">
        <v>0.30068150076243999</v>
      </c>
      <c r="W62" s="18">
        <v>0.64279068172970399</v>
      </c>
      <c r="X62" s="18">
        <v>4.1466619982504801E-4</v>
      </c>
      <c r="Y62" s="19">
        <v>3</v>
      </c>
      <c r="Z62" s="18">
        <v>5.6113151308030997E-2</v>
      </c>
      <c r="AA62" s="18">
        <v>0.64320534792952899</v>
      </c>
      <c r="AB62" s="18">
        <v>0.78465638516317904</v>
      </c>
      <c r="AC62" s="18">
        <v>0.681303268562511</v>
      </c>
      <c r="AD62" s="18">
        <v>0.21534361483682099</v>
      </c>
    </row>
    <row r="63" spans="1:30">
      <c r="A63" s="5">
        <v>56</v>
      </c>
      <c r="B63" s="53"/>
      <c r="C63" s="5" t="s">
        <v>91</v>
      </c>
      <c r="D63" s="9">
        <v>37.476999999999997</v>
      </c>
      <c r="E63" s="9">
        <v>0.34200000000000003</v>
      </c>
      <c r="F63" s="16">
        <v>32.890999999999998</v>
      </c>
      <c r="G63" s="9">
        <v>3.1840000000000002</v>
      </c>
      <c r="H63" s="9">
        <v>9.0180000000000007</v>
      </c>
      <c r="I63" s="9">
        <v>8.0000000000000002E-3</v>
      </c>
      <c r="J63" s="9">
        <v>1.6739999999999999</v>
      </c>
      <c r="K63" s="9">
        <v>1.6439999999999999</v>
      </c>
      <c r="L63" s="9">
        <v>3.0000000000000001E-3</v>
      </c>
      <c r="M63" s="17">
        <v>0</v>
      </c>
      <c r="N63" s="17">
        <v>6.0000000000000001E-3</v>
      </c>
      <c r="O63" s="9">
        <f t="shared" si="6"/>
        <v>86.247</v>
      </c>
      <c r="P63" s="18">
        <v>6.0701251529426896</v>
      </c>
      <c r="Q63" s="18">
        <v>4.1668241472003702E-2</v>
      </c>
      <c r="R63" s="18">
        <v>6.2782701221853197</v>
      </c>
      <c r="S63" s="18">
        <v>0.43129009678910801</v>
      </c>
      <c r="T63" s="18">
        <v>2.17754899520809</v>
      </c>
      <c r="U63" s="18">
        <v>1.09739140278959E-3</v>
      </c>
      <c r="V63" s="18">
        <v>0.29047596245242802</v>
      </c>
      <c r="W63" s="18">
        <v>0.51622970075524499</v>
      </c>
      <c r="X63" s="18">
        <v>6.1955336996413301E-4</v>
      </c>
      <c r="Y63" s="19">
        <v>3</v>
      </c>
      <c r="Z63" s="18">
        <v>0.19267478342236299</v>
      </c>
      <c r="AA63" s="18">
        <v>0.51684925412520899</v>
      </c>
      <c r="AB63" s="18">
        <v>0.83468121966122</v>
      </c>
      <c r="AC63" s="18">
        <v>0.63992323879639201</v>
      </c>
      <c r="AD63" s="18">
        <v>0.16531878033878</v>
      </c>
    </row>
    <row r="64" spans="1:30">
      <c r="A64" s="5">
        <v>57</v>
      </c>
      <c r="B64" s="53"/>
      <c r="C64" s="5" t="s">
        <v>92</v>
      </c>
      <c r="D64" s="9">
        <v>36.145000000000003</v>
      </c>
      <c r="E64" s="9">
        <v>0.30499999999999999</v>
      </c>
      <c r="F64" s="16">
        <v>32.067999999999998</v>
      </c>
      <c r="G64" s="9">
        <v>7.6589999999999998</v>
      </c>
      <c r="H64" s="9">
        <v>7.05</v>
      </c>
      <c r="I64" s="9">
        <v>1.9E-2</v>
      </c>
      <c r="J64" s="9">
        <v>1.619</v>
      </c>
      <c r="K64" s="9">
        <v>2.0339999999999998</v>
      </c>
      <c r="L64" s="9">
        <v>0</v>
      </c>
      <c r="M64" s="17">
        <v>0</v>
      </c>
      <c r="N64" s="17">
        <v>0</v>
      </c>
      <c r="O64" s="9">
        <f t="shared" si="6"/>
        <v>86.899000000000015</v>
      </c>
      <c r="P64" s="18">
        <v>5.95154341931672</v>
      </c>
      <c r="Q64" s="18">
        <v>3.7776999130339897E-2</v>
      </c>
      <c r="R64" s="18">
        <v>6.22276420736417</v>
      </c>
      <c r="S64" s="18">
        <v>1.0546711034730101</v>
      </c>
      <c r="T64" s="18">
        <v>1.73059471096357</v>
      </c>
      <c r="U64" s="18">
        <v>2.6495597521925601E-3</v>
      </c>
      <c r="V64" s="18">
        <v>0.28559470091641098</v>
      </c>
      <c r="W64" s="18">
        <v>0.64929292943560502</v>
      </c>
      <c r="X64" s="18">
        <v>0</v>
      </c>
      <c r="Y64" s="19">
        <v>3</v>
      </c>
      <c r="Z64" s="18">
        <v>6.51123696479841E-2</v>
      </c>
      <c r="AA64" s="18">
        <v>0.64929292943560502</v>
      </c>
      <c r="AB64" s="18">
        <v>0.62133915621035496</v>
      </c>
      <c r="AC64" s="18">
        <v>0.69451440831570799</v>
      </c>
      <c r="AD64" s="18">
        <v>0.37866084378964499</v>
      </c>
    </row>
    <row r="65" spans="1:30">
      <c r="A65" s="5">
        <v>58</v>
      </c>
      <c r="B65" s="53"/>
      <c r="C65" s="5" t="s">
        <v>93</v>
      </c>
      <c r="D65" s="9">
        <v>36.450000000000003</v>
      </c>
      <c r="E65" s="9">
        <v>0.29199999999999998</v>
      </c>
      <c r="F65" s="16">
        <v>30.303999999999998</v>
      </c>
      <c r="G65" s="9">
        <v>11.874000000000001</v>
      </c>
      <c r="H65" s="9">
        <v>5.5010000000000003</v>
      </c>
      <c r="I65" s="9">
        <v>7.4999999999999997E-2</v>
      </c>
      <c r="J65" s="9">
        <v>1.3779999999999999</v>
      </c>
      <c r="K65" s="9">
        <v>2.298</v>
      </c>
      <c r="L65" s="9">
        <v>2.9000000000000001E-2</v>
      </c>
      <c r="M65" s="17">
        <v>0</v>
      </c>
      <c r="N65" s="17">
        <v>6.0000000000000001E-3</v>
      </c>
      <c r="O65" s="9">
        <f t="shared" si="6"/>
        <v>88.207000000000008</v>
      </c>
      <c r="P65" s="18">
        <v>6.0362520821919103</v>
      </c>
      <c r="Q65" s="18">
        <v>3.6374658658675001E-2</v>
      </c>
      <c r="R65" s="18">
        <v>5.9142528216894101</v>
      </c>
      <c r="S65" s="18">
        <v>1.6444871357225499</v>
      </c>
      <c r="T65" s="18">
        <v>1.35811441354763</v>
      </c>
      <c r="U65" s="18">
        <v>1.0518888189813501E-2</v>
      </c>
      <c r="V65" s="18">
        <v>0.24447866881584401</v>
      </c>
      <c r="W65" s="18">
        <v>0.73778225878024395</v>
      </c>
      <c r="X65" s="18">
        <v>6.12339782608256E-3</v>
      </c>
      <c r="Y65" s="19">
        <v>3</v>
      </c>
      <c r="Z65" s="18">
        <v>1.1615674577829299E-2</v>
      </c>
      <c r="AA65" s="18">
        <v>0.74390565660632602</v>
      </c>
      <c r="AB65" s="18">
        <v>0.45231256670660802</v>
      </c>
      <c r="AC65" s="18">
        <v>0.75110618579305299</v>
      </c>
      <c r="AD65" s="18">
        <v>0.54768743329339198</v>
      </c>
    </row>
    <row r="66" spans="1:30">
      <c r="A66" s="5">
        <v>59</v>
      </c>
      <c r="B66" s="53"/>
      <c r="C66" s="5" t="s">
        <v>94</v>
      </c>
      <c r="D66" s="9">
        <v>37.393999999999998</v>
      </c>
      <c r="E66" s="9">
        <v>0.34100000000000003</v>
      </c>
      <c r="F66" s="16">
        <v>32.417999999999999</v>
      </c>
      <c r="G66" s="9">
        <v>4.335</v>
      </c>
      <c r="H66" s="9">
        <v>8.8930000000000007</v>
      </c>
      <c r="I66" s="9">
        <v>0</v>
      </c>
      <c r="J66" s="9">
        <v>1.1240000000000001</v>
      </c>
      <c r="K66" s="9">
        <v>2.2850000000000001</v>
      </c>
      <c r="L66" s="9">
        <v>4.0000000000000001E-3</v>
      </c>
      <c r="M66" s="17">
        <v>0</v>
      </c>
      <c r="N66" s="17">
        <v>1.7000000000000001E-2</v>
      </c>
      <c r="O66" s="9">
        <f t="shared" si="6"/>
        <v>86.810999999999979</v>
      </c>
      <c r="P66" s="18">
        <v>6.0483042350173797</v>
      </c>
      <c r="Q66" s="18">
        <v>4.1488938481277403E-2</v>
      </c>
      <c r="R66" s="18">
        <v>6.1794242881680201</v>
      </c>
      <c r="S66" s="18">
        <v>0.58638709897956098</v>
      </c>
      <c r="T66" s="18">
        <v>2.1443954393537599</v>
      </c>
      <c r="U66" s="18">
        <v>0</v>
      </c>
      <c r="V66" s="18">
        <v>0.19476904508774501</v>
      </c>
      <c r="W66" s="18">
        <v>0.71651660077668</v>
      </c>
      <c r="X66" s="18">
        <v>8.2492855739874798E-4</v>
      </c>
      <c r="Y66" s="19">
        <v>3</v>
      </c>
      <c r="Z66" s="18">
        <v>8.7889425578175695E-2</v>
      </c>
      <c r="AA66" s="18">
        <v>0.71734152933407902</v>
      </c>
      <c r="AB66" s="18">
        <v>0.78526774257995202</v>
      </c>
      <c r="AC66" s="18">
        <v>0.78627003950776397</v>
      </c>
      <c r="AD66" s="18">
        <v>0.21473225742004801</v>
      </c>
    </row>
    <row r="67" spans="1:30">
      <c r="A67" s="5">
        <v>60</v>
      </c>
      <c r="B67" s="53"/>
      <c r="C67" s="5" t="s">
        <v>95</v>
      </c>
      <c r="D67" s="9">
        <v>36.104999999999997</v>
      </c>
      <c r="E67" s="9">
        <v>0.92100000000000004</v>
      </c>
      <c r="F67" s="16">
        <v>29.265999999999998</v>
      </c>
      <c r="G67" s="9">
        <v>11.004</v>
      </c>
      <c r="H67" s="9">
        <v>6.109</v>
      </c>
      <c r="I67" s="9">
        <v>4.0000000000000001E-3</v>
      </c>
      <c r="J67" s="9">
        <v>1.62</v>
      </c>
      <c r="K67" s="9">
        <v>2.2189999999999999</v>
      </c>
      <c r="L67" s="9">
        <v>1.7999999999999999E-2</v>
      </c>
      <c r="M67" s="17">
        <v>0.03</v>
      </c>
      <c r="N67" s="17">
        <v>3.2000000000000001E-2</v>
      </c>
      <c r="O67" s="9">
        <f t="shared" si="6"/>
        <v>87.328000000000003</v>
      </c>
      <c r="P67" s="18">
        <v>6.0442764739786998</v>
      </c>
      <c r="Q67" s="18">
        <v>0.115979929871384</v>
      </c>
      <c r="R67" s="18">
        <v>5.7739156248215702</v>
      </c>
      <c r="S67" s="18">
        <v>1.5406044717404599</v>
      </c>
      <c r="T67" s="18">
        <v>1.52465637862171</v>
      </c>
      <c r="U67" s="18">
        <v>5.6712096618649795E-4</v>
      </c>
      <c r="V67" s="18">
        <v>0.29054533422279699</v>
      </c>
      <c r="W67" s="18">
        <v>0.72018259613003099</v>
      </c>
      <c r="X67" s="18">
        <v>3.8421482605202899E-3</v>
      </c>
      <c r="Y67" s="19">
        <v>3</v>
      </c>
      <c r="Z67" s="18">
        <v>0</v>
      </c>
      <c r="AA67" s="18">
        <v>0.72402474439055098</v>
      </c>
      <c r="AB67" s="18">
        <v>0.49739857488525602</v>
      </c>
      <c r="AC67" s="18">
        <v>0.712538532380942</v>
      </c>
      <c r="AD67" s="18">
        <v>0.50260142511474404</v>
      </c>
    </row>
    <row r="68" spans="1:30">
      <c r="A68" s="5">
        <v>61</v>
      </c>
      <c r="B68" s="53"/>
      <c r="C68" s="5" t="s">
        <v>96</v>
      </c>
      <c r="D68" s="9">
        <v>36.774000000000001</v>
      </c>
      <c r="E68" s="9">
        <v>7.8E-2</v>
      </c>
      <c r="F68" s="16">
        <v>32.039000000000001</v>
      </c>
      <c r="G68" s="9">
        <v>9.9369999999999994</v>
      </c>
      <c r="H68" s="9">
        <v>5.5990000000000002</v>
      </c>
      <c r="I68" s="9">
        <v>8.0000000000000002E-3</v>
      </c>
      <c r="J68" s="9">
        <v>0.53900000000000003</v>
      </c>
      <c r="K68" s="9">
        <v>2.5459999999999998</v>
      </c>
      <c r="L68" s="9">
        <v>8.9999999999999993E-3</v>
      </c>
      <c r="M68" s="17">
        <v>0</v>
      </c>
      <c r="N68" s="17">
        <v>2.5999999999999999E-2</v>
      </c>
      <c r="O68" s="9">
        <f t="shared" si="6"/>
        <v>87.555000000000007</v>
      </c>
      <c r="P68" s="18">
        <v>6.0447171123341299</v>
      </c>
      <c r="Q68" s="18">
        <v>9.6444163710421894E-3</v>
      </c>
      <c r="R68" s="18">
        <v>6.2064627706318003</v>
      </c>
      <c r="S68" s="18">
        <v>1.3660103800488701</v>
      </c>
      <c r="T68" s="18">
        <v>1.37205163185507</v>
      </c>
      <c r="U68" s="18">
        <v>1.1136887590887799E-3</v>
      </c>
      <c r="V68" s="18">
        <v>9.4917391287222597E-2</v>
      </c>
      <c r="W68" s="18">
        <v>0.81133807329220597</v>
      </c>
      <c r="X68" s="18">
        <v>1.8862630653857699E-3</v>
      </c>
      <c r="Y68" s="19">
        <v>3</v>
      </c>
      <c r="Z68" s="18">
        <v>9.1858272355185899E-2</v>
      </c>
      <c r="AA68" s="18">
        <v>0.81322433635759195</v>
      </c>
      <c r="AB68" s="18">
        <v>0.50110319849951201</v>
      </c>
      <c r="AC68" s="18">
        <v>0.89526419977917404</v>
      </c>
      <c r="AD68" s="18">
        <v>0.49889680150048799</v>
      </c>
    </row>
    <row r="69" spans="1:30">
      <c r="A69" s="5">
        <v>62</v>
      </c>
      <c r="B69" s="53"/>
      <c r="C69" s="5" t="s">
        <v>97</v>
      </c>
      <c r="D69" s="9">
        <v>36.167000000000002</v>
      </c>
      <c r="E69" s="9">
        <v>0.14599999999999999</v>
      </c>
      <c r="F69" s="16">
        <v>32.237000000000002</v>
      </c>
      <c r="G69" s="9">
        <v>9.7620000000000005</v>
      </c>
      <c r="H69" s="9">
        <v>5.7030000000000003</v>
      </c>
      <c r="I69" s="9">
        <v>0</v>
      </c>
      <c r="J69" s="9">
        <v>0.57399999999999995</v>
      </c>
      <c r="K69" s="9">
        <v>2.6219999999999999</v>
      </c>
      <c r="L69" s="9">
        <v>0</v>
      </c>
      <c r="M69" s="17">
        <v>0</v>
      </c>
      <c r="N69" s="17">
        <v>0</v>
      </c>
      <c r="O69" s="9">
        <f t="shared" si="6"/>
        <v>87.211000000000013</v>
      </c>
      <c r="P69" s="18">
        <v>5.9659005216814203</v>
      </c>
      <c r="Q69" s="18">
        <v>1.8116012707069799E-2</v>
      </c>
      <c r="R69" s="18">
        <v>6.2668346119901699</v>
      </c>
      <c r="S69" s="18">
        <v>1.3466846966458199</v>
      </c>
      <c r="T69" s="18">
        <v>1.4024641569755301</v>
      </c>
      <c r="U69" s="18">
        <v>0</v>
      </c>
      <c r="V69" s="18">
        <v>0.101437218679827</v>
      </c>
      <c r="W69" s="18">
        <v>0.83850287572739401</v>
      </c>
      <c r="X69" s="18">
        <v>0</v>
      </c>
      <c r="Y69" s="19">
        <v>3</v>
      </c>
      <c r="Z69" s="18">
        <v>6.0059905592779197E-2</v>
      </c>
      <c r="AA69" s="18">
        <v>0.83850287572739401</v>
      </c>
      <c r="AB69" s="18">
        <v>0.51014485997297598</v>
      </c>
      <c r="AC69" s="18">
        <v>0.89208118763802902</v>
      </c>
      <c r="AD69" s="18">
        <v>0.48985514002702402</v>
      </c>
    </row>
    <row r="70" spans="1:30">
      <c r="A70" s="5">
        <v>63</v>
      </c>
      <c r="B70" s="53"/>
      <c r="C70" s="5" t="s">
        <v>98</v>
      </c>
      <c r="D70" s="9">
        <v>36.194000000000003</v>
      </c>
      <c r="E70" s="9">
        <v>6.7000000000000004E-2</v>
      </c>
      <c r="F70" s="16">
        <v>31.314</v>
      </c>
      <c r="G70" s="9">
        <v>10.281000000000001</v>
      </c>
      <c r="H70" s="9">
        <v>5.2770000000000001</v>
      </c>
      <c r="I70" s="9">
        <v>0</v>
      </c>
      <c r="J70" s="9">
        <v>0.59099999999999997</v>
      </c>
      <c r="K70" s="9">
        <v>2.5640000000000001</v>
      </c>
      <c r="L70" s="9">
        <v>8.9999999999999993E-3</v>
      </c>
      <c r="M70" s="17">
        <v>0</v>
      </c>
      <c r="N70" s="17">
        <v>2.3E-2</v>
      </c>
      <c r="O70" s="9">
        <f t="shared" si="6"/>
        <v>86.320000000000007</v>
      </c>
      <c r="P70" s="18">
        <v>6.05837951325167</v>
      </c>
      <c r="Q70" s="18">
        <v>8.4360847765773302E-3</v>
      </c>
      <c r="R70" s="18">
        <v>6.17715548762735</v>
      </c>
      <c r="S70" s="18">
        <v>1.4391923857853499</v>
      </c>
      <c r="T70" s="18">
        <v>1.31683652855906</v>
      </c>
      <c r="U70" s="18">
        <v>0</v>
      </c>
      <c r="V70" s="18">
        <v>0.105981312369108</v>
      </c>
      <c r="W70" s="18">
        <v>0.83204393983317404</v>
      </c>
      <c r="X70" s="18">
        <v>1.9208216620464401E-3</v>
      </c>
      <c r="Y70" s="19">
        <v>3</v>
      </c>
      <c r="Z70" s="18">
        <v>6.0053926135671599E-2</v>
      </c>
      <c r="AA70" s="18">
        <v>0.83396476149522003</v>
      </c>
      <c r="AB70" s="18">
        <v>0.477802145581736</v>
      </c>
      <c r="AC70" s="18">
        <v>0.887016567922573</v>
      </c>
      <c r="AD70" s="18">
        <v>0.52219785441826405</v>
      </c>
    </row>
    <row r="71" spans="1:30">
      <c r="A71" s="5">
        <v>64</v>
      </c>
      <c r="B71" s="53"/>
      <c r="C71" s="5" t="s">
        <v>99</v>
      </c>
      <c r="D71" s="9">
        <v>37.381999999999998</v>
      </c>
      <c r="E71" s="9">
        <v>0.314</v>
      </c>
      <c r="F71" s="16">
        <v>32.457000000000001</v>
      </c>
      <c r="G71" s="9">
        <v>9.3149999999999995</v>
      </c>
      <c r="H71" s="9">
        <v>5.7460000000000004</v>
      </c>
      <c r="I71" s="9">
        <v>8.0000000000000002E-3</v>
      </c>
      <c r="J71" s="9">
        <v>0.54200000000000004</v>
      </c>
      <c r="K71" s="9">
        <v>2.6920000000000002</v>
      </c>
      <c r="L71" s="9">
        <v>1.4999999999999999E-2</v>
      </c>
      <c r="M71" s="17">
        <v>0</v>
      </c>
      <c r="N71" s="17">
        <v>0.02</v>
      </c>
      <c r="O71" s="9">
        <f t="shared" si="6"/>
        <v>88.490999999999985</v>
      </c>
      <c r="P71" s="18">
        <v>6.0795603170415502</v>
      </c>
      <c r="Q71" s="18">
        <v>3.8413645666874503E-2</v>
      </c>
      <c r="R71" s="18">
        <v>6.2208267555977104</v>
      </c>
      <c r="S71" s="18">
        <v>1.2669401459513101</v>
      </c>
      <c r="T71" s="18">
        <v>1.3931572454290799</v>
      </c>
      <c r="U71" s="18">
        <v>1.1018903134839999E-3</v>
      </c>
      <c r="V71" s="18">
        <v>9.4434534527676098E-2</v>
      </c>
      <c r="W71" s="18">
        <v>0.84877590381328305</v>
      </c>
      <c r="X71" s="18">
        <v>3.11046658154266E-3</v>
      </c>
      <c r="Y71" s="19">
        <v>3</v>
      </c>
      <c r="Z71" s="18">
        <v>5.3679095077498303E-2</v>
      </c>
      <c r="AA71" s="18">
        <v>0.85188637039482595</v>
      </c>
      <c r="AB71" s="18">
        <v>0.523724150079384</v>
      </c>
      <c r="AC71" s="18">
        <v>0.89987967616878795</v>
      </c>
      <c r="AD71" s="18">
        <v>0.476275849920617</v>
      </c>
    </row>
    <row r="72" spans="1:30">
      <c r="A72" s="5">
        <v>65</v>
      </c>
      <c r="B72" s="53"/>
      <c r="C72" s="5" t="s">
        <v>100</v>
      </c>
      <c r="D72" s="9">
        <v>36.292999999999999</v>
      </c>
      <c r="E72" s="9">
        <v>0.26900000000000002</v>
      </c>
      <c r="F72" s="16">
        <v>31.553000000000001</v>
      </c>
      <c r="G72" s="9">
        <v>10.78</v>
      </c>
      <c r="H72" s="9">
        <v>5.4020000000000001</v>
      </c>
      <c r="I72" s="9">
        <v>5.2999999999999999E-2</v>
      </c>
      <c r="J72" s="9">
        <v>0.80300000000000005</v>
      </c>
      <c r="K72" s="9">
        <v>2.5249999999999999</v>
      </c>
      <c r="L72" s="9">
        <v>0.01</v>
      </c>
      <c r="M72" s="17">
        <v>0</v>
      </c>
      <c r="N72" s="17">
        <v>0</v>
      </c>
      <c r="O72" s="9">
        <f t="shared" si="6"/>
        <v>87.688000000000002</v>
      </c>
      <c r="P72" s="18">
        <v>5.9959202228564799</v>
      </c>
      <c r="Q72" s="18">
        <v>3.3429624368520199E-2</v>
      </c>
      <c r="R72" s="18">
        <v>6.1433283388406901</v>
      </c>
      <c r="S72" s="18">
        <v>1.48941367950163</v>
      </c>
      <c r="T72" s="18">
        <v>1.33049251239225</v>
      </c>
      <c r="U72" s="18">
        <v>7.4156220404397698E-3</v>
      </c>
      <c r="V72" s="18">
        <v>0.14212498813073099</v>
      </c>
      <c r="W72" s="18">
        <v>0.80872842399600198</v>
      </c>
      <c r="X72" s="18">
        <v>2.1064813545055498E-3</v>
      </c>
      <c r="Y72" s="19">
        <v>3</v>
      </c>
      <c r="Z72" s="18">
        <v>4.7040106518761199E-2</v>
      </c>
      <c r="AA72" s="18">
        <v>0.81083490535050795</v>
      </c>
      <c r="AB72" s="18">
        <v>0.47182155073700399</v>
      </c>
      <c r="AC72" s="18">
        <v>0.85052902338242997</v>
      </c>
      <c r="AD72" s="18">
        <v>0.52817844926299595</v>
      </c>
    </row>
    <row r="73" spans="1:30">
      <c r="A73" s="5">
        <v>66</v>
      </c>
      <c r="B73" s="53"/>
      <c r="C73" s="5" t="s">
        <v>101</v>
      </c>
      <c r="D73" s="9">
        <v>36.750999999999998</v>
      </c>
      <c r="E73" s="9">
        <v>0.36</v>
      </c>
      <c r="F73" s="16">
        <v>31.949000000000002</v>
      </c>
      <c r="G73" s="9">
        <v>8.2880000000000003</v>
      </c>
      <c r="H73" s="9">
        <v>6.9020000000000001</v>
      </c>
      <c r="I73" s="9">
        <v>0</v>
      </c>
      <c r="J73" s="9">
        <v>1.641</v>
      </c>
      <c r="K73" s="9">
        <v>2.1480000000000001</v>
      </c>
      <c r="L73" s="9">
        <v>2.5999999999999999E-2</v>
      </c>
      <c r="M73" s="17">
        <v>1.4999999999999999E-2</v>
      </c>
      <c r="N73" s="17">
        <v>0</v>
      </c>
      <c r="O73" s="9">
        <f t="shared" si="6"/>
        <v>88.08</v>
      </c>
      <c r="P73" s="18">
        <v>5.9988802018200902</v>
      </c>
      <c r="Q73" s="18">
        <v>4.4202798810511097E-2</v>
      </c>
      <c r="R73" s="18">
        <v>6.1459410529873297</v>
      </c>
      <c r="S73" s="18">
        <v>1.1313953020512699</v>
      </c>
      <c r="T73" s="18">
        <v>1.6795806443307899</v>
      </c>
      <c r="U73" s="18">
        <v>0</v>
      </c>
      <c r="V73" s="18">
        <v>0.28696671643553101</v>
      </c>
      <c r="W73" s="18">
        <v>0.67974129271614303</v>
      </c>
      <c r="X73" s="18">
        <v>5.4112676892263002E-3</v>
      </c>
      <c r="Y73" s="19">
        <v>3</v>
      </c>
      <c r="Z73" s="18">
        <v>2.7880723159099199E-2</v>
      </c>
      <c r="AA73" s="18">
        <v>0.68515256040536998</v>
      </c>
      <c r="AB73" s="18">
        <v>0.59750801016014898</v>
      </c>
      <c r="AC73" s="18">
        <v>0.70315057523175395</v>
      </c>
      <c r="AD73" s="18">
        <v>0.40249198983985102</v>
      </c>
    </row>
    <row r="74" spans="1:30">
      <c r="A74" s="5">
        <v>67</v>
      </c>
      <c r="B74" s="53"/>
      <c r="C74" s="5" t="s">
        <v>102</v>
      </c>
      <c r="D74" s="9">
        <v>36.497999999999998</v>
      </c>
      <c r="E74" s="9">
        <v>0.36099999999999999</v>
      </c>
      <c r="F74" s="16">
        <v>31.045999999999999</v>
      </c>
      <c r="G74" s="9">
        <v>8.0609999999999999</v>
      </c>
      <c r="H74" s="9">
        <v>7.2279999999999998</v>
      </c>
      <c r="I74" s="9">
        <v>0</v>
      </c>
      <c r="J74" s="9">
        <v>1.7330000000000001</v>
      </c>
      <c r="K74" s="9">
        <v>2.1619999999999999</v>
      </c>
      <c r="L74" s="9">
        <v>1.2999999999999999E-2</v>
      </c>
      <c r="M74" s="17">
        <v>0.22600000000000001</v>
      </c>
      <c r="N74" s="17">
        <v>0</v>
      </c>
      <c r="O74" s="9">
        <f t="shared" si="6"/>
        <v>87.328000000000017</v>
      </c>
      <c r="P74" s="18">
        <v>6.0244701140605601</v>
      </c>
      <c r="Q74" s="18">
        <v>4.48232382524082E-2</v>
      </c>
      <c r="R74" s="18">
        <v>6.0392851191233197</v>
      </c>
      <c r="S74" s="18">
        <v>1.1127620577333699</v>
      </c>
      <c r="T74" s="18">
        <v>1.77865947083034</v>
      </c>
      <c r="U74" s="18">
        <v>0</v>
      </c>
      <c r="V74" s="18">
        <v>0.30645751044056502</v>
      </c>
      <c r="W74" s="18">
        <v>0.69185299420090896</v>
      </c>
      <c r="X74" s="18">
        <v>2.73601064000313E-3</v>
      </c>
      <c r="Y74" s="19">
        <v>3</v>
      </c>
      <c r="Z74" s="18">
        <v>0</v>
      </c>
      <c r="AA74" s="18">
        <v>0.69458900484091202</v>
      </c>
      <c r="AB74" s="18">
        <v>0.61515052484024102</v>
      </c>
      <c r="AC74" s="18">
        <v>0.69302385478691897</v>
      </c>
      <c r="AD74" s="18">
        <v>0.38484947515975898</v>
      </c>
    </row>
    <row r="75" spans="1:30">
      <c r="A75" s="5">
        <v>68</v>
      </c>
      <c r="B75" s="53"/>
      <c r="C75" s="5" t="s">
        <v>103</v>
      </c>
      <c r="D75" s="9">
        <v>36.301000000000002</v>
      </c>
      <c r="E75" s="9">
        <v>0.83699999999999997</v>
      </c>
      <c r="F75" s="16">
        <v>27.98</v>
      </c>
      <c r="G75" s="9">
        <v>13.412000000000001</v>
      </c>
      <c r="H75" s="9">
        <v>5.6550000000000002</v>
      </c>
      <c r="I75" s="9">
        <v>0</v>
      </c>
      <c r="J75" s="9">
        <v>1.877</v>
      </c>
      <c r="K75" s="9">
        <v>2.077</v>
      </c>
      <c r="L75" s="9">
        <v>1.0999999999999999E-2</v>
      </c>
      <c r="M75" s="17">
        <v>0.13200000000000001</v>
      </c>
      <c r="N75" s="17">
        <v>1.0999999999999999E-2</v>
      </c>
      <c r="O75" s="9">
        <f t="shared" si="6"/>
        <v>88.293000000000006</v>
      </c>
      <c r="P75" s="18">
        <v>6.0804232844605099</v>
      </c>
      <c r="Q75" s="18">
        <v>0.10545979483013899</v>
      </c>
      <c r="R75" s="18">
        <v>5.5232287145676802</v>
      </c>
      <c r="S75" s="18">
        <v>1.87876460468824</v>
      </c>
      <c r="T75" s="18">
        <v>1.41212360145343</v>
      </c>
      <c r="U75" s="18">
        <v>0</v>
      </c>
      <c r="V75" s="18">
        <v>0.33682274910132698</v>
      </c>
      <c r="W75" s="18">
        <v>0.674466011110605</v>
      </c>
      <c r="X75" s="18">
        <v>2.3492679395020698E-3</v>
      </c>
      <c r="Y75" s="19">
        <v>3</v>
      </c>
      <c r="Z75" s="18">
        <v>0</v>
      </c>
      <c r="AA75" s="18">
        <v>0.67681527905010697</v>
      </c>
      <c r="AB75" s="18">
        <v>0.42910105509449697</v>
      </c>
      <c r="AC75" s="18">
        <v>0.66693711791008103</v>
      </c>
      <c r="AD75" s="18">
        <v>0.57089894490550297</v>
      </c>
    </row>
    <row r="76" spans="1:30">
      <c r="A76" s="5">
        <v>69</v>
      </c>
      <c r="B76" s="53"/>
      <c r="C76" s="5" t="s">
        <v>104</v>
      </c>
      <c r="D76" s="9">
        <v>36.292999999999999</v>
      </c>
      <c r="E76" s="9">
        <v>0.44900000000000001</v>
      </c>
      <c r="F76" s="16">
        <v>30.12</v>
      </c>
      <c r="G76" s="9">
        <v>9.5150000000000006</v>
      </c>
      <c r="H76" s="9">
        <v>6.9859999999999998</v>
      </c>
      <c r="I76" s="9">
        <v>0</v>
      </c>
      <c r="J76" s="9">
        <v>1.6870000000000001</v>
      </c>
      <c r="K76" s="9">
        <v>2.14</v>
      </c>
      <c r="L76" s="9">
        <v>2E-3</v>
      </c>
      <c r="M76" s="17">
        <v>0.20899999999999999</v>
      </c>
      <c r="N76" s="17">
        <v>0</v>
      </c>
      <c r="O76" s="9">
        <f t="shared" si="6"/>
        <v>87.400999999999996</v>
      </c>
      <c r="P76" s="18">
        <v>6.0154481447030799</v>
      </c>
      <c r="Q76" s="18">
        <v>5.5980619374301703E-2</v>
      </c>
      <c r="R76" s="18">
        <v>5.8834244238797204</v>
      </c>
      <c r="S76" s="18">
        <v>1.3189171383259299</v>
      </c>
      <c r="T76" s="18">
        <v>1.72622967371696</v>
      </c>
      <c r="U76" s="18">
        <v>0</v>
      </c>
      <c r="V76" s="18">
        <v>0.29955882628383201</v>
      </c>
      <c r="W76" s="18">
        <v>0.68764967135533395</v>
      </c>
      <c r="X76" s="18">
        <v>4.2266837732458403E-4</v>
      </c>
      <c r="Y76" s="19">
        <v>3</v>
      </c>
      <c r="Z76" s="18">
        <v>1.23688339835095E-2</v>
      </c>
      <c r="AA76" s="18">
        <v>0.68807233973265902</v>
      </c>
      <c r="AB76" s="18">
        <v>0.56687896520788394</v>
      </c>
      <c r="AC76" s="18">
        <v>0.69655971661487504</v>
      </c>
      <c r="AD76" s="18">
        <v>0.433121034792116</v>
      </c>
    </row>
    <row r="77" spans="1:30">
      <c r="A77" s="5">
        <v>70</v>
      </c>
      <c r="B77" s="53"/>
      <c r="C77" s="5" t="s">
        <v>105</v>
      </c>
      <c r="D77" s="9">
        <v>36.843000000000004</v>
      </c>
      <c r="E77" s="9">
        <v>0.38400000000000001</v>
      </c>
      <c r="F77" s="16">
        <v>32.164000000000001</v>
      </c>
      <c r="G77" s="9">
        <v>6.1159999999999997</v>
      </c>
      <c r="H77" s="9">
        <v>8.0039999999999996</v>
      </c>
      <c r="I77" s="9">
        <v>0</v>
      </c>
      <c r="J77" s="9">
        <v>1.367</v>
      </c>
      <c r="K77" s="9">
        <v>2.173</v>
      </c>
      <c r="L77" s="9">
        <v>1.2E-2</v>
      </c>
      <c r="M77" s="17">
        <v>0</v>
      </c>
      <c r="N77" s="17">
        <v>0</v>
      </c>
      <c r="O77" s="9">
        <f t="shared" si="6"/>
        <v>87.063000000000017</v>
      </c>
      <c r="P77" s="18">
        <v>6.00149769791875</v>
      </c>
      <c r="Q77" s="18">
        <v>4.7052436979534998E-2</v>
      </c>
      <c r="R77" s="18">
        <v>6.1745427815334999</v>
      </c>
      <c r="S77" s="18">
        <v>0.83317404974571696</v>
      </c>
      <c r="T77" s="18">
        <v>1.9437330338225001</v>
      </c>
      <c r="U77" s="18">
        <v>0</v>
      </c>
      <c r="V77" s="18">
        <v>0.238558607658066</v>
      </c>
      <c r="W77" s="18">
        <v>0.68623479025492296</v>
      </c>
      <c r="X77" s="18">
        <v>2.4923586995672401E-3</v>
      </c>
      <c r="Y77" s="19">
        <v>3</v>
      </c>
      <c r="Z77" s="18">
        <v>7.2714243387443603E-2</v>
      </c>
      <c r="AA77" s="18">
        <v>0.68872714895449005</v>
      </c>
      <c r="AB77" s="18">
        <v>0.69996329561192205</v>
      </c>
      <c r="AC77" s="18">
        <v>0.742041186500218</v>
      </c>
      <c r="AD77" s="18">
        <v>0.300036704388078</v>
      </c>
    </row>
    <row r="78" spans="1:30">
      <c r="A78" s="5">
        <v>71</v>
      </c>
      <c r="B78" s="53"/>
      <c r="C78" s="5" t="s">
        <v>106</v>
      </c>
      <c r="D78" s="9">
        <v>36.664999999999999</v>
      </c>
      <c r="E78" s="9">
        <v>0.28199999999999997</v>
      </c>
      <c r="F78" s="16">
        <v>32.35</v>
      </c>
      <c r="G78" s="9">
        <v>7.7809999999999997</v>
      </c>
      <c r="H78" s="9">
        <v>6.9359999999999999</v>
      </c>
      <c r="I78" s="9">
        <v>0</v>
      </c>
      <c r="J78" s="9">
        <v>1.615</v>
      </c>
      <c r="K78" s="9">
        <v>2.1389999999999998</v>
      </c>
      <c r="L78" s="9">
        <v>0</v>
      </c>
      <c r="M78" s="17">
        <v>0.03</v>
      </c>
      <c r="N78" s="17">
        <v>0</v>
      </c>
      <c r="O78" s="9">
        <f t="shared" si="6"/>
        <v>87.798000000000002</v>
      </c>
      <c r="P78" s="18">
        <v>5.9878014085017801</v>
      </c>
      <c r="Q78" s="18">
        <v>3.4642645257095199E-2</v>
      </c>
      <c r="R78" s="18">
        <v>6.2261571274462897</v>
      </c>
      <c r="S78" s="18">
        <v>1.06270987066806</v>
      </c>
      <c r="T78" s="18">
        <v>1.6886889481267799</v>
      </c>
      <c r="U78" s="18">
        <v>0</v>
      </c>
      <c r="V78" s="18">
        <v>0.28255965033772501</v>
      </c>
      <c r="W78" s="18">
        <v>0.67722788362609398</v>
      </c>
      <c r="X78" s="18">
        <v>0</v>
      </c>
      <c r="Y78" s="19">
        <v>3</v>
      </c>
      <c r="Z78" s="18">
        <v>4.0212466036180602E-2</v>
      </c>
      <c r="AA78" s="18">
        <v>0.67722788362609398</v>
      </c>
      <c r="AB78" s="18">
        <v>0.61375651417429</v>
      </c>
      <c r="AC78" s="18">
        <v>0.70560187506209404</v>
      </c>
      <c r="AD78" s="18">
        <v>0.38624348582571</v>
      </c>
    </row>
    <row r="79" spans="1:30">
      <c r="A79" s="5">
        <v>72</v>
      </c>
      <c r="B79" s="53"/>
      <c r="C79" s="5" t="s">
        <v>107</v>
      </c>
      <c r="D79" s="9">
        <v>37.012</v>
      </c>
      <c r="E79" s="9">
        <v>0.248</v>
      </c>
      <c r="F79" s="16">
        <v>32.526000000000003</v>
      </c>
      <c r="G79" s="9">
        <v>7.3879999999999999</v>
      </c>
      <c r="H79" s="9">
        <v>7.2130000000000001</v>
      </c>
      <c r="I79" s="9">
        <v>1.9E-2</v>
      </c>
      <c r="J79" s="9">
        <v>1.306</v>
      </c>
      <c r="K79" s="9">
        <v>2.4769999999999999</v>
      </c>
      <c r="L79" s="9">
        <v>0</v>
      </c>
      <c r="M79" s="17">
        <v>0</v>
      </c>
      <c r="N79" s="17">
        <v>1.7000000000000001E-2</v>
      </c>
      <c r="O79" s="9">
        <f t="shared" si="6"/>
        <v>88.206000000000003</v>
      </c>
      <c r="P79" s="18">
        <v>6.0033438898677103</v>
      </c>
      <c r="Q79" s="18">
        <v>3.0258583166414499E-2</v>
      </c>
      <c r="R79" s="18">
        <v>6.21743736457171</v>
      </c>
      <c r="S79" s="18">
        <v>1.0021694402133099</v>
      </c>
      <c r="T79" s="18">
        <v>1.7441807071458499</v>
      </c>
      <c r="U79" s="18">
        <v>2.6100150349982801E-3</v>
      </c>
      <c r="V79" s="18">
        <v>0.22694246317019701</v>
      </c>
      <c r="W79" s="18">
        <v>0.77890595221810399</v>
      </c>
      <c r="X79" s="18">
        <v>0</v>
      </c>
      <c r="Y79" s="19">
        <v>3</v>
      </c>
      <c r="Z79" s="18">
        <v>0</v>
      </c>
      <c r="AA79" s="18">
        <v>0.77890595221810399</v>
      </c>
      <c r="AB79" s="18">
        <v>0.63509043405227095</v>
      </c>
      <c r="AC79" s="18">
        <v>0.77437707342553497</v>
      </c>
      <c r="AD79" s="18">
        <v>0.364909565947729</v>
      </c>
    </row>
    <row r="80" spans="1:30">
      <c r="A80" s="5">
        <v>73</v>
      </c>
      <c r="B80" s="53"/>
      <c r="C80" s="5" t="s">
        <v>108</v>
      </c>
      <c r="D80" s="9">
        <v>36.283000000000001</v>
      </c>
      <c r="E80" s="9">
        <v>0.09</v>
      </c>
      <c r="F80" s="16">
        <v>31.265999999999998</v>
      </c>
      <c r="G80" s="9">
        <v>10.313000000000001</v>
      </c>
      <c r="H80" s="9">
        <v>5.7629999999999999</v>
      </c>
      <c r="I80" s="9">
        <v>5.2999999999999999E-2</v>
      </c>
      <c r="J80" s="9">
        <v>0.83099999999999996</v>
      </c>
      <c r="K80" s="9">
        <v>2.4540000000000002</v>
      </c>
      <c r="L80" s="9">
        <v>2.4E-2</v>
      </c>
      <c r="M80" s="17">
        <v>0</v>
      </c>
      <c r="N80" s="17">
        <v>2.5999999999999999E-2</v>
      </c>
      <c r="O80" s="9">
        <f t="shared" si="6"/>
        <v>87.103000000000009</v>
      </c>
      <c r="P80" s="18">
        <v>6.01648319282197</v>
      </c>
      <c r="Q80" s="18">
        <v>1.1226083495920801E-2</v>
      </c>
      <c r="R80" s="18">
        <v>6.11001020274204</v>
      </c>
      <c r="S80" s="18">
        <v>1.43017155864767</v>
      </c>
      <c r="T80" s="18">
        <v>1.4246658575861699</v>
      </c>
      <c r="U80" s="18">
        <v>7.4431047062333503E-3</v>
      </c>
      <c r="V80" s="18">
        <v>0.14762586721523899</v>
      </c>
      <c r="W80" s="18">
        <v>0.78890085216102301</v>
      </c>
      <c r="X80" s="18">
        <v>5.0742913911669399E-3</v>
      </c>
      <c r="Y80" s="19">
        <v>3</v>
      </c>
      <c r="Z80" s="18">
        <v>5.8398989232570898E-2</v>
      </c>
      <c r="AA80" s="18">
        <v>0.79397514355219001</v>
      </c>
      <c r="AB80" s="18">
        <v>0.49903572423595899</v>
      </c>
      <c r="AC80" s="18">
        <v>0.84236876091099799</v>
      </c>
      <c r="AD80" s="18">
        <v>0.50096427576404101</v>
      </c>
    </row>
    <row r="81" spans="1:30">
      <c r="A81" s="5">
        <v>74</v>
      </c>
      <c r="B81" s="53"/>
      <c r="C81" s="5" t="s">
        <v>109</v>
      </c>
      <c r="D81" s="9">
        <v>35.917000000000002</v>
      </c>
      <c r="E81" s="9">
        <v>0.437</v>
      </c>
      <c r="F81" s="16">
        <v>31.457999999999998</v>
      </c>
      <c r="G81" s="9">
        <v>10.144</v>
      </c>
      <c r="H81" s="9">
        <v>5.7530000000000001</v>
      </c>
      <c r="I81" s="9">
        <v>0</v>
      </c>
      <c r="J81" s="9">
        <v>1.196</v>
      </c>
      <c r="K81" s="9">
        <v>2.2250000000000001</v>
      </c>
      <c r="L81" s="9">
        <v>1.7999999999999999E-2</v>
      </c>
      <c r="M81" s="17">
        <v>0</v>
      </c>
      <c r="N81" s="17">
        <v>0</v>
      </c>
      <c r="O81" s="9">
        <f t="shared" si="6"/>
        <v>87.147999999999996</v>
      </c>
      <c r="P81" s="18">
        <v>5.9610537519818303</v>
      </c>
      <c r="Q81" s="18">
        <v>5.4557022444420698E-2</v>
      </c>
      <c r="R81" s="18">
        <v>6.1529613102171998</v>
      </c>
      <c r="S81" s="18">
        <v>1.40797785497961</v>
      </c>
      <c r="T81" s="18">
        <v>1.42345006037693</v>
      </c>
      <c r="U81" s="18">
        <v>0</v>
      </c>
      <c r="V81" s="18">
        <v>0.21265523678304099</v>
      </c>
      <c r="W81" s="18">
        <v>0.71591480948418695</v>
      </c>
      <c r="X81" s="18">
        <v>3.8090803211162402E-3</v>
      </c>
      <c r="Y81" s="19">
        <v>3</v>
      </c>
      <c r="Z81" s="18">
        <v>6.7620873411656193E-2</v>
      </c>
      <c r="AA81" s="18">
        <v>0.719723889805303</v>
      </c>
      <c r="AB81" s="18">
        <v>0.50273222661142203</v>
      </c>
      <c r="AC81" s="18">
        <v>0.77098632716196602</v>
      </c>
      <c r="AD81" s="18">
        <v>0.49726777338857803</v>
      </c>
    </row>
    <row r="82" spans="1:30">
      <c r="A82" s="5">
        <v>75</v>
      </c>
      <c r="B82" s="53"/>
      <c r="C82" s="5" t="s">
        <v>110</v>
      </c>
      <c r="D82" s="9">
        <v>35.244999999999997</v>
      </c>
      <c r="E82" s="9">
        <v>0.85899999999999999</v>
      </c>
      <c r="F82" s="16">
        <v>27.786000000000001</v>
      </c>
      <c r="G82" s="9">
        <v>13.287000000000001</v>
      </c>
      <c r="H82" s="9">
        <v>5.8849999999999998</v>
      </c>
      <c r="I82" s="9">
        <v>1.9E-2</v>
      </c>
      <c r="J82" s="9">
        <v>1.992</v>
      </c>
      <c r="K82" s="9">
        <v>2.0739999999999998</v>
      </c>
      <c r="L82" s="9">
        <v>1.4E-2</v>
      </c>
      <c r="M82" s="17">
        <v>0</v>
      </c>
      <c r="N82" s="17">
        <v>0</v>
      </c>
      <c r="O82" s="9">
        <f t="shared" si="6"/>
        <v>87.161000000000016</v>
      </c>
      <c r="P82" s="18">
        <v>5.97113018724336</v>
      </c>
      <c r="Q82" s="18">
        <v>0.10947083446584201</v>
      </c>
      <c r="R82" s="18">
        <v>5.5477278669529904</v>
      </c>
      <c r="S82" s="18">
        <v>1.88256318102979</v>
      </c>
      <c r="T82" s="18">
        <v>1.4863817701525599</v>
      </c>
      <c r="U82" s="18">
        <v>2.7261601554601799E-3</v>
      </c>
      <c r="V82" s="18">
        <v>0.36155159212897398</v>
      </c>
      <c r="W82" s="18">
        <v>0.68120233039926004</v>
      </c>
      <c r="X82" s="18">
        <v>3.0242083147136501E-3</v>
      </c>
      <c r="Y82" s="19">
        <v>3</v>
      </c>
      <c r="Z82" s="18">
        <v>0</v>
      </c>
      <c r="AA82" s="18">
        <v>0.68422653871397399</v>
      </c>
      <c r="AB82" s="18">
        <v>0.441200966976591</v>
      </c>
      <c r="AC82" s="18">
        <v>0.65327237393423998</v>
      </c>
      <c r="AD82" s="18">
        <v>0.55879903302340905</v>
      </c>
    </row>
    <row r="83" spans="1:30">
      <c r="A83" s="7"/>
      <c r="B83" s="54"/>
      <c r="C83" s="8" t="s">
        <v>1</v>
      </c>
      <c r="D83" s="11">
        <f t="shared" ref="D83:AD83" si="7">AVERAGE(D51:D82)</f>
        <v>36.577687499999989</v>
      </c>
      <c r="E83" s="11">
        <f t="shared" si="7"/>
        <v>0.43624999999999997</v>
      </c>
      <c r="F83" s="11">
        <f t="shared" si="7"/>
        <v>31.269749999999995</v>
      </c>
      <c r="G83" s="11">
        <f t="shared" si="7"/>
        <v>8.4991562499999986</v>
      </c>
      <c r="H83" s="11">
        <f t="shared" si="7"/>
        <v>6.9102812499999988</v>
      </c>
      <c r="I83" s="11">
        <f t="shared" si="7"/>
        <v>1.2312500000000001E-2</v>
      </c>
      <c r="J83" s="11">
        <f t="shared" si="7"/>
        <v>1.3807812499999998</v>
      </c>
      <c r="K83" s="11">
        <f t="shared" si="7"/>
        <v>2.2254062499999998</v>
      </c>
      <c r="L83" s="11">
        <f t="shared" si="7"/>
        <v>1.3187500000000005E-2</v>
      </c>
      <c r="M83" s="11">
        <f t="shared" si="7"/>
        <v>4.7843750000000011E-2</v>
      </c>
      <c r="N83" s="11">
        <f t="shared" si="7"/>
        <v>8.7500000000000008E-3</v>
      </c>
      <c r="O83" s="11">
        <f t="shared" si="7"/>
        <v>87.381406250000026</v>
      </c>
      <c r="P83" s="11">
        <f t="shared" si="7"/>
        <v>6.0175004756944324</v>
      </c>
      <c r="Q83" s="11">
        <f t="shared" si="7"/>
        <v>5.4072384483853479E-2</v>
      </c>
      <c r="R83" s="11">
        <f t="shared" si="7"/>
        <v>6.061226664030344</v>
      </c>
      <c r="S83" s="11">
        <f t="shared" si="7"/>
        <v>1.1728441912823302</v>
      </c>
      <c r="T83" s="11">
        <f t="shared" si="7"/>
        <v>1.6926376556623011</v>
      </c>
      <c r="U83" s="11">
        <f t="shared" si="7"/>
        <v>1.7186288467403777E-3</v>
      </c>
      <c r="V83" s="11">
        <f t="shared" si="7"/>
        <v>0.24345272656540021</v>
      </c>
      <c r="W83" s="11">
        <f t="shared" si="7"/>
        <v>0.70996768118771048</v>
      </c>
      <c r="X83" s="11">
        <f t="shared" si="7"/>
        <v>2.7699036839812109E-3</v>
      </c>
      <c r="Y83" s="23">
        <f t="shared" si="7"/>
        <v>3</v>
      </c>
      <c r="Z83" s="11">
        <f t="shared" si="7"/>
        <v>4.63372250715803E-2</v>
      </c>
      <c r="AA83" s="11">
        <f t="shared" si="7"/>
        <v>0.7127375848716917</v>
      </c>
      <c r="AB83" s="11">
        <f t="shared" si="7"/>
        <v>0.59383893960339884</v>
      </c>
      <c r="AC83" s="11">
        <f t="shared" si="7"/>
        <v>0.74532299797379808</v>
      </c>
      <c r="AD83" s="11">
        <f t="shared" si="7"/>
        <v>0.40616106039660121</v>
      </c>
    </row>
    <row r="84" spans="1:30">
      <c r="A84" s="5">
        <v>76</v>
      </c>
      <c r="B84" s="53" t="s">
        <v>190</v>
      </c>
      <c r="C84" s="5" t="s">
        <v>33</v>
      </c>
      <c r="D84" s="9">
        <v>35.700000000000003</v>
      </c>
      <c r="E84" s="9">
        <v>0.53800000000000003</v>
      </c>
      <c r="F84" s="16">
        <v>30.146000000000001</v>
      </c>
      <c r="G84" s="9">
        <v>11.16</v>
      </c>
      <c r="H84" s="9">
        <v>5.4939999999999998</v>
      </c>
      <c r="I84" s="9">
        <v>0</v>
      </c>
      <c r="J84" s="9">
        <v>1.4239999999999999</v>
      </c>
      <c r="K84" s="9">
        <v>2.2269999999999999</v>
      </c>
      <c r="L84" s="9">
        <v>1.4999999999999999E-2</v>
      </c>
      <c r="M84" s="17">
        <v>0.11799999999999999</v>
      </c>
      <c r="N84" s="17">
        <v>0</v>
      </c>
      <c r="O84" s="9">
        <f t="shared" ref="O84:O115" si="8">SUM(D84:N84)</f>
        <v>86.822000000000003</v>
      </c>
      <c r="P84" s="18">
        <v>6.0063598673415797</v>
      </c>
      <c r="Q84" s="18">
        <v>6.8088167868892102E-2</v>
      </c>
      <c r="R84" s="18">
        <v>5.9772706447289297</v>
      </c>
      <c r="S84" s="18">
        <v>1.5702576864170199</v>
      </c>
      <c r="T84" s="18">
        <v>1.37802363364359</v>
      </c>
      <c r="U84" s="18">
        <v>0</v>
      </c>
      <c r="V84" s="18">
        <v>0.25666995907294898</v>
      </c>
      <c r="W84" s="18">
        <v>0.72639307931459496</v>
      </c>
      <c r="X84" s="18">
        <v>3.2177999032497202E-3</v>
      </c>
      <c r="Y84" s="19">
        <v>3</v>
      </c>
      <c r="Z84" s="18">
        <v>1.3719161709206401E-2</v>
      </c>
      <c r="AA84" s="18">
        <v>0.72961087921784495</v>
      </c>
      <c r="AB84" s="18">
        <v>0.46739896368344702</v>
      </c>
      <c r="AC84" s="18">
        <v>0.73890793463870996</v>
      </c>
      <c r="AD84" s="18">
        <v>0.53260103631655298</v>
      </c>
    </row>
    <row r="85" spans="1:30">
      <c r="A85" s="5">
        <v>77</v>
      </c>
      <c r="B85" s="53"/>
      <c r="C85" s="5" t="s">
        <v>34</v>
      </c>
      <c r="D85" s="9">
        <v>35.787999999999997</v>
      </c>
      <c r="E85" s="9">
        <v>0.61899999999999999</v>
      </c>
      <c r="F85" s="16">
        <v>29.995999999999999</v>
      </c>
      <c r="G85" s="9">
        <v>9.2829999999999995</v>
      </c>
      <c r="H85" s="9">
        <v>6.3289999999999997</v>
      </c>
      <c r="I85" s="9">
        <v>0.06</v>
      </c>
      <c r="J85" s="9">
        <v>1.5609999999999999</v>
      </c>
      <c r="K85" s="9">
        <v>2.0569999999999999</v>
      </c>
      <c r="L85" s="9">
        <v>2.1000000000000001E-2</v>
      </c>
      <c r="M85" s="17">
        <v>0.03</v>
      </c>
      <c r="N85" s="17">
        <v>6.0000000000000001E-3</v>
      </c>
      <c r="O85" s="9">
        <f t="shared" si="8"/>
        <v>85.75</v>
      </c>
      <c r="P85" s="18">
        <v>6.0416262487731203</v>
      </c>
      <c r="Q85" s="18">
        <v>7.8605568872288506E-2</v>
      </c>
      <c r="R85" s="18">
        <v>5.9677395952971901</v>
      </c>
      <c r="S85" s="18">
        <v>1.31059460920285</v>
      </c>
      <c r="T85" s="18">
        <v>1.5928555754104301</v>
      </c>
      <c r="U85" s="18">
        <v>8.5784024441183104E-3</v>
      </c>
      <c r="V85" s="18">
        <v>0.28231974206822402</v>
      </c>
      <c r="W85" s="18">
        <v>0.67322318776298495</v>
      </c>
      <c r="X85" s="18">
        <v>4.52022823185513E-3</v>
      </c>
      <c r="Y85" s="19">
        <v>3</v>
      </c>
      <c r="Z85" s="18">
        <v>3.9936841936935703E-2</v>
      </c>
      <c r="AA85" s="18">
        <v>0.67774341599484</v>
      </c>
      <c r="AB85" s="18">
        <v>0.54860785414942204</v>
      </c>
      <c r="AC85" s="18">
        <v>0.70454520330332604</v>
      </c>
      <c r="AD85" s="18">
        <v>0.45139214585057802</v>
      </c>
    </row>
    <row r="86" spans="1:30">
      <c r="A86" s="5">
        <v>78</v>
      </c>
      <c r="B86" s="53"/>
      <c r="C86" s="5" t="s">
        <v>35</v>
      </c>
      <c r="D86" s="9">
        <v>36.271000000000001</v>
      </c>
      <c r="E86" s="9">
        <v>4.4999999999999998E-2</v>
      </c>
      <c r="F86" s="16">
        <v>31.466999999999999</v>
      </c>
      <c r="G86" s="9">
        <v>8.7590000000000003</v>
      </c>
      <c r="H86" s="9">
        <v>6.4489999999999998</v>
      </c>
      <c r="I86" s="9">
        <v>0.03</v>
      </c>
      <c r="J86" s="9">
        <v>1.1919999999999999</v>
      </c>
      <c r="K86" s="9">
        <v>2.4630000000000001</v>
      </c>
      <c r="L86" s="9">
        <v>1.4999999999999999E-2</v>
      </c>
      <c r="M86" s="17">
        <v>0.06</v>
      </c>
      <c r="N86" s="17">
        <v>0</v>
      </c>
      <c r="O86" s="9">
        <f t="shared" si="8"/>
        <v>86.750999999999991</v>
      </c>
      <c r="P86" s="18">
        <v>6.0215069629316602</v>
      </c>
      <c r="Q86" s="18">
        <v>5.6195872292164701E-3</v>
      </c>
      <c r="R86" s="18">
        <v>6.1564604880632698</v>
      </c>
      <c r="S86" s="18">
        <v>1.2160846040170401</v>
      </c>
      <c r="T86" s="18">
        <v>1.5961103666677701</v>
      </c>
      <c r="U86" s="18">
        <v>4.2179910910395604E-3</v>
      </c>
      <c r="V86" s="18">
        <v>0.21200389401689801</v>
      </c>
      <c r="W86" s="18">
        <v>0.79271745868552002</v>
      </c>
      <c r="X86" s="18">
        <v>3.17513039047481E-3</v>
      </c>
      <c r="Y86" s="19">
        <v>3</v>
      </c>
      <c r="Z86" s="18">
        <v>0</v>
      </c>
      <c r="AA86" s="18">
        <v>0.79589258907599403</v>
      </c>
      <c r="AB86" s="18">
        <v>0.56756746360267396</v>
      </c>
      <c r="AC86" s="18">
        <v>0.78899234753330605</v>
      </c>
      <c r="AD86" s="18">
        <v>0.43243253639732598</v>
      </c>
    </row>
    <row r="87" spans="1:30">
      <c r="A87" s="5">
        <v>79</v>
      </c>
      <c r="B87" s="53"/>
      <c r="C87" s="1" t="s">
        <v>185</v>
      </c>
      <c r="D87" s="9">
        <v>36.369</v>
      </c>
      <c r="E87" s="9">
        <v>0.53100000000000003</v>
      </c>
      <c r="F87" s="16">
        <v>30.599</v>
      </c>
      <c r="G87" s="9">
        <v>7.6230000000000002</v>
      </c>
      <c r="H87" s="9">
        <v>7.0129999999999999</v>
      </c>
      <c r="I87" s="9">
        <v>0</v>
      </c>
      <c r="J87" s="9">
        <v>1.74</v>
      </c>
      <c r="K87" s="9">
        <v>2.0409999999999999</v>
      </c>
      <c r="L87" s="9">
        <v>8.9999999999999993E-3</v>
      </c>
      <c r="M87" s="17">
        <v>0.28799999999999998</v>
      </c>
      <c r="N87" s="17">
        <v>3.0000000000000001E-3</v>
      </c>
      <c r="O87" s="9">
        <f t="shared" si="8"/>
        <v>86.215999999999994</v>
      </c>
      <c r="P87" s="18">
        <v>6.0845100475269103</v>
      </c>
      <c r="Q87" s="18">
        <v>6.6824391590273702E-2</v>
      </c>
      <c r="R87" s="18">
        <v>6.03297574393443</v>
      </c>
      <c r="S87" s="18">
        <v>1.06655626920439</v>
      </c>
      <c r="T87" s="18">
        <v>1.749133547744</v>
      </c>
      <c r="U87" s="18">
        <v>0</v>
      </c>
      <c r="V87" s="18">
        <v>0.311864125770972</v>
      </c>
      <c r="W87" s="18">
        <v>0.66198112282373101</v>
      </c>
      <c r="X87" s="18">
        <v>1.91982394618686E-3</v>
      </c>
      <c r="Y87" s="19">
        <v>3</v>
      </c>
      <c r="Z87" s="18">
        <v>2.4234927459109198E-2</v>
      </c>
      <c r="AA87" s="18">
        <v>0.66390094676991795</v>
      </c>
      <c r="AB87" s="18">
        <v>0.62120960100629696</v>
      </c>
      <c r="AC87" s="18">
        <v>0.67976007869730404</v>
      </c>
      <c r="AD87" s="18">
        <v>0.37879039899370298</v>
      </c>
    </row>
    <row r="88" spans="1:30">
      <c r="A88" s="5">
        <v>80</v>
      </c>
      <c r="B88" s="53"/>
      <c r="C88" s="5" t="s">
        <v>36</v>
      </c>
      <c r="D88" s="9">
        <v>36.561</v>
      </c>
      <c r="E88" s="9">
        <v>0.20300000000000001</v>
      </c>
      <c r="F88" s="16">
        <v>31.744</v>
      </c>
      <c r="G88" s="9">
        <v>7.6719999999999997</v>
      </c>
      <c r="H88" s="9">
        <v>7.04</v>
      </c>
      <c r="I88" s="9">
        <v>1.9E-2</v>
      </c>
      <c r="J88" s="9">
        <v>1.169</v>
      </c>
      <c r="K88" s="9">
        <v>2.2069999999999999</v>
      </c>
      <c r="L88" s="9">
        <v>1.0999999999999999E-2</v>
      </c>
      <c r="M88" s="17">
        <v>0</v>
      </c>
      <c r="N88" s="17">
        <v>0</v>
      </c>
      <c r="O88" s="9">
        <f t="shared" si="8"/>
        <v>86.626000000000005</v>
      </c>
      <c r="P88" s="18">
        <v>6.0231217862269304</v>
      </c>
      <c r="Q88" s="18">
        <v>2.5156247345788401E-2</v>
      </c>
      <c r="R88" s="18">
        <v>6.1630447630897196</v>
      </c>
      <c r="S88" s="18">
        <v>1.0570019128508299</v>
      </c>
      <c r="T88" s="18">
        <v>1.7290243747726</v>
      </c>
      <c r="U88" s="18">
        <v>2.6509157141506E-3</v>
      </c>
      <c r="V88" s="18">
        <v>0.20631937282321799</v>
      </c>
      <c r="W88" s="18">
        <v>0.70487849289480198</v>
      </c>
      <c r="X88" s="18">
        <v>2.31057944819529E-3</v>
      </c>
      <c r="Y88" s="19">
        <v>3</v>
      </c>
      <c r="Z88" s="18">
        <v>8.6491554833784706E-2</v>
      </c>
      <c r="AA88" s="18">
        <v>0.70718907234299699</v>
      </c>
      <c r="AB88" s="18">
        <v>0.62060590829798501</v>
      </c>
      <c r="AC88" s="18">
        <v>0.77357346786513903</v>
      </c>
      <c r="AD88" s="18">
        <v>0.37939409170201499</v>
      </c>
    </row>
    <row r="89" spans="1:30">
      <c r="A89" s="5">
        <v>81</v>
      </c>
      <c r="B89" s="53"/>
      <c r="C89" s="5" t="s">
        <v>37</v>
      </c>
      <c r="D89" s="9">
        <v>36.274000000000001</v>
      </c>
      <c r="E89" s="9">
        <v>0.53100000000000003</v>
      </c>
      <c r="F89" s="16">
        <v>31.216999999999999</v>
      </c>
      <c r="G89" s="9">
        <v>6.9660000000000002</v>
      </c>
      <c r="H89" s="9">
        <v>7.3019999999999996</v>
      </c>
      <c r="I89" s="9">
        <v>4.2000000000000003E-2</v>
      </c>
      <c r="J89" s="9">
        <v>1.3420000000000001</v>
      </c>
      <c r="K89" s="9">
        <v>2.165</v>
      </c>
      <c r="L89" s="9">
        <v>2.9000000000000001E-2</v>
      </c>
      <c r="M89" s="17">
        <v>1.4999999999999999E-2</v>
      </c>
      <c r="N89" s="17">
        <v>0</v>
      </c>
      <c r="O89" s="9">
        <f t="shared" si="8"/>
        <v>85.882999999999996</v>
      </c>
      <c r="P89" s="18">
        <v>6.0315980946142602</v>
      </c>
      <c r="Q89" s="18">
        <v>6.6416763314940702E-2</v>
      </c>
      <c r="R89" s="18">
        <v>6.1172778091459401</v>
      </c>
      <c r="S89" s="18">
        <v>0.96868821716252196</v>
      </c>
      <c r="T89" s="18">
        <v>1.81010452123721</v>
      </c>
      <c r="U89" s="18">
        <v>5.91459452513387E-3</v>
      </c>
      <c r="V89" s="18">
        <v>0.239062458559473</v>
      </c>
      <c r="W89" s="18">
        <v>0.69791606478444501</v>
      </c>
      <c r="X89" s="18">
        <v>6.1483642234502096E-3</v>
      </c>
      <c r="Y89" s="19">
        <v>3</v>
      </c>
      <c r="Z89" s="18">
        <v>5.6873112432631601E-2</v>
      </c>
      <c r="AA89" s="18">
        <v>0.70406442900789501</v>
      </c>
      <c r="AB89" s="18">
        <v>0.65139961546020997</v>
      </c>
      <c r="AC89" s="18">
        <v>0.74485812363521398</v>
      </c>
      <c r="AD89" s="18">
        <v>0.34860038453978998</v>
      </c>
    </row>
    <row r="90" spans="1:30">
      <c r="A90" s="5">
        <v>82</v>
      </c>
      <c r="B90" s="53"/>
      <c r="C90" s="5" t="s">
        <v>38</v>
      </c>
      <c r="D90" s="9">
        <v>36.957999999999998</v>
      </c>
      <c r="E90" s="9">
        <v>0.44</v>
      </c>
      <c r="F90" s="16">
        <v>31.613</v>
      </c>
      <c r="G90" s="9">
        <v>8.1289999999999996</v>
      </c>
      <c r="H90" s="9">
        <v>6.92</v>
      </c>
      <c r="I90" s="9">
        <v>3.7999999999999999E-2</v>
      </c>
      <c r="J90" s="9">
        <v>1.3120000000000001</v>
      </c>
      <c r="K90" s="9">
        <v>2.2759999999999998</v>
      </c>
      <c r="L90" s="9">
        <v>2.1000000000000001E-2</v>
      </c>
      <c r="M90" s="17">
        <v>0.03</v>
      </c>
      <c r="N90" s="17">
        <v>1.2E-2</v>
      </c>
      <c r="O90" s="9">
        <f t="shared" si="8"/>
        <v>87.748999999999995</v>
      </c>
      <c r="P90" s="18">
        <v>6.0460086124306196</v>
      </c>
      <c r="Q90" s="18">
        <v>5.4145107014645699E-2</v>
      </c>
      <c r="R90" s="18">
        <v>6.0947529262577396</v>
      </c>
      <c r="S90" s="18">
        <v>1.1121440027404501</v>
      </c>
      <c r="T90" s="18">
        <v>1.68768454235492</v>
      </c>
      <c r="U90" s="18">
        <v>5.26480920162591E-3</v>
      </c>
      <c r="V90" s="18">
        <v>0.22994080869880701</v>
      </c>
      <c r="W90" s="18">
        <v>0.72183993597371598</v>
      </c>
      <c r="X90" s="18">
        <v>4.3803038490920097E-3</v>
      </c>
      <c r="Y90" s="19">
        <v>3</v>
      </c>
      <c r="Z90" s="18">
        <v>4.38389514783857E-2</v>
      </c>
      <c r="AA90" s="18">
        <v>0.72622023982280803</v>
      </c>
      <c r="AB90" s="18">
        <v>0.60278139006452403</v>
      </c>
      <c r="AC90" s="18">
        <v>0.758409896411676</v>
      </c>
      <c r="AD90" s="18">
        <v>0.39721860993547597</v>
      </c>
    </row>
    <row r="91" spans="1:30">
      <c r="A91" s="5">
        <v>83</v>
      </c>
      <c r="B91" s="53"/>
      <c r="C91" s="5" t="s">
        <v>39</v>
      </c>
      <c r="D91" s="9">
        <v>36.131999999999998</v>
      </c>
      <c r="E91" s="9">
        <v>0.35899999999999999</v>
      </c>
      <c r="F91" s="16">
        <v>30.088999999999999</v>
      </c>
      <c r="G91" s="9">
        <v>10.878</v>
      </c>
      <c r="H91" s="9">
        <v>5.2830000000000004</v>
      </c>
      <c r="I91" s="9">
        <v>0</v>
      </c>
      <c r="J91" s="9">
        <v>1.3660000000000001</v>
      </c>
      <c r="K91" s="9">
        <v>2.2610000000000001</v>
      </c>
      <c r="L91" s="9">
        <v>1.6E-2</v>
      </c>
      <c r="M91" s="17">
        <v>0</v>
      </c>
      <c r="N91" s="17">
        <v>1.2E-2</v>
      </c>
      <c r="O91" s="9">
        <f t="shared" si="8"/>
        <v>86.396000000000001</v>
      </c>
      <c r="P91" s="18">
        <v>6.1009548587287403</v>
      </c>
      <c r="Q91" s="18">
        <v>4.55980739128128E-2</v>
      </c>
      <c r="R91" s="18">
        <v>5.9874742303789903</v>
      </c>
      <c r="S91" s="18">
        <v>1.5360963771877401</v>
      </c>
      <c r="T91" s="18">
        <v>1.3298764597917201</v>
      </c>
      <c r="U91" s="18">
        <v>0</v>
      </c>
      <c r="V91" s="18">
        <v>0.247103233503806</v>
      </c>
      <c r="W91" s="18">
        <v>0.74014143905567398</v>
      </c>
      <c r="X91" s="18">
        <v>3.4446923054668498E-3</v>
      </c>
      <c r="Y91" s="19">
        <v>3</v>
      </c>
      <c r="Z91" s="18">
        <v>9.3106351350534695E-3</v>
      </c>
      <c r="AA91" s="18">
        <v>0.74358613136114105</v>
      </c>
      <c r="AB91" s="18">
        <v>0.46402270204113899</v>
      </c>
      <c r="AC91" s="18">
        <v>0.74970416111420601</v>
      </c>
      <c r="AD91" s="18">
        <v>0.53597729795886195</v>
      </c>
    </row>
    <row r="92" spans="1:30">
      <c r="A92" s="5">
        <v>84</v>
      </c>
      <c r="B92" s="53"/>
      <c r="C92" s="5" t="s">
        <v>40</v>
      </c>
      <c r="D92" s="9">
        <v>35.746000000000002</v>
      </c>
      <c r="E92" s="9">
        <v>1.254</v>
      </c>
      <c r="F92" s="16">
        <v>26.823</v>
      </c>
      <c r="G92" s="9">
        <v>12.654</v>
      </c>
      <c r="H92" s="9">
        <v>5.4180000000000001</v>
      </c>
      <c r="I92" s="9">
        <v>0.03</v>
      </c>
      <c r="J92" s="9">
        <v>1.831</v>
      </c>
      <c r="K92" s="9">
        <v>1.9019999999999999</v>
      </c>
      <c r="L92" s="9">
        <v>6.0000000000000001E-3</v>
      </c>
      <c r="M92" s="17">
        <v>5.8999999999999997E-2</v>
      </c>
      <c r="N92" s="17">
        <v>6.0000000000000001E-3</v>
      </c>
      <c r="O92" s="9">
        <f t="shared" si="8"/>
        <v>85.729000000000013</v>
      </c>
      <c r="P92" s="18">
        <v>6.1641329313776003</v>
      </c>
      <c r="Q92" s="18">
        <v>0.16266282887772901</v>
      </c>
      <c r="R92" s="18">
        <v>5.4510728643831001</v>
      </c>
      <c r="S92" s="18">
        <v>1.82488699105782</v>
      </c>
      <c r="T92" s="18">
        <v>1.3928630686888099</v>
      </c>
      <c r="U92" s="18">
        <v>4.3813156149425502E-3</v>
      </c>
      <c r="V92" s="18">
        <v>0.338263242941446</v>
      </c>
      <c r="W92" s="18">
        <v>0.63586278104237404</v>
      </c>
      <c r="X92" s="18">
        <v>1.3192297526486601E-3</v>
      </c>
      <c r="Y92" s="19">
        <v>3</v>
      </c>
      <c r="Z92" s="18">
        <v>2.4554746263531099E-2</v>
      </c>
      <c r="AA92" s="18">
        <v>0.63718201079502301</v>
      </c>
      <c r="AB92" s="18">
        <v>0.43286863268630799</v>
      </c>
      <c r="AC92" s="18">
        <v>0.65275207251103595</v>
      </c>
      <c r="AD92" s="18">
        <v>0.56713136731369196</v>
      </c>
    </row>
    <row r="93" spans="1:30">
      <c r="A93" s="5">
        <v>85</v>
      </c>
      <c r="B93" s="53"/>
      <c r="C93" s="5" t="s">
        <v>41</v>
      </c>
      <c r="D93" s="9">
        <v>35.816000000000003</v>
      </c>
      <c r="E93" s="9">
        <v>0.27</v>
      </c>
      <c r="F93" s="16">
        <v>30.89</v>
      </c>
      <c r="G93" s="9">
        <v>10.422000000000001</v>
      </c>
      <c r="H93" s="9">
        <v>5.59</v>
      </c>
      <c r="I93" s="9">
        <v>5.2999999999999999E-2</v>
      </c>
      <c r="J93" s="9">
        <v>1.284</v>
      </c>
      <c r="K93" s="9">
        <v>2.302</v>
      </c>
      <c r="L93" s="9">
        <v>1.2E-2</v>
      </c>
      <c r="M93" s="17">
        <v>0.13400000000000001</v>
      </c>
      <c r="N93" s="17">
        <v>0</v>
      </c>
      <c r="O93" s="9">
        <f t="shared" si="8"/>
        <v>86.77300000000001</v>
      </c>
      <c r="P93" s="18">
        <v>6.0015067421767201</v>
      </c>
      <c r="Q93" s="18">
        <v>3.4032450434412199E-2</v>
      </c>
      <c r="R93" s="18">
        <v>6.1000194268129704</v>
      </c>
      <c r="S93" s="18">
        <v>1.4604876406623699</v>
      </c>
      <c r="T93" s="18">
        <v>1.39643235479629</v>
      </c>
      <c r="U93" s="18">
        <v>7.52138511723076E-3</v>
      </c>
      <c r="V93" s="18">
        <v>0.23049959132431899</v>
      </c>
      <c r="W93" s="18">
        <v>0.74781966953310397</v>
      </c>
      <c r="X93" s="18">
        <v>2.5638292927716499E-3</v>
      </c>
      <c r="Y93" s="19">
        <v>3</v>
      </c>
      <c r="Z93" s="18">
        <v>1.9116909849805401E-2</v>
      </c>
      <c r="AA93" s="18">
        <v>0.75038349882587596</v>
      </c>
      <c r="AB93" s="18">
        <v>0.48878945053275802</v>
      </c>
      <c r="AC93" s="18">
        <v>0.76439225869650795</v>
      </c>
      <c r="AD93" s="18">
        <v>0.51121054946724198</v>
      </c>
    </row>
    <row r="94" spans="1:30">
      <c r="A94" s="5">
        <v>86</v>
      </c>
      <c r="B94" s="53"/>
      <c r="C94" s="5" t="s">
        <v>42</v>
      </c>
      <c r="D94" s="9">
        <v>35.383000000000003</v>
      </c>
      <c r="E94" s="9">
        <v>1.036</v>
      </c>
      <c r="F94" s="16">
        <v>28.867999999999999</v>
      </c>
      <c r="G94" s="9">
        <v>9.7829999999999995</v>
      </c>
      <c r="H94" s="9">
        <v>7.4160000000000004</v>
      </c>
      <c r="I94" s="9">
        <v>1.4999999999999999E-2</v>
      </c>
      <c r="J94" s="9">
        <v>1.8640000000000001</v>
      </c>
      <c r="K94" s="9">
        <v>2.0409999999999999</v>
      </c>
      <c r="L94" s="9">
        <v>2E-3</v>
      </c>
      <c r="M94" s="17">
        <v>0.13500000000000001</v>
      </c>
      <c r="N94" s="17">
        <v>1.4E-2</v>
      </c>
      <c r="O94" s="9">
        <f t="shared" si="8"/>
        <v>86.557000000000002</v>
      </c>
      <c r="P94" s="18">
        <v>5.9345246591051399</v>
      </c>
      <c r="Q94" s="18">
        <v>0.130706528840834</v>
      </c>
      <c r="R94" s="18">
        <v>5.70608288503783</v>
      </c>
      <c r="S94" s="18">
        <v>1.3722300962090199</v>
      </c>
      <c r="T94" s="18">
        <v>1.8543251358145301</v>
      </c>
      <c r="U94" s="18">
        <v>2.1306949926383099E-3</v>
      </c>
      <c r="V94" s="18">
        <v>0.33493390534682399</v>
      </c>
      <c r="W94" s="18">
        <v>0.66365540963625302</v>
      </c>
      <c r="X94" s="18">
        <v>4.2770657265920199E-4</v>
      </c>
      <c r="Y94" s="19">
        <v>3</v>
      </c>
      <c r="Z94" s="18">
        <v>9.8297844426422807E-4</v>
      </c>
      <c r="AA94" s="18">
        <v>0.66408311620891203</v>
      </c>
      <c r="AB94" s="18">
        <v>0.57470738991552195</v>
      </c>
      <c r="AC94" s="18">
        <v>0.66459294094039001</v>
      </c>
      <c r="AD94" s="18">
        <v>0.425292610084478</v>
      </c>
    </row>
    <row r="95" spans="1:30">
      <c r="A95" s="5">
        <v>87</v>
      </c>
      <c r="B95" s="53"/>
      <c r="C95" s="5" t="s">
        <v>43</v>
      </c>
      <c r="D95" s="9">
        <v>36.543999999999997</v>
      </c>
      <c r="E95" s="9">
        <v>1.0840000000000001</v>
      </c>
      <c r="F95" s="16">
        <v>28.806999999999999</v>
      </c>
      <c r="G95" s="9">
        <v>8.8699999999999992</v>
      </c>
      <c r="H95" s="9">
        <v>7.8250000000000002</v>
      </c>
      <c r="I95" s="9">
        <v>3.4000000000000002E-2</v>
      </c>
      <c r="J95" s="9">
        <v>1.9410000000000001</v>
      </c>
      <c r="K95" s="9">
        <v>1.97</v>
      </c>
      <c r="L95" s="9">
        <v>2.1000000000000001E-2</v>
      </c>
      <c r="M95" s="17">
        <v>0.151</v>
      </c>
      <c r="N95" s="17">
        <v>0</v>
      </c>
      <c r="O95" s="9">
        <f t="shared" si="8"/>
        <v>87.247000000000014</v>
      </c>
      <c r="P95" s="18">
        <v>6.0623113918601002</v>
      </c>
      <c r="Q95" s="18">
        <v>0.13526881322064699</v>
      </c>
      <c r="R95" s="18">
        <v>5.6318396814403897</v>
      </c>
      <c r="S95" s="18">
        <v>1.2305786561470999</v>
      </c>
      <c r="T95" s="18">
        <v>1.9352246270104401</v>
      </c>
      <c r="U95" s="18">
        <v>4.7768303213167702E-3</v>
      </c>
      <c r="V95" s="18">
        <v>0.34496069362662801</v>
      </c>
      <c r="W95" s="18">
        <v>0.63357310299204395</v>
      </c>
      <c r="X95" s="18">
        <v>4.44187256746133E-3</v>
      </c>
      <c r="Y95" s="19">
        <v>3</v>
      </c>
      <c r="Z95" s="18">
        <v>1.7024330813866399E-2</v>
      </c>
      <c r="AA95" s="18">
        <v>0.63801497555950504</v>
      </c>
      <c r="AB95" s="18">
        <v>0.61129023313168995</v>
      </c>
      <c r="AC95" s="18">
        <v>0.64747186574583204</v>
      </c>
      <c r="AD95" s="18">
        <v>0.38870976686830999</v>
      </c>
    </row>
    <row r="96" spans="1:30">
      <c r="A96" s="5">
        <v>88</v>
      </c>
      <c r="B96" s="53"/>
      <c r="C96" s="1" t="s">
        <v>186</v>
      </c>
      <c r="D96" s="9">
        <v>36.091000000000001</v>
      </c>
      <c r="E96" s="9">
        <v>0.97899999999999998</v>
      </c>
      <c r="F96" s="16">
        <v>27.704000000000001</v>
      </c>
      <c r="G96" s="9">
        <v>10.323</v>
      </c>
      <c r="H96" s="9">
        <v>7.1890000000000001</v>
      </c>
      <c r="I96" s="9">
        <v>1.0999999999999999E-2</v>
      </c>
      <c r="J96" s="9">
        <v>2.464</v>
      </c>
      <c r="K96" s="9">
        <v>1.7709999999999999</v>
      </c>
      <c r="L96" s="9">
        <v>1.4999999999999999E-2</v>
      </c>
      <c r="M96" s="17">
        <v>0.18</v>
      </c>
      <c r="N96" s="17">
        <v>3.0000000000000001E-3</v>
      </c>
      <c r="O96" s="9">
        <f t="shared" si="8"/>
        <v>86.73</v>
      </c>
      <c r="P96" s="18">
        <v>6.09394133072988</v>
      </c>
      <c r="Q96" s="18">
        <v>0.124344987946057</v>
      </c>
      <c r="R96" s="18">
        <v>5.51279603577074</v>
      </c>
      <c r="S96" s="18">
        <v>1.4577024404902399</v>
      </c>
      <c r="T96" s="18">
        <v>1.8096421976177499</v>
      </c>
      <c r="U96" s="18">
        <v>1.57300744532514E-3</v>
      </c>
      <c r="V96" s="18">
        <v>0.445719850042545</v>
      </c>
      <c r="W96" s="18">
        <v>0.57973065039012195</v>
      </c>
      <c r="X96" s="18">
        <v>3.2293510236349899E-3</v>
      </c>
      <c r="Y96" s="19">
        <v>3</v>
      </c>
      <c r="Z96" s="18">
        <v>0</v>
      </c>
      <c r="AA96" s="18">
        <v>0.58296000141375703</v>
      </c>
      <c r="AB96" s="18">
        <v>0.55385715253645595</v>
      </c>
      <c r="AC96" s="18">
        <v>0.56534240331007402</v>
      </c>
      <c r="AD96" s="18">
        <v>0.44614284746354399</v>
      </c>
    </row>
    <row r="97" spans="1:30">
      <c r="A97" s="5">
        <v>89</v>
      </c>
      <c r="B97" s="53"/>
      <c r="C97" s="5" t="s">
        <v>44</v>
      </c>
      <c r="D97" s="9">
        <v>36.006</v>
      </c>
      <c r="E97" s="9">
        <v>1.206</v>
      </c>
      <c r="F97" s="16">
        <v>26.780999999999999</v>
      </c>
      <c r="G97" s="9">
        <v>9.7829999999999995</v>
      </c>
      <c r="H97" s="9">
        <v>7.9</v>
      </c>
      <c r="I97" s="9">
        <v>0</v>
      </c>
      <c r="J97" s="9">
        <v>2.5289999999999999</v>
      </c>
      <c r="K97" s="9">
        <v>1.6259999999999999</v>
      </c>
      <c r="L97" s="9">
        <v>1.7999999999999999E-2</v>
      </c>
      <c r="M97" s="17">
        <v>0.377</v>
      </c>
      <c r="N97" s="17">
        <v>6.0000000000000001E-3</v>
      </c>
      <c r="O97" s="9">
        <f t="shared" si="8"/>
        <v>86.231999999999999</v>
      </c>
      <c r="P97" s="18">
        <v>6.1072909076907997</v>
      </c>
      <c r="Q97" s="18">
        <v>0.15387472060976501</v>
      </c>
      <c r="R97" s="18">
        <v>5.3534113133164603</v>
      </c>
      <c r="S97" s="18">
        <v>1.38774408173385</v>
      </c>
      <c r="T97" s="18">
        <v>1.9976789766491201</v>
      </c>
      <c r="U97" s="18">
        <v>0</v>
      </c>
      <c r="V97" s="18">
        <v>0.45956238898636897</v>
      </c>
      <c r="W97" s="18">
        <v>0.53469068603619896</v>
      </c>
      <c r="X97" s="18">
        <v>3.8928787519644801E-3</v>
      </c>
      <c r="Y97" s="19">
        <v>3</v>
      </c>
      <c r="Z97" s="18">
        <v>1.8540462254675301E-3</v>
      </c>
      <c r="AA97" s="18">
        <v>0.53858356478816405</v>
      </c>
      <c r="AB97" s="18">
        <v>0.59008252209497902</v>
      </c>
      <c r="AC97" s="18">
        <v>0.53778127467602999</v>
      </c>
      <c r="AD97" s="18">
        <v>0.40991747790502098</v>
      </c>
    </row>
    <row r="98" spans="1:30">
      <c r="A98" s="5">
        <v>90</v>
      </c>
      <c r="B98" s="53"/>
      <c r="C98" s="5" t="s">
        <v>45</v>
      </c>
      <c r="D98" s="9">
        <v>36.073999999999998</v>
      </c>
      <c r="E98" s="9">
        <v>1.333</v>
      </c>
      <c r="F98" s="16">
        <v>27.17</v>
      </c>
      <c r="G98" s="9">
        <v>12.487</v>
      </c>
      <c r="H98" s="9">
        <v>5.6920000000000002</v>
      </c>
      <c r="I98" s="9">
        <v>0.03</v>
      </c>
      <c r="J98" s="9">
        <v>1.931</v>
      </c>
      <c r="K98" s="9">
        <v>2.0219999999999998</v>
      </c>
      <c r="L98" s="9">
        <v>1.7999999999999999E-2</v>
      </c>
      <c r="M98" s="17">
        <v>0.13400000000000001</v>
      </c>
      <c r="N98" s="17">
        <v>0.02</v>
      </c>
      <c r="O98" s="9">
        <f t="shared" si="8"/>
        <v>86.911000000000001</v>
      </c>
      <c r="P98" s="18">
        <v>6.1454396435667196</v>
      </c>
      <c r="Q98" s="18">
        <v>0.17081855577826299</v>
      </c>
      <c r="R98" s="18">
        <v>5.4547944256381102</v>
      </c>
      <c r="S98" s="18">
        <v>1.77901810861756</v>
      </c>
      <c r="T98" s="18">
        <v>1.4456009534763901</v>
      </c>
      <c r="U98" s="18">
        <v>4.3283129229618102E-3</v>
      </c>
      <c r="V98" s="18">
        <v>0.35242186858995</v>
      </c>
      <c r="W98" s="18">
        <v>0.667802677124265</v>
      </c>
      <c r="X98" s="18">
        <v>3.9098113593579497E-3</v>
      </c>
      <c r="Y98" s="19">
        <v>3</v>
      </c>
      <c r="Z98" s="18">
        <v>0</v>
      </c>
      <c r="AA98" s="18">
        <v>0.67171248848362297</v>
      </c>
      <c r="AB98" s="18">
        <v>0.44830131114391802</v>
      </c>
      <c r="AC98" s="18">
        <v>0.65456440930536997</v>
      </c>
      <c r="AD98" s="18">
        <v>0.55169868885608198</v>
      </c>
    </row>
    <row r="99" spans="1:30">
      <c r="A99" s="5">
        <v>91</v>
      </c>
      <c r="B99" s="53"/>
      <c r="C99" s="5" t="s">
        <v>46</v>
      </c>
      <c r="D99" s="9">
        <v>36.759</v>
      </c>
      <c r="E99" s="9">
        <v>0.41699999999999998</v>
      </c>
      <c r="F99" s="16">
        <v>30.687999999999999</v>
      </c>
      <c r="G99" s="9">
        <v>9.34</v>
      </c>
      <c r="H99" s="9">
        <v>6.3360000000000003</v>
      </c>
      <c r="I99" s="9">
        <v>3.4000000000000002E-2</v>
      </c>
      <c r="J99" s="9">
        <v>1.3919999999999999</v>
      </c>
      <c r="K99" s="9">
        <v>2.1800000000000002</v>
      </c>
      <c r="L99" s="9">
        <v>1.2999999999999999E-2</v>
      </c>
      <c r="M99" s="17">
        <v>0</v>
      </c>
      <c r="N99" s="17">
        <v>3.0000000000000001E-3</v>
      </c>
      <c r="O99" s="9">
        <f t="shared" si="8"/>
        <v>87.16200000000002</v>
      </c>
      <c r="P99" s="18">
        <v>6.0910218799879603</v>
      </c>
      <c r="Q99" s="18">
        <v>5.1976707561528501E-2</v>
      </c>
      <c r="R99" s="18">
        <v>5.9927360508912901</v>
      </c>
      <c r="S99" s="18">
        <v>1.2943059507289301</v>
      </c>
      <c r="T99" s="18">
        <v>1.56518802948529</v>
      </c>
      <c r="U99" s="18">
        <v>4.7713813449923098E-3</v>
      </c>
      <c r="V99" s="18">
        <v>0.24710846653853</v>
      </c>
      <c r="W99" s="18">
        <v>0.70031158808153005</v>
      </c>
      <c r="X99" s="18">
        <v>2.7465939927961199E-3</v>
      </c>
      <c r="Y99" s="19">
        <v>3</v>
      </c>
      <c r="Z99" s="18">
        <v>4.9833351387143697E-2</v>
      </c>
      <c r="AA99" s="18">
        <v>0.70305818207432602</v>
      </c>
      <c r="AB99" s="18">
        <v>0.54736538713329697</v>
      </c>
      <c r="AC99" s="18">
        <v>0.73917750069410704</v>
      </c>
      <c r="AD99" s="18">
        <v>0.45263461286670298</v>
      </c>
    </row>
    <row r="100" spans="1:30">
      <c r="A100" s="5">
        <v>92</v>
      </c>
      <c r="B100" s="53"/>
      <c r="C100" s="5" t="s">
        <v>47</v>
      </c>
      <c r="D100" s="9">
        <v>36.835000000000001</v>
      </c>
      <c r="E100" s="9">
        <v>0.68899999999999995</v>
      </c>
      <c r="F100" s="16">
        <v>29.727</v>
      </c>
      <c r="G100" s="9">
        <v>8.6809999999999992</v>
      </c>
      <c r="H100" s="9">
        <v>7.4619999999999997</v>
      </c>
      <c r="I100" s="9">
        <v>1.0999999999999999E-2</v>
      </c>
      <c r="J100" s="9">
        <v>1.784</v>
      </c>
      <c r="K100" s="9">
        <v>2.1</v>
      </c>
      <c r="L100" s="9">
        <v>2.7E-2</v>
      </c>
      <c r="M100" s="17">
        <v>0.317</v>
      </c>
      <c r="N100" s="17">
        <v>0</v>
      </c>
      <c r="O100" s="9">
        <f t="shared" si="8"/>
        <v>87.632999999999996</v>
      </c>
      <c r="P100" s="18">
        <v>6.0863946948519496</v>
      </c>
      <c r="Q100" s="18">
        <v>8.5637681240417998E-2</v>
      </c>
      <c r="R100" s="18">
        <v>5.7886942869875897</v>
      </c>
      <c r="S100" s="18">
        <v>1.1995898839752599</v>
      </c>
      <c r="T100" s="18">
        <v>1.8381441260292299</v>
      </c>
      <c r="U100" s="18">
        <v>1.5393269155559799E-3</v>
      </c>
      <c r="V100" s="18">
        <v>0.315802967966123</v>
      </c>
      <c r="W100" s="18">
        <v>0.67270875624992499</v>
      </c>
      <c r="X100" s="18">
        <v>5.68837009476312E-3</v>
      </c>
      <c r="Y100" s="19">
        <v>3</v>
      </c>
      <c r="Z100" s="18">
        <v>5.7999056891887201E-3</v>
      </c>
      <c r="AA100" s="18">
        <v>0.67839712634468796</v>
      </c>
      <c r="AB100" s="18">
        <v>0.60510371216685799</v>
      </c>
      <c r="AC100" s="18">
        <v>0.68052683622283305</v>
      </c>
      <c r="AD100" s="18">
        <v>0.39489628783314201</v>
      </c>
    </row>
    <row r="101" spans="1:30">
      <c r="A101" s="5">
        <v>93</v>
      </c>
      <c r="B101" s="53"/>
      <c r="C101" s="5" t="s">
        <v>48</v>
      </c>
      <c r="D101" s="9">
        <v>35.603999999999999</v>
      </c>
      <c r="E101" s="9">
        <v>1.276</v>
      </c>
      <c r="F101" s="16">
        <v>27.312999999999999</v>
      </c>
      <c r="G101" s="9">
        <v>12.858000000000001</v>
      </c>
      <c r="H101" s="9">
        <v>5.7809999999999997</v>
      </c>
      <c r="I101" s="9">
        <v>5.6000000000000001E-2</v>
      </c>
      <c r="J101" s="9">
        <v>1.97</v>
      </c>
      <c r="K101" s="9">
        <v>1.871</v>
      </c>
      <c r="L101" s="9">
        <v>2.8000000000000001E-2</v>
      </c>
      <c r="M101" s="17">
        <v>0.104</v>
      </c>
      <c r="N101" s="17">
        <v>6.0000000000000001E-3</v>
      </c>
      <c r="O101" s="9">
        <f t="shared" si="8"/>
        <v>86.867000000000004</v>
      </c>
      <c r="P101" s="18">
        <v>6.0570745520648703</v>
      </c>
      <c r="Q101" s="18">
        <v>0.16329054580715699</v>
      </c>
      <c r="R101" s="18">
        <v>5.4760023308417898</v>
      </c>
      <c r="S101" s="18">
        <v>1.8293682971054499</v>
      </c>
      <c r="T101" s="18">
        <v>1.46619580966037</v>
      </c>
      <c r="U101" s="18">
        <v>8.0684645203570205E-3</v>
      </c>
      <c r="V101" s="18">
        <v>0.35904780159594402</v>
      </c>
      <c r="W101" s="18">
        <v>0.61708680768087099</v>
      </c>
      <c r="X101" s="18">
        <v>6.0736085852517701E-3</v>
      </c>
      <c r="Y101" s="19">
        <v>3</v>
      </c>
      <c r="Z101" s="18">
        <v>1.77917821379334E-2</v>
      </c>
      <c r="AA101" s="18">
        <v>0.62316041626612295</v>
      </c>
      <c r="AB101" s="18">
        <v>0.44489979929392298</v>
      </c>
      <c r="AC101" s="18">
        <v>0.63217388443797695</v>
      </c>
      <c r="AD101" s="18">
        <v>0.55510020070607702</v>
      </c>
    </row>
    <row r="102" spans="1:30">
      <c r="A102" s="5">
        <v>94</v>
      </c>
      <c r="B102" s="53"/>
      <c r="C102" s="5" t="s">
        <v>49</v>
      </c>
      <c r="D102" s="9">
        <v>35.549999999999997</v>
      </c>
      <c r="E102" s="9">
        <v>0.98199999999999998</v>
      </c>
      <c r="F102" s="16">
        <v>27.172999999999998</v>
      </c>
      <c r="G102" s="9">
        <v>14.291</v>
      </c>
      <c r="H102" s="9">
        <v>5.3630000000000004</v>
      </c>
      <c r="I102" s="9">
        <v>0</v>
      </c>
      <c r="J102" s="9">
        <v>1.875</v>
      </c>
      <c r="K102" s="9">
        <v>2.0739999999999998</v>
      </c>
      <c r="L102" s="9">
        <v>0.02</v>
      </c>
      <c r="M102" s="17">
        <v>1.4999999999999999E-2</v>
      </c>
      <c r="N102" s="17">
        <v>0</v>
      </c>
      <c r="O102" s="9">
        <f t="shared" si="8"/>
        <v>87.342999999999989</v>
      </c>
      <c r="P102" s="18">
        <v>6.0418790502519499</v>
      </c>
      <c r="Q102" s="18">
        <v>0.12554231979253</v>
      </c>
      <c r="R102" s="18">
        <v>5.4425208773327602</v>
      </c>
      <c r="S102" s="18">
        <v>2.0312278457165398</v>
      </c>
      <c r="T102" s="18">
        <v>1.35882990690622</v>
      </c>
      <c r="U102" s="18">
        <v>0</v>
      </c>
      <c r="V102" s="18">
        <v>0.34139378696040101</v>
      </c>
      <c r="W102" s="18">
        <v>0.68335994922854804</v>
      </c>
      <c r="X102" s="18">
        <v>4.3339815671169903E-3</v>
      </c>
      <c r="Y102" s="19">
        <v>3</v>
      </c>
      <c r="Z102" s="18">
        <v>0</v>
      </c>
      <c r="AA102" s="18">
        <v>0.68769393079566499</v>
      </c>
      <c r="AB102" s="18">
        <v>0.40082795222439599</v>
      </c>
      <c r="AC102" s="18">
        <v>0.66685284970997805</v>
      </c>
      <c r="AD102" s="18">
        <v>0.59917204777560396</v>
      </c>
    </row>
    <row r="103" spans="1:30">
      <c r="A103" s="5">
        <v>95</v>
      </c>
      <c r="B103" s="53"/>
      <c r="C103" s="5" t="s">
        <v>50</v>
      </c>
      <c r="D103" s="9">
        <v>36.271999999999998</v>
      </c>
      <c r="E103" s="9">
        <v>0.27</v>
      </c>
      <c r="F103" s="16">
        <v>30.867999999999999</v>
      </c>
      <c r="G103" s="9">
        <v>10.292</v>
      </c>
      <c r="H103" s="9">
        <v>5.4509999999999996</v>
      </c>
      <c r="I103" s="9">
        <v>3.4000000000000002E-2</v>
      </c>
      <c r="J103" s="9">
        <v>0.65</v>
      </c>
      <c r="K103" s="9">
        <v>2.5139999999999998</v>
      </c>
      <c r="L103" s="9">
        <v>0</v>
      </c>
      <c r="M103" s="17">
        <v>0.14799999999999999</v>
      </c>
      <c r="N103" s="17">
        <v>3.0000000000000001E-3</v>
      </c>
      <c r="O103" s="9">
        <f t="shared" si="8"/>
        <v>86.501999999999995</v>
      </c>
      <c r="P103" s="18">
        <v>6.0712671925433002</v>
      </c>
      <c r="Q103" s="18">
        <v>3.39952193110011E-2</v>
      </c>
      <c r="R103" s="18">
        <v>6.0890063641151002</v>
      </c>
      <c r="S103" s="18">
        <v>1.4406922548191701</v>
      </c>
      <c r="T103" s="18">
        <v>1.3602192082419799</v>
      </c>
      <c r="U103" s="18">
        <v>4.8197609694456698E-3</v>
      </c>
      <c r="V103" s="18">
        <v>0.116558277073776</v>
      </c>
      <c r="W103" s="18">
        <v>0.815795799153051</v>
      </c>
      <c r="X103" s="18">
        <v>0</v>
      </c>
      <c r="Y103" s="19">
        <v>3</v>
      </c>
      <c r="Z103" s="18">
        <v>6.7645923773173106E-2</v>
      </c>
      <c r="AA103" s="18">
        <v>0.815795799153051</v>
      </c>
      <c r="AB103" s="18">
        <v>0.485634489408451</v>
      </c>
      <c r="AC103" s="18">
        <v>0.874984965426999</v>
      </c>
      <c r="AD103" s="18">
        <v>0.514365510591549</v>
      </c>
    </row>
    <row r="104" spans="1:30">
      <c r="A104" s="5">
        <v>96</v>
      </c>
      <c r="B104" s="53"/>
      <c r="C104" s="5" t="s">
        <v>51</v>
      </c>
      <c r="D104" s="9">
        <v>36.932000000000002</v>
      </c>
      <c r="E104" s="9">
        <v>0.18</v>
      </c>
      <c r="F104" s="16">
        <v>31.710999999999999</v>
      </c>
      <c r="G104" s="9">
        <v>10.11</v>
      </c>
      <c r="H104" s="9">
        <v>5.5359999999999996</v>
      </c>
      <c r="I104" s="9">
        <v>0</v>
      </c>
      <c r="J104" s="9">
        <v>0.57499999999999996</v>
      </c>
      <c r="K104" s="9">
        <v>2.5939999999999999</v>
      </c>
      <c r="L104" s="9">
        <v>1E-3</v>
      </c>
      <c r="M104" s="17">
        <v>1.4999999999999999E-2</v>
      </c>
      <c r="N104" s="17">
        <v>0</v>
      </c>
      <c r="O104" s="9">
        <f t="shared" si="8"/>
        <v>87.654000000000011</v>
      </c>
      <c r="P104" s="18">
        <v>6.07787069975251</v>
      </c>
      <c r="Q104" s="18">
        <v>2.22826774867479E-2</v>
      </c>
      <c r="R104" s="18">
        <v>6.1501918055478502</v>
      </c>
      <c r="S104" s="18">
        <v>1.39143648139854</v>
      </c>
      <c r="T104" s="18">
        <v>1.35821833581434</v>
      </c>
      <c r="U104" s="18">
        <v>0</v>
      </c>
      <c r="V104" s="18">
        <v>0.101376756840255</v>
      </c>
      <c r="W104" s="18">
        <v>0.82761232432466403</v>
      </c>
      <c r="X104" s="18">
        <v>2.09832749819203E-4</v>
      </c>
      <c r="Y104" s="19">
        <v>3</v>
      </c>
      <c r="Z104" s="18">
        <v>7.0801086085261894E-2</v>
      </c>
      <c r="AA104" s="18">
        <v>0.82782215707448303</v>
      </c>
      <c r="AB104" s="18">
        <v>0.49395957896673898</v>
      </c>
      <c r="AC104" s="18">
        <v>0.89087411370526304</v>
      </c>
      <c r="AD104" s="18">
        <v>0.50604042103326097</v>
      </c>
    </row>
    <row r="105" spans="1:30">
      <c r="A105" s="5">
        <v>97</v>
      </c>
      <c r="B105" s="53"/>
      <c r="C105" s="5" t="s">
        <v>52</v>
      </c>
      <c r="D105" s="9">
        <v>36.761000000000003</v>
      </c>
      <c r="E105" s="9">
        <v>0.158</v>
      </c>
      <c r="F105" s="16">
        <v>31.693999999999999</v>
      </c>
      <c r="G105" s="9">
        <v>7.383</v>
      </c>
      <c r="H105" s="9">
        <v>7.36</v>
      </c>
      <c r="I105" s="9">
        <v>7.5999999999999998E-2</v>
      </c>
      <c r="J105" s="9">
        <v>1.298</v>
      </c>
      <c r="K105" s="9">
        <v>2.1949999999999998</v>
      </c>
      <c r="L105" s="9">
        <v>1.4999999999999999E-2</v>
      </c>
      <c r="M105" s="17">
        <v>0</v>
      </c>
      <c r="N105" s="17">
        <v>1.2E-2</v>
      </c>
      <c r="O105" s="9">
        <f t="shared" si="8"/>
        <v>86.951999999999984</v>
      </c>
      <c r="P105" s="18">
        <v>6.0301835542778797</v>
      </c>
      <c r="Q105" s="18">
        <v>1.9496046031780599E-2</v>
      </c>
      <c r="R105" s="18">
        <v>6.1270350045090103</v>
      </c>
      <c r="S105" s="18">
        <v>1.01283729298142</v>
      </c>
      <c r="T105" s="18">
        <v>1.7998897645301399</v>
      </c>
      <c r="U105" s="18">
        <v>1.05583376697755E-2</v>
      </c>
      <c r="V105" s="18">
        <v>0.22810763749940099</v>
      </c>
      <c r="W105" s="18">
        <v>0.69804928630417895</v>
      </c>
      <c r="X105" s="18">
        <v>3.13732215463545E-3</v>
      </c>
      <c r="Y105" s="19">
        <v>3</v>
      </c>
      <c r="Z105" s="18">
        <v>7.0705754041784197E-2</v>
      </c>
      <c r="AA105" s="18">
        <v>0.70118660845881398</v>
      </c>
      <c r="AB105" s="18">
        <v>0.63990914430300805</v>
      </c>
      <c r="AC105" s="18">
        <v>0.75370519656366697</v>
      </c>
      <c r="AD105" s="18">
        <v>0.36009085569699201</v>
      </c>
    </row>
    <row r="106" spans="1:30">
      <c r="A106" s="5">
        <v>98</v>
      </c>
      <c r="B106" s="53"/>
      <c r="C106" s="5" t="s">
        <v>53</v>
      </c>
      <c r="D106" s="9">
        <v>36.32</v>
      </c>
      <c r="E106" s="9">
        <v>0.55400000000000005</v>
      </c>
      <c r="F106" s="16">
        <v>30.143000000000001</v>
      </c>
      <c r="G106" s="9">
        <v>8.1069999999999993</v>
      </c>
      <c r="H106" s="9">
        <v>6.9930000000000003</v>
      </c>
      <c r="I106" s="9">
        <v>2.3E-2</v>
      </c>
      <c r="J106" s="9">
        <v>1.5580000000000001</v>
      </c>
      <c r="K106" s="9">
        <v>2.1230000000000002</v>
      </c>
      <c r="L106" s="9">
        <v>1.6E-2</v>
      </c>
      <c r="M106" s="17">
        <v>7.5999999999999998E-2</v>
      </c>
      <c r="N106" s="17">
        <v>8.9999999999999993E-3</v>
      </c>
      <c r="O106" s="9">
        <f t="shared" si="8"/>
        <v>85.921999999999997</v>
      </c>
      <c r="P106" s="20">
        <v>6.0881724997402298</v>
      </c>
      <c r="Q106" s="20">
        <v>6.9854938316805601E-2</v>
      </c>
      <c r="R106" s="20">
        <v>5.9546696868432401</v>
      </c>
      <c r="S106" s="20">
        <v>1.1364880735948</v>
      </c>
      <c r="T106" s="20">
        <v>1.74754961731415</v>
      </c>
      <c r="U106" s="20">
        <v>3.2651841907727699E-3</v>
      </c>
      <c r="V106" s="20">
        <v>0.27978890048126098</v>
      </c>
      <c r="W106" s="20">
        <v>0.68992113790638199</v>
      </c>
      <c r="X106" s="20">
        <v>3.41968209187895E-3</v>
      </c>
      <c r="Y106" s="19">
        <v>3</v>
      </c>
      <c r="Z106" s="18">
        <v>2.6870279520478602E-2</v>
      </c>
      <c r="AA106" s="18">
        <v>0.69334081999826103</v>
      </c>
      <c r="AB106" s="18">
        <v>0.60593855025638899</v>
      </c>
      <c r="AC106" s="18">
        <v>0.711471584901326</v>
      </c>
      <c r="AD106" s="18">
        <v>0.39406144974361101</v>
      </c>
    </row>
    <row r="107" spans="1:30">
      <c r="A107" s="5">
        <v>99</v>
      </c>
      <c r="B107" s="53"/>
      <c r="C107" s="5" t="s">
        <v>54</v>
      </c>
      <c r="D107" s="9">
        <v>35.158000000000001</v>
      </c>
      <c r="E107" s="9">
        <v>1.208</v>
      </c>
      <c r="F107" s="16">
        <v>27.423999999999999</v>
      </c>
      <c r="G107" s="9">
        <v>13.159000000000001</v>
      </c>
      <c r="H107" s="9">
        <v>5.6059999999999999</v>
      </c>
      <c r="I107" s="9">
        <v>0</v>
      </c>
      <c r="J107" s="9">
        <v>1.929</v>
      </c>
      <c r="K107" s="9">
        <v>2.121</v>
      </c>
      <c r="L107" s="9">
        <v>1.0999999999999999E-2</v>
      </c>
      <c r="M107" s="17">
        <v>0.13300000000000001</v>
      </c>
      <c r="N107" s="17">
        <v>0</v>
      </c>
      <c r="O107" s="9">
        <f t="shared" si="8"/>
        <v>86.748999999999981</v>
      </c>
      <c r="P107" s="18">
        <v>6.0100277726253601</v>
      </c>
      <c r="Q107" s="18">
        <v>0.155333629832587</v>
      </c>
      <c r="R107" s="18">
        <v>5.5247573735564499</v>
      </c>
      <c r="S107" s="18">
        <v>1.88121660875362</v>
      </c>
      <c r="T107" s="18">
        <v>1.42866461523198</v>
      </c>
      <c r="U107" s="18">
        <v>0</v>
      </c>
      <c r="V107" s="18">
        <v>0.353269760403358</v>
      </c>
      <c r="W107" s="18">
        <v>0.70291260821797996</v>
      </c>
      <c r="X107" s="18">
        <v>2.3975608837590902E-3</v>
      </c>
      <c r="Y107" s="19">
        <v>3</v>
      </c>
      <c r="Z107" s="18">
        <v>0</v>
      </c>
      <c r="AA107" s="18">
        <v>0.70531016910173905</v>
      </c>
      <c r="AB107" s="18">
        <v>0.431636218508061</v>
      </c>
      <c r="AC107" s="18">
        <v>0.66552200557514496</v>
      </c>
      <c r="AD107" s="18">
        <v>0.568363781491939</v>
      </c>
    </row>
    <row r="108" spans="1:30">
      <c r="A108" s="5">
        <v>100</v>
      </c>
      <c r="B108" s="53"/>
      <c r="C108" s="5" t="s">
        <v>55</v>
      </c>
      <c r="D108" s="9">
        <v>35.698</v>
      </c>
      <c r="E108" s="9">
        <v>0.34899999999999998</v>
      </c>
      <c r="F108" s="16">
        <v>30.943000000000001</v>
      </c>
      <c r="G108" s="9">
        <v>9.9749999999999996</v>
      </c>
      <c r="H108" s="9">
        <v>5.9640000000000004</v>
      </c>
      <c r="I108" s="9">
        <v>0</v>
      </c>
      <c r="J108" s="9">
        <v>1.22</v>
      </c>
      <c r="K108" s="9">
        <v>2.4300000000000002</v>
      </c>
      <c r="L108" s="9">
        <v>2.4E-2</v>
      </c>
      <c r="M108" s="17">
        <v>0</v>
      </c>
      <c r="N108" s="17">
        <v>0</v>
      </c>
      <c r="O108" s="9">
        <f t="shared" si="8"/>
        <v>86.602999999999994</v>
      </c>
      <c r="P108" s="18">
        <v>5.9722111902553996</v>
      </c>
      <c r="Q108" s="18">
        <v>4.39200613640661E-2</v>
      </c>
      <c r="R108" s="18">
        <v>6.1007577724969604</v>
      </c>
      <c r="S108" s="18">
        <v>1.39562190209982</v>
      </c>
      <c r="T108" s="18">
        <v>1.4874890737837601</v>
      </c>
      <c r="U108" s="18">
        <v>0</v>
      </c>
      <c r="V108" s="18">
        <v>0.218661851642584</v>
      </c>
      <c r="W108" s="18">
        <v>0.78814457957040795</v>
      </c>
      <c r="X108" s="18">
        <v>5.1194953826085099E-3</v>
      </c>
      <c r="Y108" s="19">
        <v>3</v>
      </c>
      <c r="Z108" s="18">
        <v>0</v>
      </c>
      <c r="AA108" s="18">
        <v>0.79326407495301698</v>
      </c>
      <c r="AB108" s="18">
        <v>0.51593195205671705</v>
      </c>
      <c r="AC108" s="18">
        <v>0.78281639363473099</v>
      </c>
      <c r="AD108" s="18">
        <v>0.48406804794328301</v>
      </c>
    </row>
    <row r="109" spans="1:30">
      <c r="A109" s="5">
        <v>101</v>
      </c>
      <c r="B109" s="53"/>
      <c r="C109" s="5" t="s">
        <v>56</v>
      </c>
      <c r="D109" s="9">
        <v>35.954000000000001</v>
      </c>
      <c r="E109" s="9">
        <v>0.88900000000000001</v>
      </c>
      <c r="F109" s="16">
        <v>27.72</v>
      </c>
      <c r="G109" s="9">
        <v>10.632</v>
      </c>
      <c r="H109" s="9">
        <v>7</v>
      </c>
      <c r="I109" s="9">
        <v>2.5999999999999999E-2</v>
      </c>
      <c r="J109" s="9">
        <v>2.23</v>
      </c>
      <c r="K109" s="9">
        <v>1.9079999999999999</v>
      </c>
      <c r="L109" s="9">
        <v>4.0000000000000001E-3</v>
      </c>
      <c r="M109" s="17">
        <v>0.12</v>
      </c>
      <c r="N109" s="17">
        <v>3.0000000000000001E-3</v>
      </c>
      <c r="O109" s="9">
        <f t="shared" si="8"/>
        <v>86.486000000000018</v>
      </c>
      <c r="P109" s="18">
        <v>6.0842660615420296</v>
      </c>
      <c r="Q109" s="18">
        <v>0.11316418074798699</v>
      </c>
      <c r="R109" s="18">
        <v>5.52820706911666</v>
      </c>
      <c r="S109" s="18">
        <v>1.50466407309558</v>
      </c>
      <c r="T109" s="18">
        <v>1.76597235621455</v>
      </c>
      <c r="U109" s="18">
        <v>3.7262592831801599E-3</v>
      </c>
      <c r="V109" s="18">
        <v>0.40428512757449903</v>
      </c>
      <c r="W109" s="18">
        <v>0.62596161343747603</v>
      </c>
      <c r="X109" s="18">
        <v>8.6306919664620805E-4</v>
      </c>
      <c r="Y109" s="19">
        <v>3</v>
      </c>
      <c r="Z109" s="18">
        <v>0</v>
      </c>
      <c r="AA109" s="18">
        <v>0.62682468263412205</v>
      </c>
      <c r="AB109" s="18">
        <v>0.53994762009883301</v>
      </c>
      <c r="AC109" s="18">
        <v>0.60758417233391704</v>
      </c>
      <c r="AD109" s="18">
        <v>0.46005237990116699</v>
      </c>
    </row>
    <row r="110" spans="1:30">
      <c r="A110" s="7">
        <v>102</v>
      </c>
      <c r="B110" s="53"/>
      <c r="C110" s="7" t="s">
        <v>57</v>
      </c>
      <c r="D110" s="11">
        <v>36.350999999999999</v>
      </c>
      <c r="E110" s="11">
        <v>0.59699999999999998</v>
      </c>
      <c r="F110" s="21">
        <v>30.443000000000001</v>
      </c>
      <c r="G110" s="11">
        <v>9.5410000000000004</v>
      </c>
      <c r="H110" s="11">
        <v>6.4169999999999998</v>
      </c>
      <c r="I110" s="11">
        <v>6.4000000000000001E-2</v>
      </c>
      <c r="J110" s="11">
        <v>1.24</v>
      </c>
      <c r="K110" s="11">
        <v>2.3570000000000002</v>
      </c>
      <c r="L110" s="11">
        <v>1.4E-2</v>
      </c>
      <c r="M110" s="13">
        <v>1.4999999999999999E-2</v>
      </c>
      <c r="N110" s="13">
        <v>0</v>
      </c>
      <c r="O110" s="11">
        <f t="shared" si="8"/>
        <v>87.038999999999987</v>
      </c>
      <c r="P110" s="22">
        <v>6.0399006617944302</v>
      </c>
      <c r="Q110" s="22">
        <v>7.46163505218565E-2</v>
      </c>
      <c r="R110" s="22">
        <v>5.9611626785782104</v>
      </c>
      <c r="S110" s="22">
        <v>1.3257783705153401</v>
      </c>
      <c r="T110" s="22">
        <v>1.58953593435047</v>
      </c>
      <c r="U110" s="22">
        <v>9.0060042396826606E-3</v>
      </c>
      <c r="V110" s="22">
        <v>0.220727801395949</v>
      </c>
      <c r="W110" s="22">
        <v>0.75924399119605102</v>
      </c>
      <c r="X110" s="22">
        <v>2.9659656099729498E-3</v>
      </c>
      <c r="Y110" s="14">
        <v>3</v>
      </c>
      <c r="Z110" s="22">
        <v>1.7062241798027199E-2</v>
      </c>
      <c r="AA110" s="22">
        <v>0.76220995680602399</v>
      </c>
      <c r="AB110" s="22">
        <v>0.54523655706606</v>
      </c>
      <c r="AC110" s="22">
        <v>0.77476106652811905</v>
      </c>
      <c r="AD110" s="22">
        <v>0.45476344293394</v>
      </c>
    </row>
    <row r="111" spans="1:30">
      <c r="A111" s="5">
        <v>103</v>
      </c>
      <c r="B111" s="53"/>
      <c r="C111" s="5" t="s">
        <v>58</v>
      </c>
      <c r="D111" s="9">
        <v>36.69</v>
      </c>
      <c r="E111" s="9">
        <v>0.46100000000000002</v>
      </c>
      <c r="F111" s="16">
        <v>29.437000000000001</v>
      </c>
      <c r="G111" s="9">
        <v>8.82</v>
      </c>
      <c r="H111" s="9">
        <v>6.7679999999999998</v>
      </c>
      <c r="I111" s="9">
        <v>8.0000000000000002E-3</v>
      </c>
      <c r="J111" s="9">
        <v>1.6060000000000001</v>
      </c>
      <c r="K111" s="9">
        <v>2.0630000000000002</v>
      </c>
      <c r="L111" s="9">
        <v>6.0000000000000001E-3</v>
      </c>
      <c r="M111" s="17">
        <v>1.4999999999999999E-2</v>
      </c>
      <c r="N111" s="17">
        <v>0</v>
      </c>
      <c r="O111" s="9">
        <f t="shared" si="8"/>
        <v>85.873999999999981</v>
      </c>
      <c r="P111" s="18">
        <v>6.1697636238081701</v>
      </c>
      <c r="Q111" s="18">
        <v>5.8313348287785602E-2</v>
      </c>
      <c r="R111" s="18">
        <v>5.8337048759473698</v>
      </c>
      <c r="S111" s="18">
        <v>1.2403749857092301</v>
      </c>
      <c r="T111" s="18">
        <v>1.6967038362272699</v>
      </c>
      <c r="U111" s="18">
        <v>1.13933002017419E-3</v>
      </c>
      <c r="V111" s="18">
        <v>0.28932654029876598</v>
      </c>
      <c r="W111" s="18">
        <v>0.67255590422344902</v>
      </c>
      <c r="X111" s="18">
        <v>1.2864612420069601E-3</v>
      </c>
      <c r="Y111" s="19">
        <v>3</v>
      </c>
      <c r="Z111" s="18">
        <v>3.6831094235778003E-2</v>
      </c>
      <c r="AA111" s="18">
        <v>0.67384236546545595</v>
      </c>
      <c r="AB111" s="18">
        <v>0.57768413416585995</v>
      </c>
      <c r="AC111" s="18">
        <v>0.69920800411064798</v>
      </c>
      <c r="AD111" s="18">
        <v>0.42231586583413999</v>
      </c>
    </row>
    <row r="112" spans="1:30">
      <c r="A112" s="5">
        <v>104</v>
      </c>
      <c r="B112" s="53"/>
      <c r="C112" s="5" t="s">
        <v>59</v>
      </c>
      <c r="D112" s="9">
        <v>36.689</v>
      </c>
      <c r="E112" s="9">
        <v>0.28100000000000003</v>
      </c>
      <c r="F112" s="16">
        <v>30.638999999999999</v>
      </c>
      <c r="G112" s="9">
        <v>9.468</v>
      </c>
      <c r="H112" s="9">
        <v>6.0609999999999999</v>
      </c>
      <c r="I112" s="9">
        <v>1.9E-2</v>
      </c>
      <c r="J112" s="9">
        <v>0.94299999999999995</v>
      </c>
      <c r="K112" s="9">
        <v>2.302</v>
      </c>
      <c r="L112" s="9">
        <v>0</v>
      </c>
      <c r="M112" s="17">
        <v>0</v>
      </c>
      <c r="N112" s="17">
        <v>0</v>
      </c>
      <c r="O112" s="9">
        <f t="shared" si="8"/>
        <v>86.402000000000015</v>
      </c>
      <c r="P112" s="18">
        <v>6.1162918437894804</v>
      </c>
      <c r="Q112" s="18">
        <v>3.5237483431952203E-2</v>
      </c>
      <c r="R112" s="18">
        <v>6.01945267955149</v>
      </c>
      <c r="S112" s="18">
        <v>1.3200007404052501</v>
      </c>
      <c r="T112" s="18">
        <v>1.50633472233731</v>
      </c>
      <c r="U112" s="18">
        <v>2.68253048451001E-3</v>
      </c>
      <c r="V112" s="18">
        <v>0.16841700386157499</v>
      </c>
      <c r="W112" s="18">
        <v>0.74398810539692695</v>
      </c>
      <c r="X112" s="18">
        <v>0</v>
      </c>
      <c r="Y112" s="19">
        <v>3</v>
      </c>
      <c r="Z112" s="18">
        <v>8.7594890741497705E-2</v>
      </c>
      <c r="AA112" s="18">
        <v>0.74398810539692695</v>
      </c>
      <c r="AB112" s="18">
        <v>0.532963882806616</v>
      </c>
      <c r="AC112" s="18">
        <v>0.81541422537797403</v>
      </c>
      <c r="AD112" s="18">
        <v>0.467036117193384</v>
      </c>
    </row>
    <row r="113" spans="1:30">
      <c r="A113" s="5">
        <v>105</v>
      </c>
      <c r="B113" s="53"/>
      <c r="C113" s="5" t="s">
        <v>60</v>
      </c>
      <c r="D113" s="9">
        <v>36.451999999999998</v>
      </c>
      <c r="E113" s="9">
        <v>0.14499999999999999</v>
      </c>
      <c r="F113" s="16">
        <v>31.341999999999999</v>
      </c>
      <c r="G113" s="9">
        <v>11.132999999999999</v>
      </c>
      <c r="H113" s="9">
        <v>5.0220000000000002</v>
      </c>
      <c r="I113" s="9">
        <v>1.9E-2</v>
      </c>
      <c r="J113" s="9">
        <v>0.71699999999999997</v>
      </c>
      <c r="K113" s="9">
        <v>2.4860000000000002</v>
      </c>
      <c r="L113" s="9">
        <v>0</v>
      </c>
      <c r="M113" s="17">
        <v>0</v>
      </c>
      <c r="N113" s="17">
        <v>0</v>
      </c>
      <c r="O113" s="9">
        <f t="shared" si="8"/>
        <v>87.316000000000003</v>
      </c>
      <c r="P113" s="18">
        <v>6.0543981619910001</v>
      </c>
      <c r="Q113" s="18">
        <v>1.8116064519746702E-2</v>
      </c>
      <c r="R113" s="18">
        <v>6.1348848573461998</v>
      </c>
      <c r="S113" s="18">
        <v>1.54641276638203</v>
      </c>
      <c r="T113" s="18">
        <v>1.24351550056833</v>
      </c>
      <c r="U113" s="18">
        <v>2.6726491926787198E-3</v>
      </c>
      <c r="V113" s="18">
        <v>0.127582377696737</v>
      </c>
      <c r="W113" s="18">
        <v>0.80049585783082999</v>
      </c>
      <c r="X113" s="18">
        <v>0</v>
      </c>
      <c r="Y113" s="19">
        <v>3</v>
      </c>
      <c r="Z113" s="18">
        <v>7.19217644724338E-2</v>
      </c>
      <c r="AA113" s="18">
        <v>0.80049585783082999</v>
      </c>
      <c r="AB113" s="18">
        <v>0.44571594019067901</v>
      </c>
      <c r="AC113" s="18">
        <v>0.86253057898269503</v>
      </c>
      <c r="AD113" s="18">
        <v>0.55428405980932105</v>
      </c>
    </row>
    <row r="114" spans="1:30">
      <c r="A114" s="5">
        <v>106</v>
      </c>
      <c r="B114" s="53"/>
      <c r="C114" s="5" t="s">
        <v>61</v>
      </c>
      <c r="D114" s="9">
        <v>36.637</v>
      </c>
      <c r="E114" s="9">
        <v>0.94399999999999995</v>
      </c>
      <c r="F114" s="16">
        <v>28.974</v>
      </c>
      <c r="G114" s="9">
        <v>8.9049999999999994</v>
      </c>
      <c r="H114" s="9">
        <v>7.258</v>
      </c>
      <c r="I114" s="9">
        <v>0.06</v>
      </c>
      <c r="J114" s="9">
        <v>1.5289999999999999</v>
      </c>
      <c r="K114" s="9">
        <v>2.2570000000000001</v>
      </c>
      <c r="L114" s="9">
        <v>8.9999999999999993E-3</v>
      </c>
      <c r="M114" s="17">
        <v>0</v>
      </c>
      <c r="N114" s="17">
        <v>0</v>
      </c>
      <c r="O114" s="9">
        <f t="shared" si="8"/>
        <v>86.573000000000008</v>
      </c>
      <c r="P114" s="18">
        <v>6.1189858042990002</v>
      </c>
      <c r="Q114" s="18">
        <v>0.118598111893969</v>
      </c>
      <c r="R114" s="18">
        <v>5.7029306420647998</v>
      </c>
      <c r="S114" s="18">
        <v>1.2438186525764201</v>
      </c>
      <c r="T114" s="18">
        <v>1.8071798804416399</v>
      </c>
      <c r="U114" s="18">
        <v>8.4869087241646705E-3</v>
      </c>
      <c r="V114" s="18">
        <v>0.27358289799697999</v>
      </c>
      <c r="W114" s="18">
        <v>0.73080153013971705</v>
      </c>
      <c r="X114" s="18">
        <v>1.91657885683014E-3</v>
      </c>
      <c r="Y114" s="19">
        <v>3</v>
      </c>
      <c r="Z114" s="18">
        <v>0</v>
      </c>
      <c r="AA114" s="18">
        <v>0.73271810899654699</v>
      </c>
      <c r="AB114" s="18">
        <v>0.59232407386770203</v>
      </c>
      <c r="AC114" s="18">
        <v>0.72761137037486501</v>
      </c>
      <c r="AD114" s="18">
        <v>0.40767592613229803</v>
      </c>
    </row>
    <row r="115" spans="1:30">
      <c r="A115" s="5">
        <v>107</v>
      </c>
      <c r="B115" s="53"/>
      <c r="C115" s="5" t="s">
        <v>62</v>
      </c>
      <c r="D115" s="9">
        <v>36.862000000000002</v>
      </c>
      <c r="E115" s="9">
        <v>1</v>
      </c>
      <c r="F115" s="16">
        <v>29.809000000000001</v>
      </c>
      <c r="G115" s="9">
        <v>8.7509999999999994</v>
      </c>
      <c r="H115" s="9">
        <v>7.6719999999999997</v>
      </c>
      <c r="I115" s="9">
        <v>0</v>
      </c>
      <c r="J115" s="9">
        <v>1.5569999999999999</v>
      </c>
      <c r="K115" s="9">
        <v>2.1970000000000001</v>
      </c>
      <c r="L115" s="9">
        <v>0.01</v>
      </c>
      <c r="M115" s="17">
        <v>0.105</v>
      </c>
      <c r="N115" s="17">
        <v>3.2000000000000001E-2</v>
      </c>
      <c r="O115" s="9">
        <f t="shared" si="8"/>
        <v>87.995000000000019</v>
      </c>
      <c r="P115" s="18">
        <v>6.0429363753006502</v>
      </c>
      <c r="Q115" s="18">
        <v>0.123314846444549</v>
      </c>
      <c r="R115" s="18">
        <v>5.7589940098028203</v>
      </c>
      <c r="S115" s="18">
        <v>1.19974903995182</v>
      </c>
      <c r="T115" s="18">
        <v>1.87500572850016</v>
      </c>
      <c r="U115" s="18">
        <v>0</v>
      </c>
      <c r="V115" s="18">
        <v>0.273451089783598</v>
      </c>
      <c r="W115" s="18">
        <v>0.69824451299776902</v>
      </c>
      <c r="X115" s="18">
        <v>2.0902285198484902E-3</v>
      </c>
      <c r="Y115" s="19">
        <v>3</v>
      </c>
      <c r="Z115" s="18">
        <v>2.6214168698785199E-2</v>
      </c>
      <c r="AA115" s="18">
        <v>0.70033474151761699</v>
      </c>
      <c r="AB115" s="18">
        <v>0.60980659262271797</v>
      </c>
      <c r="AC115" s="18">
        <v>0.71858358831626301</v>
      </c>
      <c r="AD115" s="18">
        <v>0.39019340737728198</v>
      </c>
    </row>
    <row r="116" spans="1:30">
      <c r="A116" s="5">
        <v>108</v>
      </c>
      <c r="B116" s="53"/>
      <c r="C116" s="5" t="s">
        <v>63</v>
      </c>
      <c r="D116" s="9">
        <v>37.045999999999999</v>
      </c>
      <c r="E116" s="9">
        <v>0.83199999999999996</v>
      </c>
      <c r="F116" s="16">
        <v>29.832999999999998</v>
      </c>
      <c r="G116" s="9">
        <v>8.5519999999999996</v>
      </c>
      <c r="H116" s="9">
        <v>7.4669999999999996</v>
      </c>
      <c r="I116" s="9">
        <v>7.4999999999999997E-2</v>
      </c>
      <c r="J116" s="9">
        <v>1.544</v>
      </c>
      <c r="K116" s="9">
        <v>2.1760000000000002</v>
      </c>
      <c r="L116" s="9">
        <v>4.0000000000000001E-3</v>
      </c>
      <c r="M116" s="17">
        <v>0.27100000000000002</v>
      </c>
      <c r="N116" s="17">
        <v>0</v>
      </c>
      <c r="O116" s="9">
        <f t="shared" ref="O116:O133" si="9">SUM(D116:N116)</f>
        <v>87.800000000000011</v>
      </c>
      <c r="P116" s="18">
        <v>6.0945886400617901</v>
      </c>
      <c r="Q116" s="18">
        <v>0.10296097376308901</v>
      </c>
      <c r="R116" s="18">
        <v>5.7840241343466703</v>
      </c>
      <c r="S116" s="18">
        <v>1.1766149656415299</v>
      </c>
      <c r="T116" s="18">
        <v>1.8313616040834699</v>
      </c>
      <c r="U116" s="18">
        <v>1.04496821034491E-2</v>
      </c>
      <c r="V116" s="18">
        <v>0.272127411402388</v>
      </c>
      <c r="W116" s="18">
        <v>0.69401732849695597</v>
      </c>
      <c r="X116" s="18">
        <v>8.3904974354123501E-4</v>
      </c>
      <c r="Y116" s="19">
        <v>3</v>
      </c>
      <c r="Z116" s="18">
        <v>3.3016210357115203E-2</v>
      </c>
      <c r="AA116" s="18">
        <v>0.69485637824049695</v>
      </c>
      <c r="AB116" s="18">
        <v>0.60883506291769396</v>
      </c>
      <c r="AC116" s="18">
        <v>0.718336807970678</v>
      </c>
      <c r="AD116" s="18">
        <v>0.39116493708230599</v>
      </c>
    </row>
    <row r="117" spans="1:30">
      <c r="A117" s="5">
        <v>109</v>
      </c>
      <c r="B117" s="53"/>
      <c r="C117" s="5" t="s">
        <v>64</v>
      </c>
      <c r="D117" s="9">
        <v>37.33</v>
      </c>
      <c r="E117" s="9">
        <v>0.81</v>
      </c>
      <c r="F117" s="16">
        <v>29.396999999999998</v>
      </c>
      <c r="G117" s="9">
        <v>8.5609999999999999</v>
      </c>
      <c r="H117" s="9">
        <v>7.665</v>
      </c>
      <c r="I117" s="9">
        <v>5.2999999999999999E-2</v>
      </c>
      <c r="J117" s="9">
        <v>1.587</v>
      </c>
      <c r="K117" s="9">
        <v>2.1459999999999999</v>
      </c>
      <c r="L117" s="9">
        <v>0</v>
      </c>
      <c r="M117" s="17">
        <v>0.18099999999999999</v>
      </c>
      <c r="N117" s="17">
        <v>0</v>
      </c>
      <c r="O117" s="9">
        <f t="shared" si="9"/>
        <v>87.730000000000018</v>
      </c>
      <c r="P117" s="18">
        <v>6.1387723007143</v>
      </c>
      <c r="Q117" s="18">
        <v>0.100197017266573</v>
      </c>
      <c r="R117" s="18">
        <v>5.6971366985765401</v>
      </c>
      <c r="S117" s="18">
        <v>1.1773663855052401</v>
      </c>
      <c r="T117" s="18">
        <v>1.87914620806934</v>
      </c>
      <c r="U117" s="18">
        <v>7.3813898680036303E-3</v>
      </c>
      <c r="V117" s="18">
        <v>0.27959048065224001</v>
      </c>
      <c r="W117" s="18">
        <v>0.68416617708015204</v>
      </c>
      <c r="X117" s="18">
        <v>0</v>
      </c>
      <c r="Y117" s="19">
        <v>3</v>
      </c>
      <c r="Z117" s="18">
        <v>3.6243342267608503E-2</v>
      </c>
      <c r="AA117" s="18">
        <v>0.68416617708015204</v>
      </c>
      <c r="AB117" s="18">
        <v>0.61480074121719397</v>
      </c>
      <c r="AC117" s="18">
        <v>0.70989514997480396</v>
      </c>
      <c r="AD117" s="18">
        <v>0.38519925878280598</v>
      </c>
    </row>
    <row r="118" spans="1:30">
      <c r="A118" s="5">
        <v>110</v>
      </c>
      <c r="B118" s="53"/>
      <c r="C118" s="5" t="s">
        <v>65</v>
      </c>
      <c r="D118" s="9">
        <v>35.575000000000003</v>
      </c>
      <c r="E118" s="9">
        <v>0.70499999999999996</v>
      </c>
      <c r="F118" s="16">
        <v>29.486999999999998</v>
      </c>
      <c r="G118" s="9">
        <v>10.87</v>
      </c>
      <c r="H118" s="9">
        <v>6.3259999999999996</v>
      </c>
      <c r="I118" s="9">
        <v>7.9000000000000001E-2</v>
      </c>
      <c r="J118" s="9">
        <v>1.635</v>
      </c>
      <c r="K118" s="9">
        <v>2.0329999999999999</v>
      </c>
      <c r="L118" s="9">
        <v>1.0999999999999999E-2</v>
      </c>
      <c r="M118" s="17">
        <v>0.23699999999999999</v>
      </c>
      <c r="N118" s="17">
        <v>1.4E-2</v>
      </c>
      <c r="O118" s="9">
        <f t="shared" si="9"/>
        <v>86.97199999999998</v>
      </c>
      <c r="P118" s="18">
        <v>5.9660083964238</v>
      </c>
      <c r="Q118" s="18">
        <v>8.8935327370886705E-2</v>
      </c>
      <c r="R118" s="18">
        <v>5.8277328384949403</v>
      </c>
      <c r="S118" s="18">
        <v>1.52451638334627</v>
      </c>
      <c r="T118" s="18">
        <v>1.5815867462589099</v>
      </c>
      <c r="U118" s="18">
        <v>1.12203081051794E-2</v>
      </c>
      <c r="V118" s="18">
        <v>0.29375050880402098</v>
      </c>
      <c r="W118" s="18">
        <v>0.66097445874465</v>
      </c>
      <c r="X118" s="18">
        <v>2.35210269143036E-3</v>
      </c>
      <c r="Y118" s="19">
        <v>3</v>
      </c>
      <c r="Z118" s="18">
        <v>4.2922929759898698E-2</v>
      </c>
      <c r="AA118" s="18">
        <v>0.66332656143608004</v>
      </c>
      <c r="AB118" s="18">
        <v>0.50918681069676797</v>
      </c>
      <c r="AC118" s="18">
        <v>0.69231923455584499</v>
      </c>
      <c r="AD118" s="18">
        <v>0.49081318930323198</v>
      </c>
    </row>
    <row r="119" spans="1:30">
      <c r="A119" s="5">
        <v>111</v>
      </c>
      <c r="B119" s="53"/>
      <c r="C119" s="5" t="s">
        <v>66</v>
      </c>
      <c r="D119" s="9">
        <v>37.133000000000003</v>
      </c>
      <c r="E119" s="9">
        <v>1.1080000000000001</v>
      </c>
      <c r="F119" s="16">
        <v>30.495000000000001</v>
      </c>
      <c r="G119" s="9">
        <v>6.1479999999999997</v>
      </c>
      <c r="H119" s="9">
        <v>8.8089999999999993</v>
      </c>
      <c r="I119" s="9">
        <v>8.0000000000000002E-3</v>
      </c>
      <c r="J119" s="9">
        <v>2.09</v>
      </c>
      <c r="K119" s="9">
        <v>1.8009999999999999</v>
      </c>
      <c r="L119" s="9">
        <v>7.0000000000000001E-3</v>
      </c>
      <c r="M119" s="17">
        <v>0.307</v>
      </c>
      <c r="N119" s="17">
        <v>3.0000000000000001E-3</v>
      </c>
      <c r="O119" s="9">
        <f t="shared" si="9"/>
        <v>87.909000000000006</v>
      </c>
      <c r="P119" s="18">
        <v>6.0420877663137604</v>
      </c>
      <c r="Q119" s="18">
        <v>0.13561664362957901</v>
      </c>
      <c r="R119" s="18">
        <v>5.84770859311904</v>
      </c>
      <c r="S119" s="18">
        <v>0.83661269624081203</v>
      </c>
      <c r="T119" s="18">
        <v>2.13687185877694</v>
      </c>
      <c r="U119" s="18">
        <v>1.1024419198707E-3</v>
      </c>
      <c r="V119" s="18">
        <v>0.36433022082931099</v>
      </c>
      <c r="W119" s="18">
        <v>0.56813173952051299</v>
      </c>
      <c r="X119" s="18">
        <v>1.4522777179790799E-3</v>
      </c>
      <c r="Y119" s="19">
        <v>3</v>
      </c>
      <c r="Z119" s="18">
        <v>6.6085761932196896E-2</v>
      </c>
      <c r="AA119" s="18">
        <v>0.56958401723849195</v>
      </c>
      <c r="AB119" s="18">
        <v>0.71864232661675398</v>
      </c>
      <c r="AC119" s="18">
        <v>0.60928141165927197</v>
      </c>
      <c r="AD119" s="18">
        <v>0.28135767338324602</v>
      </c>
    </row>
    <row r="120" spans="1:30">
      <c r="A120" s="5">
        <v>112</v>
      </c>
      <c r="B120" s="53"/>
      <c r="C120" s="5" t="s">
        <v>67</v>
      </c>
      <c r="D120" s="9">
        <v>37.265999999999998</v>
      </c>
      <c r="E120" s="9">
        <v>0.32800000000000001</v>
      </c>
      <c r="F120" s="16">
        <v>32.197000000000003</v>
      </c>
      <c r="G120" s="9">
        <v>5.9809999999999999</v>
      </c>
      <c r="H120" s="9">
        <v>7.9619999999999997</v>
      </c>
      <c r="I120" s="9">
        <v>4.2000000000000003E-2</v>
      </c>
      <c r="J120" s="9">
        <v>1.466</v>
      </c>
      <c r="K120" s="9">
        <v>2.117</v>
      </c>
      <c r="L120" s="9">
        <v>1.7000000000000001E-2</v>
      </c>
      <c r="M120" s="17">
        <v>3.1E-2</v>
      </c>
      <c r="N120" s="17">
        <v>0</v>
      </c>
      <c r="O120" s="9">
        <f t="shared" si="9"/>
        <v>87.406999999999996</v>
      </c>
      <c r="P120" s="18">
        <v>6.0520112861655804</v>
      </c>
      <c r="Q120" s="18">
        <v>4.0068864281922703E-2</v>
      </c>
      <c r="R120" s="18">
        <v>6.1621526150725101</v>
      </c>
      <c r="S120" s="18">
        <v>0.81231477459943302</v>
      </c>
      <c r="T120" s="18">
        <v>1.92767582418067</v>
      </c>
      <c r="U120" s="18">
        <v>5.7766356998821102E-3</v>
      </c>
      <c r="V120" s="18">
        <v>0.25506028402527298</v>
      </c>
      <c r="W120" s="18">
        <v>0.66652455774949004</v>
      </c>
      <c r="X120" s="18">
        <v>3.5201446768856801E-3</v>
      </c>
      <c r="Y120" s="19">
        <v>3</v>
      </c>
      <c r="Z120" s="18">
        <v>7.4895013548351E-2</v>
      </c>
      <c r="AA120" s="18">
        <v>0.67004470242637604</v>
      </c>
      <c r="AB120" s="18">
        <v>0.70353373658979301</v>
      </c>
      <c r="AC120" s="18">
        <v>0.72323732719595801</v>
      </c>
      <c r="AD120" s="18">
        <v>0.29646626341020699</v>
      </c>
    </row>
    <row r="121" spans="1:30">
      <c r="A121" s="5">
        <v>113</v>
      </c>
      <c r="B121" s="53"/>
      <c r="C121" s="5" t="s">
        <v>68</v>
      </c>
      <c r="D121" s="9">
        <v>37.182000000000002</v>
      </c>
      <c r="E121" s="9">
        <v>0.47099999999999997</v>
      </c>
      <c r="F121" s="16">
        <v>31.042999999999999</v>
      </c>
      <c r="G121" s="9">
        <v>9.5559999999999992</v>
      </c>
      <c r="H121" s="9">
        <v>6.5430000000000001</v>
      </c>
      <c r="I121" s="9">
        <v>0</v>
      </c>
      <c r="J121" s="9">
        <v>1.3220000000000001</v>
      </c>
      <c r="K121" s="9">
        <v>2.2799999999999998</v>
      </c>
      <c r="L121" s="9">
        <v>0</v>
      </c>
      <c r="M121" s="17">
        <v>7.4999999999999997E-2</v>
      </c>
      <c r="N121" s="17">
        <v>3.0000000000000001E-3</v>
      </c>
      <c r="O121" s="9">
        <f t="shared" si="9"/>
        <v>88.475000000000009</v>
      </c>
      <c r="P121" s="18">
        <v>6.0710821727058697</v>
      </c>
      <c r="Q121" s="18">
        <v>5.78496201023476E-2</v>
      </c>
      <c r="R121" s="18">
        <v>5.9734762643102002</v>
      </c>
      <c r="S121" s="18">
        <v>1.3048876055595899</v>
      </c>
      <c r="T121" s="18">
        <v>1.592704337322</v>
      </c>
      <c r="U121" s="18">
        <v>0</v>
      </c>
      <c r="V121" s="18">
        <v>0.231252660981488</v>
      </c>
      <c r="W121" s="18">
        <v>0.72173299374497701</v>
      </c>
      <c r="X121" s="18">
        <v>0</v>
      </c>
      <c r="Y121" s="19">
        <v>3</v>
      </c>
      <c r="Z121" s="18">
        <v>4.7014345273535103E-2</v>
      </c>
      <c r="AA121" s="18">
        <v>0.72173299374497701</v>
      </c>
      <c r="AB121" s="18">
        <v>0.54966481434169301</v>
      </c>
      <c r="AC121" s="18">
        <v>0.75733878066835802</v>
      </c>
      <c r="AD121" s="18">
        <v>0.45033518565830699</v>
      </c>
    </row>
    <row r="122" spans="1:30">
      <c r="A122" s="5">
        <v>114</v>
      </c>
      <c r="B122" s="53"/>
      <c r="C122" s="5" t="s">
        <v>69</v>
      </c>
      <c r="D122" s="9">
        <v>36.67</v>
      </c>
      <c r="E122" s="9">
        <v>0.99299999999999999</v>
      </c>
      <c r="F122" s="16">
        <v>29.72</v>
      </c>
      <c r="G122" s="9">
        <v>7.6</v>
      </c>
      <c r="H122" s="9">
        <v>7.6269999999999998</v>
      </c>
      <c r="I122" s="9">
        <v>0</v>
      </c>
      <c r="J122" s="9">
        <v>2.069</v>
      </c>
      <c r="K122" s="9">
        <v>1.8069999999999999</v>
      </c>
      <c r="L122" s="9">
        <v>1E-3</v>
      </c>
      <c r="M122" s="17">
        <v>0</v>
      </c>
      <c r="N122" s="17">
        <v>0</v>
      </c>
      <c r="O122" s="9">
        <f t="shared" si="9"/>
        <v>86.487000000000009</v>
      </c>
      <c r="P122" s="18">
        <v>6.1002527513640201</v>
      </c>
      <c r="Q122" s="18">
        <v>0.12426030280008001</v>
      </c>
      <c r="R122" s="18">
        <v>5.8266082236615899</v>
      </c>
      <c r="S122" s="18">
        <v>1.0573386607601001</v>
      </c>
      <c r="T122" s="18">
        <v>1.8915400614142099</v>
      </c>
      <c r="U122" s="18">
        <v>0</v>
      </c>
      <c r="V122" s="18">
        <v>0.36873921706268298</v>
      </c>
      <c r="W122" s="18">
        <v>0.58277836384373805</v>
      </c>
      <c r="X122" s="18">
        <v>2.1211020403953299E-4</v>
      </c>
      <c r="Y122" s="19">
        <v>3</v>
      </c>
      <c r="Z122" s="18">
        <v>4.82703088895396E-2</v>
      </c>
      <c r="AA122" s="18">
        <v>0.58299047404777804</v>
      </c>
      <c r="AB122" s="18">
        <v>0.64144382988375803</v>
      </c>
      <c r="AC122" s="18">
        <v>0.61247251289732396</v>
      </c>
      <c r="AD122" s="18">
        <v>0.35855617011624202</v>
      </c>
    </row>
    <row r="123" spans="1:30">
      <c r="A123" s="5">
        <v>115</v>
      </c>
      <c r="B123" s="53"/>
      <c r="C123" s="5" t="s">
        <v>70</v>
      </c>
      <c r="D123" s="9">
        <v>35.387</v>
      </c>
      <c r="E123" s="9">
        <v>1.0049999999999999</v>
      </c>
      <c r="F123" s="16">
        <v>27.895</v>
      </c>
      <c r="G123" s="9">
        <v>11.959</v>
      </c>
      <c r="H123" s="9">
        <v>6.14</v>
      </c>
      <c r="I123" s="9">
        <v>0</v>
      </c>
      <c r="J123" s="9">
        <v>1.8129999999999999</v>
      </c>
      <c r="K123" s="9">
        <v>2.1880000000000002</v>
      </c>
      <c r="L123" s="9">
        <v>1.7999999999999999E-2</v>
      </c>
      <c r="M123" s="17">
        <v>4.3999999999999997E-2</v>
      </c>
      <c r="N123" s="17">
        <v>0</v>
      </c>
      <c r="O123" s="9">
        <f t="shared" si="9"/>
        <v>86.449000000000012</v>
      </c>
      <c r="P123" s="18">
        <v>6.0200911236693004</v>
      </c>
      <c r="Q123" s="18">
        <v>0.12860907667544699</v>
      </c>
      <c r="R123" s="18">
        <v>5.5926260026607801</v>
      </c>
      <c r="S123" s="18">
        <v>1.70144449195695</v>
      </c>
      <c r="T123" s="18">
        <v>1.5572293050375201</v>
      </c>
      <c r="U123" s="18">
        <v>0</v>
      </c>
      <c r="V123" s="18">
        <v>0.33042967416351099</v>
      </c>
      <c r="W123" s="18">
        <v>0.72163067256491398</v>
      </c>
      <c r="X123" s="18">
        <v>3.90441943874057E-3</v>
      </c>
      <c r="Y123" s="19">
        <v>3</v>
      </c>
      <c r="Z123" s="18">
        <v>0</v>
      </c>
      <c r="AA123" s="18">
        <v>0.72553509200365496</v>
      </c>
      <c r="AB123" s="18">
        <v>0.47787210443517802</v>
      </c>
      <c r="AC123" s="18">
        <v>0.68592136830264305</v>
      </c>
      <c r="AD123" s="18">
        <v>0.52212789556482198</v>
      </c>
    </row>
    <row r="124" spans="1:30">
      <c r="A124" s="5">
        <v>116</v>
      </c>
      <c r="B124" s="53"/>
      <c r="C124" s="5" t="s">
        <v>71</v>
      </c>
      <c r="D124" s="9">
        <v>35.963000000000001</v>
      </c>
      <c r="E124" s="9">
        <v>1.0029999999999999</v>
      </c>
      <c r="F124" s="16">
        <v>27.07</v>
      </c>
      <c r="G124" s="9">
        <v>13.614000000000001</v>
      </c>
      <c r="H124" s="9">
        <v>5.5839999999999996</v>
      </c>
      <c r="I124" s="9">
        <v>0</v>
      </c>
      <c r="J124" s="9">
        <v>1.857</v>
      </c>
      <c r="K124" s="9">
        <v>2.0579999999999998</v>
      </c>
      <c r="L124" s="9">
        <v>1.4E-2</v>
      </c>
      <c r="M124" s="17">
        <v>5.8999999999999997E-2</v>
      </c>
      <c r="N124" s="17">
        <v>6.0000000000000001E-3</v>
      </c>
      <c r="O124" s="9">
        <f t="shared" si="9"/>
        <v>87.227999999999994</v>
      </c>
      <c r="P124" s="18">
        <v>6.1071777119991397</v>
      </c>
      <c r="Q124" s="18">
        <v>0.12812439191793301</v>
      </c>
      <c r="R124" s="18">
        <v>5.4175508114705897</v>
      </c>
      <c r="S124" s="18">
        <v>1.93345465572041</v>
      </c>
      <c r="T124" s="18">
        <v>1.4136924288919299</v>
      </c>
      <c r="U124" s="18">
        <v>0</v>
      </c>
      <c r="V124" s="18">
        <v>0.33784575577609499</v>
      </c>
      <c r="W124" s="18">
        <v>0.67754534027973301</v>
      </c>
      <c r="X124" s="18">
        <v>3.0313586522858001E-3</v>
      </c>
      <c r="Y124" s="19">
        <v>3</v>
      </c>
      <c r="Z124" s="18">
        <v>0</v>
      </c>
      <c r="AA124" s="18">
        <v>0.680576698932019</v>
      </c>
      <c r="AB124" s="18">
        <v>0.42235742653528002</v>
      </c>
      <c r="AC124" s="18">
        <v>0.66727524292027096</v>
      </c>
      <c r="AD124" s="18">
        <v>0.57764257346472003</v>
      </c>
    </row>
    <row r="125" spans="1:30">
      <c r="A125" s="5">
        <v>117</v>
      </c>
      <c r="B125" s="53"/>
      <c r="C125" s="5" t="s">
        <v>72</v>
      </c>
      <c r="D125" s="9">
        <v>36.948999999999998</v>
      </c>
      <c r="E125" s="9">
        <v>0.57299999999999995</v>
      </c>
      <c r="F125" s="16">
        <v>30.201000000000001</v>
      </c>
      <c r="G125" s="9">
        <v>9.2110000000000003</v>
      </c>
      <c r="H125" s="9">
        <v>6.8710000000000004</v>
      </c>
      <c r="I125" s="9">
        <v>2.5999999999999999E-2</v>
      </c>
      <c r="J125" s="9">
        <v>1.494</v>
      </c>
      <c r="K125" s="9">
        <v>2.1640000000000001</v>
      </c>
      <c r="L125" s="9">
        <v>1.2999999999999999E-2</v>
      </c>
      <c r="M125" s="17">
        <v>0.12</v>
      </c>
      <c r="N125" s="17">
        <v>0</v>
      </c>
      <c r="O125" s="9">
        <f t="shared" si="9"/>
        <v>87.622</v>
      </c>
      <c r="P125" s="18">
        <v>6.0944749703331498</v>
      </c>
      <c r="Q125" s="18">
        <v>7.1094248895440595E-2</v>
      </c>
      <c r="R125" s="18">
        <v>5.8706342633041704</v>
      </c>
      <c r="S125" s="18">
        <v>1.27058578253248</v>
      </c>
      <c r="T125" s="18">
        <v>1.6895787361328001</v>
      </c>
      <c r="U125" s="18">
        <v>3.6319988019581002E-3</v>
      </c>
      <c r="V125" s="18">
        <v>0.26400133637817902</v>
      </c>
      <c r="W125" s="18">
        <v>0.69198903517710897</v>
      </c>
      <c r="X125" s="18">
        <v>2.7340194716777102E-3</v>
      </c>
      <c r="Y125" s="19">
        <v>3</v>
      </c>
      <c r="Z125" s="18">
        <v>4.1275608973034401E-2</v>
      </c>
      <c r="AA125" s="18">
        <v>0.69472305464878603</v>
      </c>
      <c r="AB125" s="18">
        <v>0.57077190320983195</v>
      </c>
      <c r="AC125" s="18">
        <v>0.72384519318047202</v>
      </c>
      <c r="AD125" s="18">
        <v>0.42922809679016799</v>
      </c>
    </row>
    <row r="126" spans="1:30">
      <c r="A126" s="5">
        <v>118</v>
      </c>
      <c r="B126" s="53"/>
      <c r="C126" s="5" t="s">
        <v>73</v>
      </c>
      <c r="D126" s="9">
        <v>36.826000000000001</v>
      </c>
      <c r="E126" s="9">
        <v>0.22500000000000001</v>
      </c>
      <c r="F126" s="16">
        <v>32.762999999999998</v>
      </c>
      <c r="G126" s="9">
        <v>7.423</v>
      </c>
      <c r="H126" s="9">
        <v>6.8559999999999999</v>
      </c>
      <c r="I126" s="9">
        <v>0</v>
      </c>
      <c r="J126" s="9">
        <v>1.0369999999999999</v>
      </c>
      <c r="K126" s="9">
        <v>2.48</v>
      </c>
      <c r="L126" s="9">
        <v>2.1000000000000001E-2</v>
      </c>
      <c r="M126" s="17">
        <v>0</v>
      </c>
      <c r="N126" s="17">
        <v>0</v>
      </c>
      <c r="O126" s="9">
        <f t="shared" si="9"/>
        <v>87.631</v>
      </c>
      <c r="P126" s="18">
        <v>6.0019283225286202</v>
      </c>
      <c r="Q126" s="18">
        <v>2.7584493468025599E-2</v>
      </c>
      <c r="R126" s="18">
        <v>6.2928881182773004</v>
      </c>
      <c r="S126" s="18">
        <v>1.0117642192959999</v>
      </c>
      <c r="T126" s="18">
        <v>1.6658348464300501</v>
      </c>
      <c r="U126" s="18">
        <v>0</v>
      </c>
      <c r="V126" s="18">
        <v>0.181066009870263</v>
      </c>
      <c r="W126" s="18">
        <v>0.78360335066683695</v>
      </c>
      <c r="X126" s="18">
        <v>4.3639542877867699E-3</v>
      </c>
      <c r="Y126" s="19">
        <v>3</v>
      </c>
      <c r="Z126" s="18">
        <v>3.09666851751134E-2</v>
      </c>
      <c r="AA126" s="18">
        <v>0.78796730495462397</v>
      </c>
      <c r="AB126" s="18">
        <v>0.62213752154053203</v>
      </c>
      <c r="AC126" s="18">
        <v>0.81230251806748499</v>
      </c>
      <c r="AD126" s="18">
        <v>0.37786247845946802</v>
      </c>
    </row>
    <row r="127" spans="1:30">
      <c r="A127" s="5">
        <v>119</v>
      </c>
      <c r="B127" s="53"/>
      <c r="C127" s="5" t="s">
        <v>74</v>
      </c>
      <c r="D127" s="9">
        <v>36.045000000000002</v>
      </c>
      <c r="E127" s="9">
        <v>1.004</v>
      </c>
      <c r="F127" s="16">
        <v>27.297999999999998</v>
      </c>
      <c r="G127" s="9">
        <v>12.936</v>
      </c>
      <c r="H127" s="9">
        <v>5.9039999999999999</v>
      </c>
      <c r="I127" s="9">
        <v>6.7000000000000004E-2</v>
      </c>
      <c r="J127" s="9">
        <v>1.8120000000000001</v>
      </c>
      <c r="K127" s="9">
        <v>2.161</v>
      </c>
      <c r="L127" s="9">
        <v>1.4999999999999999E-2</v>
      </c>
      <c r="M127" s="17">
        <v>8.7999999999999995E-2</v>
      </c>
      <c r="N127" s="17">
        <v>0</v>
      </c>
      <c r="O127" s="9">
        <f t="shared" si="9"/>
        <v>87.32999999999997</v>
      </c>
      <c r="P127" s="18">
        <v>6.0991283098007303</v>
      </c>
      <c r="Q127" s="18">
        <v>0.12779171319444799</v>
      </c>
      <c r="R127" s="18">
        <v>5.4435681240960498</v>
      </c>
      <c r="S127" s="18">
        <v>1.8305700275516199</v>
      </c>
      <c r="T127" s="18">
        <v>1.4893403873412301</v>
      </c>
      <c r="U127" s="18">
        <v>9.6014380159137897E-3</v>
      </c>
      <c r="V127" s="18">
        <v>0.32847540168688899</v>
      </c>
      <c r="W127" s="18">
        <v>0.70890143366734804</v>
      </c>
      <c r="X127" s="18">
        <v>3.2362244991301502E-3</v>
      </c>
      <c r="Y127" s="19">
        <v>3</v>
      </c>
      <c r="Z127" s="18">
        <v>0</v>
      </c>
      <c r="AA127" s="18">
        <v>0.712137658166478</v>
      </c>
      <c r="AB127" s="18">
        <v>0.44860860722631701</v>
      </c>
      <c r="AC127" s="18">
        <v>0.68335961389120103</v>
      </c>
      <c r="AD127" s="18">
        <v>0.55139139277368299</v>
      </c>
    </row>
    <row r="128" spans="1:30">
      <c r="A128" s="5">
        <v>120</v>
      </c>
      <c r="B128" s="53"/>
      <c r="C128" s="5" t="s">
        <v>75</v>
      </c>
      <c r="D128" s="9">
        <v>36.133000000000003</v>
      </c>
      <c r="E128" s="9">
        <v>0.89200000000000002</v>
      </c>
      <c r="F128" s="16">
        <v>27.234000000000002</v>
      </c>
      <c r="G128" s="9">
        <v>13.45</v>
      </c>
      <c r="H128" s="9">
        <v>5.6040000000000001</v>
      </c>
      <c r="I128" s="9">
        <v>0</v>
      </c>
      <c r="J128" s="9">
        <v>1.9419999999999999</v>
      </c>
      <c r="K128" s="9">
        <v>1.9670000000000001</v>
      </c>
      <c r="L128" s="9">
        <v>0.01</v>
      </c>
      <c r="M128" s="17">
        <v>0.19</v>
      </c>
      <c r="N128" s="17">
        <v>2.5999999999999999E-2</v>
      </c>
      <c r="O128" s="9">
        <f t="shared" si="9"/>
        <v>87.448000000000008</v>
      </c>
      <c r="P128" s="18">
        <v>6.1240911703341796</v>
      </c>
      <c r="Q128" s="18">
        <v>0.113723108031552</v>
      </c>
      <c r="R128" s="18">
        <v>5.4397526499525499</v>
      </c>
      <c r="S128" s="18">
        <v>1.90644162207055</v>
      </c>
      <c r="T128" s="18">
        <v>1.4159914496111701</v>
      </c>
      <c r="U128" s="18">
        <v>0</v>
      </c>
      <c r="V128" s="18">
        <v>0.35262148580039998</v>
      </c>
      <c r="W128" s="18">
        <v>0.64632407618435805</v>
      </c>
      <c r="X128" s="18">
        <v>2.1610373282412399E-3</v>
      </c>
      <c r="Y128" s="19">
        <v>3</v>
      </c>
      <c r="Z128" s="18">
        <v>0</v>
      </c>
      <c r="AA128" s="18">
        <v>0.64848511351259897</v>
      </c>
      <c r="AB128" s="18">
        <v>0.42619111327784698</v>
      </c>
      <c r="AC128" s="18">
        <v>0.64700630422763705</v>
      </c>
      <c r="AD128" s="18">
        <v>0.57380888672215302</v>
      </c>
    </row>
    <row r="129" spans="1:30">
      <c r="A129" s="5">
        <v>121</v>
      </c>
      <c r="B129" s="53"/>
      <c r="C129" s="5" t="s">
        <v>76</v>
      </c>
      <c r="D129" s="9">
        <v>36.223999999999997</v>
      </c>
      <c r="E129" s="9">
        <v>0.95499999999999996</v>
      </c>
      <c r="F129" s="16">
        <v>28.881</v>
      </c>
      <c r="G129" s="9">
        <v>9.5380000000000003</v>
      </c>
      <c r="H129" s="9">
        <v>7.0270000000000001</v>
      </c>
      <c r="I129" s="9">
        <v>6.4000000000000001E-2</v>
      </c>
      <c r="J129" s="9">
        <v>1.98</v>
      </c>
      <c r="K129" s="9">
        <v>1.919</v>
      </c>
      <c r="L129" s="9">
        <v>7.0000000000000001E-3</v>
      </c>
      <c r="M129" s="17">
        <v>4.4999999999999998E-2</v>
      </c>
      <c r="N129" s="17">
        <v>0</v>
      </c>
      <c r="O129" s="9">
        <f t="shared" si="9"/>
        <v>86.64</v>
      </c>
      <c r="P129" s="18">
        <v>6.0720442369245902</v>
      </c>
      <c r="Q129" s="18">
        <v>0.120417091392757</v>
      </c>
      <c r="R129" s="18">
        <v>5.7053309426135996</v>
      </c>
      <c r="S129" s="18">
        <v>1.33708630359537</v>
      </c>
      <c r="T129" s="18">
        <v>1.75603574968351</v>
      </c>
      <c r="U129" s="18">
        <v>9.0856757901822491E-3</v>
      </c>
      <c r="V129" s="18">
        <v>0.35557042514598203</v>
      </c>
      <c r="W129" s="18">
        <v>0.62362259802862796</v>
      </c>
      <c r="X129" s="18">
        <v>1.49610200150172E-3</v>
      </c>
      <c r="Y129" s="19">
        <v>3</v>
      </c>
      <c r="Z129" s="18">
        <v>1.93108748238878E-2</v>
      </c>
      <c r="AA129" s="18">
        <v>0.62511870003013004</v>
      </c>
      <c r="AB129" s="18">
        <v>0.56772274725532301</v>
      </c>
      <c r="AC129" s="18">
        <v>0.63687402102478397</v>
      </c>
      <c r="AD129" s="18">
        <v>0.43227725274467699</v>
      </c>
    </row>
    <row r="130" spans="1:30">
      <c r="A130" s="5">
        <v>122</v>
      </c>
      <c r="B130" s="53"/>
      <c r="C130" s="5" t="s">
        <v>77</v>
      </c>
      <c r="D130" s="9">
        <v>37.088999999999999</v>
      </c>
      <c r="E130" s="9">
        <v>1.0409999999999999</v>
      </c>
      <c r="F130" s="16">
        <v>29.648</v>
      </c>
      <c r="G130" s="9">
        <v>5.6219999999999999</v>
      </c>
      <c r="H130" s="9">
        <v>9.2720000000000002</v>
      </c>
      <c r="I130" s="9">
        <v>0</v>
      </c>
      <c r="J130" s="9">
        <v>2.165</v>
      </c>
      <c r="K130" s="9">
        <v>1.7969999999999999</v>
      </c>
      <c r="L130" s="9">
        <v>2.1000000000000001E-2</v>
      </c>
      <c r="M130" s="17">
        <v>0.154</v>
      </c>
      <c r="N130" s="17">
        <v>3.0000000000000001E-3</v>
      </c>
      <c r="O130" s="9">
        <f t="shared" si="9"/>
        <v>86.811999999999998</v>
      </c>
      <c r="P130" s="18">
        <v>6.0910252961933704</v>
      </c>
      <c r="Q130" s="18">
        <v>0.12860037892499099</v>
      </c>
      <c r="R130" s="18">
        <v>5.7381351641351497</v>
      </c>
      <c r="S130" s="18">
        <v>0.77214652414109897</v>
      </c>
      <c r="T130" s="18">
        <v>2.27009263660538</v>
      </c>
      <c r="U130" s="18">
        <v>0</v>
      </c>
      <c r="V130" s="18">
        <v>0.38091238968962898</v>
      </c>
      <c r="W130" s="18">
        <v>0.57213919955388304</v>
      </c>
      <c r="X130" s="18">
        <v>4.3973315939420804E-3</v>
      </c>
      <c r="Y130" s="19">
        <v>3</v>
      </c>
      <c r="Z130" s="18">
        <v>4.2551079162546197E-2</v>
      </c>
      <c r="AA130" s="18">
        <v>0.57653653114782499</v>
      </c>
      <c r="AB130" s="18">
        <v>0.74619137965746396</v>
      </c>
      <c r="AC130" s="18">
        <v>0.60032343055848703</v>
      </c>
      <c r="AD130" s="18">
        <v>0.25380862034253598</v>
      </c>
    </row>
    <row r="131" spans="1:30">
      <c r="A131" s="5">
        <v>123</v>
      </c>
      <c r="B131" s="53"/>
      <c r="C131" s="5" t="s">
        <v>78</v>
      </c>
      <c r="D131" s="9">
        <v>36.290999999999997</v>
      </c>
      <c r="E131" s="9">
        <v>0.94399999999999995</v>
      </c>
      <c r="F131" s="16">
        <v>28.210999999999999</v>
      </c>
      <c r="G131" s="9">
        <v>9.67</v>
      </c>
      <c r="H131" s="9">
        <v>7.0469999999999997</v>
      </c>
      <c r="I131" s="9">
        <v>0.03</v>
      </c>
      <c r="J131" s="9">
        <v>2.3079999999999998</v>
      </c>
      <c r="K131" s="9">
        <v>1.732</v>
      </c>
      <c r="L131" s="9">
        <v>0.01</v>
      </c>
      <c r="M131" s="17">
        <v>0.121</v>
      </c>
      <c r="N131" s="17">
        <v>0</v>
      </c>
      <c r="O131" s="9">
        <f t="shared" si="9"/>
        <v>86.364000000000004</v>
      </c>
      <c r="P131" s="18">
        <v>6.1256796826448996</v>
      </c>
      <c r="Q131" s="18">
        <v>0.11985980916691601</v>
      </c>
      <c r="R131" s="18">
        <v>5.6118224464208204</v>
      </c>
      <c r="S131" s="18">
        <v>1.3650401404814101</v>
      </c>
      <c r="T131" s="18">
        <v>1.77330932324737</v>
      </c>
      <c r="U131" s="18">
        <v>4.2885980385794897E-3</v>
      </c>
      <c r="V131" s="18">
        <v>0.41736216020539801</v>
      </c>
      <c r="W131" s="18">
        <v>0.56677617176726602</v>
      </c>
      <c r="X131" s="18">
        <v>2.1521869330562299E-3</v>
      </c>
      <c r="Y131" s="19">
        <v>3</v>
      </c>
      <c r="Z131" s="18">
        <v>1.3709481094279699E-2</v>
      </c>
      <c r="AA131" s="18">
        <v>0.56892835870032299</v>
      </c>
      <c r="AB131" s="18">
        <v>0.565045207279256</v>
      </c>
      <c r="AC131" s="18">
        <v>0.57591108216584497</v>
      </c>
      <c r="AD131" s="18">
        <v>0.434954792720744</v>
      </c>
    </row>
    <row r="132" spans="1:30">
      <c r="A132" s="5">
        <v>124</v>
      </c>
      <c r="B132" s="53"/>
      <c r="C132" s="5" t="s">
        <v>79</v>
      </c>
      <c r="D132" s="9">
        <v>36.878</v>
      </c>
      <c r="E132" s="9">
        <v>0.76600000000000001</v>
      </c>
      <c r="F132" s="16">
        <v>29.155000000000001</v>
      </c>
      <c r="G132" s="9">
        <v>8.0850000000000009</v>
      </c>
      <c r="H132" s="9">
        <v>7.91</v>
      </c>
      <c r="I132" s="9">
        <v>0.03</v>
      </c>
      <c r="J132" s="9">
        <v>2.1970000000000001</v>
      </c>
      <c r="K132" s="9">
        <v>1.8520000000000001</v>
      </c>
      <c r="L132" s="9">
        <v>7.0000000000000001E-3</v>
      </c>
      <c r="M132" s="17">
        <v>0.03</v>
      </c>
      <c r="N132" s="17">
        <v>5.1999999999999998E-2</v>
      </c>
      <c r="O132" s="9">
        <f t="shared" si="9"/>
        <v>86.962000000000032</v>
      </c>
      <c r="P132" s="18">
        <v>6.1196311166329203</v>
      </c>
      <c r="Q132" s="18">
        <v>9.5616511218195102E-2</v>
      </c>
      <c r="R132" s="18">
        <v>5.70165615157853</v>
      </c>
      <c r="S132" s="18">
        <v>1.1220223524319499</v>
      </c>
      <c r="T132" s="18">
        <v>1.9568577004187999</v>
      </c>
      <c r="U132" s="18">
        <v>4.2161677196026603E-3</v>
      </c>
      <c r="V132" s="18">
        <v>0.39057987330531502</v>
      </c>
      <c r="W132" s="18">
        <v>0.595809212895548</v>
      </c>
      <c r="X132" s="18">
        <v>1.4810869879741701E-3</v>
      </c>
      <c r="Y132" s="19">
        <v>3</v>
      </c>
      <c r="Z132" s="18">
        <v>1.21298268111628E-2</v>
      </c>
      <c r="AA132" s="18">
        <v>0.597290299883522</v>
      </c>
      <c r="AB132" s="18">
        <v>0.63557451632678497</v>
      </c>
      <c r="AC132" s="18">
        <v>0.60403062161843502</v>
      </c>
      <c r="AD132" s="18">
        <v>0.36442548367321498</v>
      </c>
    </row>
    <row r="133" spans="1:30">
      <c r="A133" s="5">
        <v>125</v>
      </c>
      <c r="B133" s="53"/>
      <c r="C133" s="5" t="s">
        <v>80</v>
      </c>
      <c r="D133" s="9">
        <v>37.488999999999997</v>
      </c>
      <c r="E133" s="9">
        <v>1.1819999999999999</v>
      </c>
      <c r="F133" s="16">
        <v>29.097999999999999</v>
      </c>
      <c r="G133" s="9">
        <v>8.1630000000000003</v>
      </c>
      <c r="H133" s="9">
        <v>7.6379999999999999</v>
      </c>
      <c r="I133" s="9">
        <v>8.0000000000000002E-3</v>
      </c>
      <c r="J133" s="9">
        <v>1.9630000000000001</v>
      </c>
      <c r="K133" s="9">
        <v>2.0139999999999998</v>
      </c>
      <c r="L133" s="9">
        <v>3.0000000000000001E-3</v>
      </c>
      <c r="M133" s="17">
        <v>7.5999999999999998E-2</v>
      </c>
      <c r="N133" s="17">
        <v>0</v>
      </c>
      <c r="O133" s="9">
        <f t="shared" si="9"/>
        <v>87.633999999999986</v>
      </c>
      <c r="P133" s="18">
        <v>6.1869468234162399</v>
      </c>
      <c r="Q133" s="18">
        <v>0.14673585380489301</v>
      </c>
      <c r="R133" s="18">
        <v>5.6593396557350699</v>
      </c>
      <c r="S133" s="18">
        <v>1.12664196602584</v>
      </c>
      <c r="T133" s="18">
        <v>1.87921754796439</v>
      </c>
      <c r="U133" s="18">
        <v>1.1181530535703801E-3</v>
      </c>
      <c r="V133" s="18">
        <v>0.34706813808089998</v>
      </c>
      <c r="W133" s="18">
        <v>0.64437746098438797</v>
      </c>
      <c r="X133" s="18">
        <v>6.3127475822593497E-4</v>
      </c>
      <c r="Y133" s="19">
        <v>3</v>
      </c>
      <c r="Z133" s="18">
        <v>7.9231261764852196E-3</v>
      </c>
      <c r="AA133" s="18">
        <v>0.64500873574261397</v>
      </c>
      <c r="AB133" s="18">
        <v>0.62518475637930304</v>
      </c>
      <c r="AC133" s="18">
        <v>0.64993728510358195</v>
      </c>
      <c r="AD133" s="18">
        <v>0.37481524362069701</v>
      </c>
    </row>
    <row r="134" spans="1:30">
      <c r="A134" s="31"/>
      <c r="B134" s="54"/>
      <c r="C134" s="8" t="s">
        <v>1</v>
      </c>
      <c r="D134" s="11">
        <f t="shared" ref="D134:AD134" si="10">AVERAGE(D84:D133)</f>
        <v>36.374260000000007</v>
      </c>
      <c r="E134" s="11">
        <f t="shared" si="10"/>
        <v>0.71329999999999982</v>
      </c>
      <c r="F134" s="11">
        <f t="shared" si="10"/>
        <v>29.591759999999994</v>
      </c>
      <c r="G134" s="11">
        <f t="shared" si="10"/>
        <v>9.6635399999999976</v>
      </c>
      <c r="H134" s="11">
        <f t="shared" si="10"/>
        <v>6.7032399999999992</v>
      </c>
      <c r="I134" s="11">
        <f t="shared" si="10"/>
        <v>2.5480000000000006E-2</v>
      </c>
      <c r="J134" s="11">
        <f t="shared" si="10"/>
        <v>1.62608</v>
      </c>
      <c r="K134" s="11">
        <f t="shared" si="10"/>
        <v>2.1159000000000008</v>
      </c>
      <c r="L134" s="11">
        <f t="shared" si="10"/>
        <v>1.2120000000000006E-2</v>
      </c>
      <c r="M134" s="11">
        <f t="shared" si="10"/>
        <v>9.606000000000002E-2</v>
      </c>
      <c r="N134" s="11">
        <f t="shared" si="10"/>
        <v>5.1400000000000013E-3</v>
      </c>
      <c r="O134" s="11">
        <f t="shared" si="10"/>
        <v>86.926879999999983</v>
      </c>
      <c r="P134" s="11">
        <f t="shared" si="10"/>
        <v>6.0704900356436635</v>
      </c>
      <c r="Q134" s="11">
        <f t="shared" si="10"/>
        <v>8.985796862708223E-2</v>
      </c>
      <c r="R134" s="11">
        <f t="shared" si="10"/>
        <v>5.8176972979330301</v>
      </c>
      <c r="S134" s="11">
        <f t="shared" si="10"/>
        <v>1.3522100894193334</v>
      </c>
      <c r="T134" s="11">
        <f t="shared" si="10"/>
        <v>1.6661456706556492</v>
      </c>
      <c r="U134" s="11">
        <f t="shared" si="10"/>
        <v>3.5989377212392966E-3</v>
      </c>
      <c r="V134" s="11">
        <f t="shared" si="10"/>
        <v>0.29121835229684256</v>
      </c>
      <c r="W134" s="11">
        <f t="shared" si="10"/>
        <v>0.6844092856188011</v>
      </c>
      <c r="X134" s="11">
        <f t="shared" si="10"/>
        <v>2.5823006706568274E-3</v>
      </c>
      <c r="Y134" s="23">
        <f t="shared" si="10"/>
        <v>3</v>
      </c>
      <c r="Z134" s="11">
        <f t="shared" si="10"/>
        <v>2.8066500668165628E-2</v>
      </c>
      <c r="AA134" s="11">
        <f t="shared" si="10"/>
        <v>0.68699158628945833</v>
      </c>
      <c r="AB134" s="11">
        <f t="shared" si="10"/>
        <v>0.55424280761740818</v>
      </c>
      <c r="AC134" s="11">
        <f t="shared" si="10"/>
        <v>0.70278229362527445</v>
      </c>
      <c r="AD134" s="11">
        <f t="shared" si="10"/>
        <v>0.44575719238259198</v>
      </c>
    </row>
    <row r="135" spans="1:30">
      <c r="A135" s="5">
        <v>126</v>
      </c>
      <c r="B135" s="52" t="s">
        <v>31</v>
      </c>
      <c r="C135" s="5" t="s">
        <v>152</v>
      </c>
      <c r="D135" s="9">
        <v>37.216000000000001</v>
      </c>
      <c r="E135" s="9">
        <v>0.51200000000000001</v>
      </c>
      <c r="F135" s="16">
        <v>29.692</v>
      </c>
      <c r="G135" s="9">
        <v>5.4870000000000001</v>
      </c>
      <c r="H135" s="9">
        <v>8.7989999999999995</v>
      </c>
      <c r="I135" s="9">
        <v>0.03</v>
      </c>
      <c r="J135" s="9">
        <v>2.0289999999999999</v>
      </c>
      <c r="K135" s="9">
        <v>1.7729999999999999</v>
      </c>
      <c r="L135" s="9">
        <v>1.2999999999999999E-2</v>
      </c>
      <c r="M135" s="17">
        <v>6.2E-2</v>
      </c>
      <c r="N135" s="17">
        <v>6.0000000000000001E-3</v>
      </c>
      <c r="O135" s="9">
        <f t="shared" ref="O135:O155" si="11">SUM(D135:N135)</f>
        <v>85.618999999999986</v>
      </c>
      <c r="P135" s="18">
        <v>6.1803407263421501</v>
      </c>
      <c r="Q135" s="18">
        <v>6.3958596664314901E-2</v>
      </c>
      <c r="R135" s="18">
        <v>5.8110186649393203</v>
      </c>
      <c r="S135" s="18">
        <v>0.76204617262484997</v>
      </c>
      <c r="T135" s="18">
        <v>2.1784165169421801</v>
      </c>
      <c r="U135" s="18">
        <v>4.2193224871856097E-3</v>
      </c>
      <c r="V135" s="18">
        <v>0.36098295165352001</v>
      </c>
      <c r="W135" s="18">
        <v>0.57082082513520405</v>
      </c>
      <c r="X135" s="18">
        <v>2.7526482626855598E-3</v>
      </c>
      <c r="Y135" s="19">
        <v>3</v>
      </c>
      <c r="Z135" s="18">
        <v>6.5443574948590599E-2</v>
      </c>
      <c r="AA135" s="18">
        <v>0.57357347339789</v>
      </c>
      <c r="AB135" s="18">
        <v>0.74084140726265801</v>
      </c>
      <c r="AC135" s="18">
        <v>0.61259767276585197</v>
      </c>
      <c r="AD135" s="18">
        <v>0.25915859273734199</v>
      </c>
    </row>
    <row r="136" spans="1:30">
      <c r="A136" s="5">
        <v>127</v>
      </c>
      <c r="B136" s="53"/>
      <c r="C136" s="5" t="s">
        <v>153</v>
      </c>
      <c r="D136" s="9">
        <v>36.975000000000001</v>
      </c>
      <c r="E136" s="9">
        <v>0.17</v>
      </c>
      <c r="F136" s="16">
        <v>31.439</v>
      </c>
      <c r="G136" s="9">
        <v>6.024</v>
      </c>
      <c r="H136" s="9">
        <v>7.6550000000000002</v>
      </c>
      <c r="I136" s="9">
        <v>1.0999999999999999E-2</v>
      </c>
      <c r="J136" s="9">
        <v>0.84299999999999997</v>
      </c>
      <c r="K136" s="9">
        <v>2.1920000000000002</v>
      </c>
      <c r="L136" s="9">
        <v>1.2999999999999999E-2</v>
      </c>
      <c r="M136" s="17">
        <v>0</v>
      </c>
      <c r="N136" s="17">
        <v>2.3E-2</v>
      </c>
      <c r="O136" s="9">
        <f t="shared" si="11"/>
        <v>85.344999999999999</v>
      </c>
      <c r="P136" s="18">
        <v>6.1207965974230296</v>
      </c>
      <c r="Q136" s="18">
        <v>2.1168735953002699E-2</v>
      </c>
      <c r="R136" s="18">
        <v>6.1333617640671898</v>
      </c>
      <c r="S136" s="18">
        <v>0.83396596767093101</v>
      </c>
      <c r="T136" s="18">
        <v>1.8891647686520501</v>
      </c>
      <c r="U136" s="18">
        <v>1.54216623378742E-3</v>
      </c>
      <c r="V136" s="18">
        <v>0.149502776589894</v>
      </c>
      <c r="W136" s="18">
        <v>0.70347499074110897</v>
      </c>
      <c r="X136" s="18">
        <v>2.7438967126937799E-3</v>
      </c>
      <c r="Y136" s="19">
        <v>3</v>
      </c>
      <c r="Z136" s="18">
        <v>0.14427833595630299</v>
      </c>
      <c r="AA136" s="18">
        <v>0.70621888745380301</v>
      </c>
      <c r="AB136" s="18">
        <v>0.69374736344938503</v>
      </c>
      <c r="AC136" s="18">
        <v>0.82472840170536499</v>
      </c>
      <c r="AD136" s="18">
        <v>0.30625263655061502</v>
      </c>
    </row>
    <row r="137" spans="1:30">
      <c r="A137" s="5">
        <v>128</v>
      </c>
      <c r="B137" s="53"/>
      <c r="C137" s="5" t="s">
        <v>154</v>
      </c>
      <c r="D137" s="9">
        <v>36.759</v>
      </c>
      <c r="E137" s="9">
        <v>0.113</v>
      </c>
      <c r="F137" s="16">
        <v>31.077999999999999</v>
      </c>
      <c r="G137" s="9">
        <v>7.8760000000000003</v>
      </c>
      <c r="H137" s="9">
        <v>6.71</v>
      </c>
      <c r="I137" s="9">
        <v>1.9E-2</v>
      </c>
      <c r="J137" s="9">
        <v>0.47799999999999998</v>
      </c>
      <c r="K137" s="9">
        <v>2.3380000000000001</v>
      </c>
      <c r="L137" s="9">
        <v>8.0000000000000002E-3</v>
      </c>
      <c r="M137" s="17">
        <v>0.06</v>
      </c>
      <c r="N137" s="17">
        <v>2.5999999999999999E-2</v>
      </c>
      <c r="O137" s="9">
        <f t="shared" si="11"/>
        <v>85.464999999999989</v>
      </c>
      <c r="P137" s="18">
        <v>6.1213530107056702</v>
      </c>
      <c r="Q137" s="18">
        <v>1.4154952627681201E-2</v>
      </c>
      <c r="R137" s="18">
        <v>6.0991159869629303</v>
      </c>
      <c r="S137" s="18">
        <v>1.0968646622229501</v>
      </c>
      <c r="T137" s="18">
        <v>1.66583174978856</v>
      </c>
      <c r="U137" s="18">
        <v>2.6796376922146601E-3</v>
      </c>
      <c r="V137" s="18">
        <v>8.5277321861033498E-2</v>
      </c>
      <c r="W137" s="18">
        <v>0.75480816911530901</v>
      </c>
      <c r="X137" s="18">
        <v>1.69862834318388E-3</v>
      </c>
      <c r="Y137" s="19">
        <v>3</v>
      </c>
      <c r="Z137" s="18">
        <v>0.15821588068047401</v>
      </c>
      <c r="AA137" s="18">
        <v>0.75650679745849303</v>
      </c>
      <c r="AB137" s="18">
        <v>0.602973147011718</v>
      </c>
      <c r="AC137" s="18">
        <v>0.89848970994377697</v>
      </c>
      <c r="AD137" s="18">
        <v>0.397026852988282</v>
      </c>
    </row>
    <row r="138" spans="1:30">
      <c r="A138" s="5">
        <v>130</v>
      </c>
      <c r="B138" s="53"/>
      <c r="C138" s="5" t="s">
        <v>155</v>
      </c>
      <c r="D138" s="9">
        <v>37.408999999999999</v>
      </c>
      <c r="E138" s="9">
        <v>0.28399999999999997</v>
      </c>
      <c r="F138" s="16">
        <v>31.484000000000002</v>
      </c>
      <c r="G138" s="9">
        <v>4.8600000000000003</v>
      </c>
      <c r="H138" s="9">
        <v>8.468</v>
      </c>
      <c r="I138" s="9">
        <v>0.03</v>
      </c>
      <c r="J138" s="9">
        <v>0.871</v>
      </c>
      <c r="K138" s="9">
        <v>2.2229999999999999</v>
      </c>
      <c r="L138" s="9">
        <v>3.5999999999999997E-2</v>
      </c>
      <c r="M138" s="17">
        <v>0</v>
      </c>
      <c r="N138" s="17">
        <v>0</v>
      </c>
      <c r="O138" s="9">
        <f t="shared" si="11"/>
        <v>85.664999999999992</v>
      </c>
      <c r="P138" s="18">
        <v>6.1366025588397397</v>
      </c>
      <c r="Q138" s="18">
        <v>3.50442264038354E-2</v>
      </c>
      <c r="R138" s="18">
        <v>6.0865598158305403</v>
      </c>
      <c r="S138" s="18">
        <v>0.66673271802995704</v>
      </c>
      <c r="T138" s="18">
        <v>2.0708928327001601</v>
      </c>
      <c r="U138" s="18">
        <v>4.1678481957689896E-3</v>
      </c>
      <c r="V138" s="18">
        <v>0.15307066602938599</v>
      </c>
      <c r="W138" s="18">
        <v>0.70696792157734301</v>
      </c>
      <c r="X138" s="18">
        <v>7.5297237098774002E-3</v>
      </c>
      <c r="Y138" s="19">
        <v>3</v>
      </c>
      <c r="Z138" s="18">
        <v>0.132431688683393</v>
      </c>
      <c r="AA138" s="18">
        <v>0.71449764528722004</v>
      </c>
      <c r="AB138" s="18">
        <v>0.75645583894695101</v>
      </c>
      <c r="AC138" s="18">
        <v>0.82201883934609998</v>
      </c>
      <c r="AD138" s="18">
        <v>0.24354416105304899</v>
      </c>
    </row>
    <row r="139" spans="1:30">
      <c r="A139" s="5">
        <v>131</v>
      </c>
      <c r="B139" s="53"/>
      <c r="C139" s="5" t="s">
        <v>156</v>
      </c>
      <c r="D139" s="9">
        <v>36.51</v>
      </c>
      <c r="E139" s="9">
        <v>0.22600000000000001</v>
      </c>
      <c r="F139" s="16">
        <v>32</v>
      </c>
      <c r="G139" s="9">
        <v>7.7240000000000002</v>
      </c>
      <c r="H139" s="9">
        <v>6.6289999999999996</v>
      </c>
      <c r="I139" s="9">
        <v>8.0000000000000002E-3</v>
      </c>
      <c r="J139" s="9">
        <v>0.624</v>
      </c>
      <c r="K139" s="9">
        <v>2.3450000000000002</v>
      </c>
      <c r="L139" s="9">
        <v>1.2999999999999999E-2</v>
      </c>
      <c r="M139" s="17">
        <v>0.3</v>
      </c>
      <c r="N139" s="17">
        <v>1.7000000000000001E-2</v>
      </c>
      <c r="O139" s="9">
        <f t="shared" si="11"/>
        <v>86.395999999999987</v>
      </c>
      <c r="P139" s="18">
        <v>6.0353050785390403</v>
      </c>
      <c r="Q139" s="18">
        <v>2.81023134727626E-2</v>
      </c>
      <c r="R139" s="18">
        <v>6.2340095947938696</v>
      </c>
      <c r="S139" s="18">
        <v>1.06780822218531</v>
      </c>
      <c r="T139" s="18">
        <v>1.6336547959105401</v>
      </c>
      <c r="U139" s="18">
        <v>1.11999509847262E-3</v>
      </c>
      <c r="V139" s="18">
        <v>0.110508047044945</v>
      </c>
      <c r="W139" s="18">
        <v>0.75151662072379899</v>
      </c>
      <c r="X139" s="18">
        <v>2.7400304533993598E-3</v>
      </c>
      <c r="Y139" s="19">
        <v>3</v>
      </c>
      <c r="Z139" s="18">
        <v>0.135235301777856</v>
      </c>
      <c r="AA139" s="18">
        <v>0.75425665117719798</v>
      </c>
      <c r="AB139" s="18">
        <v>0.60472965388289301</v>
      </c>
      <c r="AC139" s="18">
        <v>0.87180407803063997</v>
      </c>
      <c r="AD139" s="18">
        <v>0.39527034611710699</v>
      </c>
    </row>
    <row r="140" spans="1:30">
      <c r="A140" s="5">
        <v>132</v>
      </c>
      <c r="B140" s="53"/>
      <c r="C140" s="5" t="s">
        <v>157</v>
      </c>
      <c r="D140" s="9">
        <v>36.68</v>
      </c>
      <c r="E140" s="9">
        <v>0.67900000000000005</v>
      </c>
      <c r="F140" s="16">
        <v>29.172999999999998</v>
      </c>
      <c r="G140" s="9">
        <v>7.3419999999999996</v>
      </c>
      <c r="H140" s="9">
        <v>8.08</v>
      </c>
      <c r="I140" s="9">
        <v>0</v>
      </c>
      <c r="J140" s="9">
        <v>1.349</v>
      </c>
      <c r="K140" s="9">
        <v>2.2589999999999999</v>
      </c>
      <c r="L140" s="9">
        <v>2.1000000000000001E-2</v>
      </c>
      <c r="M140" s="17">
        <v>0.27300000000000002</v>
      </c>
      <c r="N140" s="17">
        <v>0</v>
      </c>
      <c r="O140" s="9">
        <f t="shared" si="11"/>
        <v>85.855999999999995</v>
      </c>
      <c r="P140" s="18">
        <v>6.1298750207264403</v>
      </c>
      <c r="Q140" s="18">
        <v>8.5356835704366696E-2</v>
      </c>
      <c r="R140" s="18">
        <v>5.7455747321407298</v>
      </c>
      <c r="S140" s="18">
        <v>1.0261250113554301</v>
      </c>
      <c r="T140" s="18">
        <v>2.0130684000730401</v>
      </c>
      <c r="U140" s="18">
        <v>0</v>
      </c>
      <c r="V140" s="18">
        <v>0.24152170266276901</v>
      </c>
      <c r="W140" s="18">
        <v>0.73189178354135997</v>
      </c>
      <c r="X140" s="18">
        <v>4.4747237592816999E-3</v>
      </c>
      <c r="Y140" s="19">
        <v>3</v>
      </c>
      <c r="Z140" s="18">
        <v>2.2111790036588801E-2</v>
      </c>
      <c r="AA140" s="18">
        <v>0.73636650730064201</v>
      </c>
      <c r="AB140" s="18">
        <v>0.66236929591357196</v>
      </c>
      <c r="AC140" s="18">
        <v>0.751881696641995</v>
      </c>
      <c r="AD140" s="18">
        <v>0.33763070408642798</v>
      </c>
    </row>
    <row r="141" spans="1:30">
      <c r="A141" s="5">
        <v>133</v>
      </c>
      <c r="B141" s="53"/>
      <c r="C141" s="5" t="s">
        <v>158</v>
      </c>
      <c r="D141" s="9">
        <v>36.497999999999998</v>
      </c>
      <c r="E141" s="9">
        <v>0.91900000000000004</v>
      </c>
      <c r="F141" s="16">
        <v>31.451000000000001</v>
      </c>
      <c r="G141" s="9">
        <v>5.7270000000000003</v>
      </c>
      <c r="H141" s="9">
        <v>7.468</v>
      </c>
      <c r="I141" s="9">
        <v>4.5999999999999999E-2</v>
      </c>
      <c r="J141" s="9">
        <v>1.363</v>
      </c>
      <c r="K141" s="9">
        <v>2.0419999999999998</v>
      </c>
      <c r="L141" s="9">
        <v>0.03</v>
      </c>
      <c r="M141" s="17">
        <v>0.23100000000000001</v>
      </c>
      <c r="N141" s="17">
        <v>3.2000000000000001E-2</v>
      </c>
      <c r="O141" s="9">
        <f t="shared" si="11"/>
        <v>85.807000000000002</v>
      </c>
      <c r="P141" s="18">
        <v>6.0684196814501199</v>
      </c>
      <c r="Q141" s="18">
        <v>0.114939232363247</v>
      </c>
      <c r="R141" s="18">
        <v>6.1627009369545398</v>
      </c>
      <c r="S141" s="18">
        <v>0.79633778866072902</v>
      </c>
      <c r="T141" s="18">
        <v>1.8511249248360599</v>
      </c>
      <c r="U141" s="18">
        <v>6.4774357353164303E-3</v>
      </c>
      <c r="V141" s="18">
        <v>0.242786378046635</v>
      </c>
      <c r="W141" s="18">
        <v>0.65821932204733302</v>
      </c>
      <c r="X141" s="18">
        <v>6.3599315032389202E-3</v>
      </c>
      <c r="Y141" s="19">
        <v>3</v>
      </c>
      <c r="Z141" s="18">
        <v>9.2634368402793002E-2</v>
      </c>
      <c r="AA141" s="18">
        <v>0.66457925355057201</v>
      </c>
      <c r="AB141" s="18">
        <v>0.69920717500533902</v>
      </c>
      <c r="AC141" s="18">
        <v>0.73053846604820105</v>
      </c>
      <c r="AD141" s="18">
        <v>0.30079282499466098</v>
      </c>
    </row>
    <row r="142" spans="1:30">
      <c r="A142" s="5">
        <v>134</v>
      </c>
      <c r="B142" s="53"/>
      <c r="C142" s="5" t="s">
        <v>159</v>
      </c>
      <c r="D142" s="9">
        <v>36.918999999999997</v>
      </c>
      <c r="E142" s="9">
        <v>5.7000000000000002E-2</v>
      </c>
      <c r="F142" s="16">
        <v>32.256999999999998</v>
      </c>
      <c r="G142" s="9">
        <v>5.798</v>
      </c>
      <c r="H142" s="9">
        <v>7.84</v>
      </c>
      <c r="I142" s="9">
        <v>2.7E-2</v>
      </c>
      <c r="J142" s="9">
        <v>0.73799999999999999</v>
      </c>
      <c r="K142" s="9">
        <v>2.1819999999999999</v>
      </c>
      <c r="L142" s="9">
        <v>0.02</v>
      </c>
      <c r="M142" s="17">
        <v>0.16800000000000001</v>
      </c>
      <c r="N142" s="17">
        <v>4.1000000000000002E-2</v>
      </c>
      <c r="O142" s="9">
        <f t="shared" si="11"/>
        <v>86.047000000000011</v>
      </c>
      <c r="P142" s="18">
        <v>6.0498773689882901</v>
      </c>
      <c r="Q142" s="18">
        <v>7.0261551855992704E-3</v>
      </c>
      <c r="R142" s="18">
        <v>6.2294644189097896</v>
      </c>
      <c r="S142" s="18">
        <v>0.79458150839066699</v>
      </c>
      <c r="T142" s="18">
        <v>1.9153034151942501</v>
      </c>
      <c r="U142" s="18">
        <v>3.7471333314026099E-3</v>
      </c>
      <c r="V142" s="18">
        <v>0.12956118853682499</v>
      </c>
      <c r="W142" s="18">
        <v>0.69320188743299305</v>
      </c>
      <c r="X142" s="18">
        <v>4.17879705919797E-3</v>
      </c>
      <c r="Y142" s="19">
        <v>3</v>
      </c>
      <c r="Z142" s="18">
        <v>0.173058126970983</v>
      </c>
      <c r="AA142" s="18">
        <v>0.69738068449219104</v>
      </c>
      <c r="AB142" s="18">
        <v>0.70678404035714104</v>
      </c>
      <c r="AC142" s="18">
        <v>0.84252916505263997</v>
      </c>
      <c r="AD142" s="18">
        <v>0.29321595964285901</v>
      </c>
    </row>
    <row r="143" spans="1:30">
      <c r="A143" s="5">
        <v>135</v>
      </c>
      <c r="B143" s="53"/>
      <c r="C143" s="5" t="s">
        <v>160</v>
      </c>
      <c r="D143" s="9">
        <v>37.392000000000003</v>
      </c>
      <c r="E143" s="9">
        <v>0.26100000000000001</v>
      </c>
      <c r="F143" s="16">
        <v>31.869</v>
      </c>
      <c r="G143" s="9">
        <v>6.415</v>
      </c>
      <c r="H143" s="9">
        <v>7.0030000000000001</v>
      </c>
      <c r="I143" s="9">
        <v>4.0000000000000001E-3</v>
      </c>
      <c r="J143" s="9">
        <v>0.67200000000000004</v>
      </c>
      <c r="K143" s="9">
        <v>2.4119999999999999</v>
      </c>
      <c r="L143" s="9">
        <v>1.2999999999999999E-2</v>
      </c>
      <c r="M143" s="17">
        <v>0.152</v>
      </c>
      <c r="N143" s="17">
        <v>8.9999999999999993E-3</v>
      </c>
      <c r="O143" s="9">
        <f t="shared" si="11"/>
        <v>86.202000000000027</v>
      </c>
      <c r="P143" s="18">
        <v>6.1666021233624102</v>
      </c>
      <c r="Q143" s="18">
        <v>3.2378295324746301E-2</v>
      </c>
      <c r="R143" s="18">
        <v>6.1939224299639397</v>
      </c>
      <c r="S143" s="18">
        <v>0.88476410335407496</v>
      </c>
      <c r="T143" s="18">
        <v>1.7217743643416901</v>
      </c>
      <c r="U143" s="18">
        <v>5.5868365314112195E-4</v>
      </c>
      <c r="V143" s="18">
        <v>0.11872944157353101</v>
      </c>
      <c r="W143" s="18">
        <v>0.77117489730107103</v>
      </c>
      <c r="X143" s="18">
        <v>2.7336016479191701E-3</v>
      </c>
      <c r="Y143" s="19">
        <v>3</v>
      </c>
      <c r="Z143" s="18">
        <v>0.107362059477478</v>
      </c>
      <c r="AA143" s="18">
        <v>0.77390849894899005</v>
      </c>
      <c r="AB143" s="18">
        <v>0.66055973686195901</v>
      </c>
      <c r="AC143" s="18">
        <v>0.86658179268607705</v>
      </c>
      <c r="AD143" s="18">
        <v>0.33944026313804099</v>
      </c>
    </row>
    <row r="144" spans="1:30">
      <c r="A144" s="5">
        <v>136</v>
      </c>
      <c r="B144" s="53"/>
      <c r="C144" s="5" t="s">
        <v>161</v>
      </c>
      <c r="D144" s="9">
        <v>37.185000000000002</v>
      </c>
      <c r="E144" s="9">
        <v>0.60199999999999998</v>
      </c>
      <c r="F144" s="16">
        <v>30.594999999999999</v>
      </c>
      <c r="G144" s="9">
        <v>5.8970000000000002</v>
      </c>
      <c r="H144" s="9">
        <v>8.4030000000000005</v>
      </c>
      <c r="I144" s="9">
        <v>0.03</v>
      </c>
      <c r="J144" s="9">
        <v>1.575</v>
      </c>
      <c r="K144" s="9">
        <v>2.0920000000000001</v>
      </c>
      <c r="L144" s="9">
        <v>1.4E-2</v>
      </c>
      <c r="M144" s="17">
        <v>0.246</v>
      </c>
      <c r="N144" s="17">
        <v>0</v>
      </c>
      <c r="O144" s="9">
        <f t="shared" si="11"/>
        <v>86.63900000000001</v>
      </c>
      <c r="P144" s="18">
        <v>6.1173944998747496</v>
      </c>
      <c r="Q144" s="18">
        <v>7.4497454442058395E-2</v>
      </c>
      <c r="R144" s="18">
        <v>5.9317010202019498</v>
      </c>
      <c r="S144" s="18">
        <v>0.81132233252825703</v>
      </c>
      <c r="T144" s="18">
        <v>2.0609048621992598</v>
      </c>
      <c r="U144" s="18">
        <v>4.1798307537186004E-3</v>
      </c>
      <c r="V144" s="18">
        <v>0.27758831432974101</v>
      </c>
      <c r="W144" s="18">
        <v>0.667219500005512</v>
      </c>
      <c r="X144" s="18">
        <v>2.9366445326564601E-3</v>
      </c>
      <c r="Y144" s="19">
        <v>3</v>
      </c>
      <c r="Z144" s="18">
        <v>5.2255541132090001E-2</v>
      </c>
      <c r="AA144" s="18">
        <v>0.67015614453816896</v>
      </c>
      <c r="AB144" s="18">
        <v>0.71752849704313704</v>
      </c>
      <c r="AC144" s="18">
        <v>0.70619600079721401</v>
      </c>
      <c r="AD144" s="18">
        <v>0.28247150295686302</v>
      </c>
    </row>
    <row r="145" spans="1:30">
      <c r="A145" s="5">
        <v>137</v>
      </c>
      <c r="B145" s="53"/>
      <c r="C145" s="5" t="s">
        <v>162</v>
      </c>
      <c r="D145" s="9">
        <v>37.194000000000003</v>
      </c>
      <c r="E145" s="9">
        <v>0.26100000000000001</v>
      </c>
      <c r="F145" s="16">
        <v>30.481000000000002</v>
      </c>
      <c r="G145" s="9">
        <v>6.5780000000000003</v>
      </c>
      <c r="H145" s="9">
        <v>7.883</v>
      </c>
      <c r="I145" s="9">
        <v>4.0000000000000001E-3</v>
      </c>
      <c r="J145" s="9">
        <v>1.004</v>
      </c>
      <c r="K145" s="9">
        <v>2.383</v>
      </c>
      <c r="L145" s="9">
        <v>1.4999999999999999E-2</v>
      </c>
      <c r="M145" s="17">
        <v>4.5999999999999999E-2</v>
      </c>
      <c r="N145" s="17">
        <v>0</v>
      </c>
      <c r="O145" s="9">
        <f t="shared" si="11"/>
        <v>85.849000000000018</v>
      </c>
      <c r="P145" s="18">
        <v>6.1600586044363999</v>
      </c>
      <c r="Q145" s="18">
        <v>3.2516118983561298E-2</v>
      </c>
      <c r="R145" s="18">
        <v>5.9493738602380803</v>
      </c>
      <c r="S145" s="18">
        <v>0.91110709089172703</v>
      </c>
      <c r="T145" s="18">
        <v>1.94638326366618</v>
      </c>
      <c r="U145" s="18">
        <v>5.6106178405949698E-4</v>
      </c>
      <c r="V145" s="18">
        <v>0.17814251895963501</v>
      </c>
      <c r="W145" s="18">
        <v>0.76514606176584099</v>
      </c>
      <c r="X145" s="18">
        <v>3.1675819419445602E-3</v>
      </c>
      <c r="Y145" s="19">
        <v>3</v>
      </c>
      <c r="Z145" s="18">
        <v>5.3543837332579503E-2</v>
      </c>
      <c r="AA145" s="18">
        <v>0.76831364370778499</v>
      </c>
      <c r="AB145" s="18">
        <v>0.68115129787281903</v>
      </c>
      <c r="AC145" s="18">
        <v>0.811147380982151</v>
      </c>
      <c r="AD145" s="18">
        <v>0.31884870212718203</v>
      </c>
    </row>
    <row r="146" spans="1:30">
      <c r="A146" s="5">
        <v>138</v>
      </c>
      <c r="B146" s="53"/>
      <c r="C146" s="5" t="s">
        <v>163</v>
      </c>
      <c r="D146" s="9">
        <v>37.290999999999997</v>
      </c>
      <c r="E146" s="9">
        <v>0.216</v>
      </c>
      <c r="F146" s="16">
        <v>31.016999999999999</v>
      </c>
      <c r="G146" s="9">
        <v>5.7249999999999996</v>
      </c>
      <c r="H146" s="9">
        <v>8.1929999999999996</v>
      </c>
      <c r="I146" s="9">
        <v>4.2000000000000003E-2</v>
      </c>
      <c r="J146" s="9">
        <v>1.1830000000000001</v>
      </c>
      <c r="K146" s="9">
        <v>2.3140000000000001</v>
      </c>
      <c r="L146" s="9">
        <v>1.2E-2</v>
      </c>
      <c r="M146" s="17">
        <v>0.107</v>
      </c>
      <c r="N146" s="17">
        <v>3.5000000000000003E-2</v>
      </c>
      <c r="O146" s="9">
        <f t="shared" si="11"/>
        <v>86.134999999999991</v>
      </c>
      <c r="P146" s="18">
        <v>6.1438474893905504</v>
      </c>
      <c r="Q146" s="18">
        <v>2.67692613416535E-2</v>
      </c>
      <c r="R146" s="18">
        <v>6.02235399498087</v>
      </c>
      <c r="S146" s="18">
        <v>0.78881559533813495</v>
      </c>
      <c r="T146" s="18">
        <v>2.0123532971706402</v>
      </c>
      <c r="U146" s="18">
        <v>5.8603617781478297E-3</v>
      </c>
      <c r="V146" s="18">
        <v>0.20880604168915101</v>
      </c>
      <c r="W146" s="18">
        <v>0.73910833398618803</v>
      </c>
      <c r="X146" s="18">
        <v>2.5208226081846201E-3</v>
      </c>
      <c r="Y146" s="19">
        <v>3</v>
      </c>
      <c r="Z146" s="18">
        <v>4.9564801716476599E-2</v>
      </c>
      <c r="AA146" s="18">
        <v>0.74162915659437301</v>
      </c>
      <c r="AB146" s="18">
        <v>0.71839770267059599</v>
      </c>
      <c r="AC146" s="18">
        <v>0.77972056649063104</v>
      </c>
      <c r="AD146" s="18">
        <v>0.28160229732940401</v>
      </c>
    </row>
    <row r="147" spans="1:30">
      <c r="A147" s="5">
        <v>139</v>
      </c>
      <c r="B147" s="53"/>
      <c r="C147" s="5" t="s">
        <v>164</v>
      </c>
      <c r="D147" s="9">
        <v>37.01</v>
      </c>
      <c r="E147" s="9">
        <v>0.70499999999999996</v>
      </c>
      <c r="F147" s="16">
        <v>30.501999999999999</v>
      </c>
      <c r="G147" s="9">
        <v>5.6970000000000001</v>
      </c>
      <c r="H147" s="9">
        <v>7.9370000000000003</v>
      </c>
      <c r="I147" s="9">
        <v>0</v>
      </c>
      <c r="J147" s="9">
        <v>1.4419999999999999</v>
      </c>
      <c r="K147" s="9">
        <v>1.9990000000000001</v>
      </c>
      <c r="L147" s="9">
        <v>2.3E-2</v>
      </c>
      <c r="M147" s="17">
        <v>0.108</v>
      </c>
      <c r="N147" s="17">
        <v>1.2E-2</v>
      </c>
      <c r="O147" s="9">
        <f t="shared" si="11"/>
        <v>85.434999999999988</v>
      </c>
      <c r="P147" s="18">
        <v>6.16258073391454</v>
      </c>
      <c r="Q147" s="18">
        <v>8.8303698386254903E-2</v>
      </c>
      <c r="R147" s="18">
        <v>5.9855208281134002</v>
      </c>
      <c r="S147" s="18">
        <v>0.79332904828811301</v>
      </c>
      <c r="T147" s="18">
        <v>1.9702656912976999</v>
      </c>
      <c r="U147" s="18">
        <v>0</v>
      </c>
      <c r="V147" s="18">
        <v>0.25723538902224002</v>
      </c>
      <c r="W147" s="18">
        <v>0.64530447771210797</v>
      </c>
      <c r="X147" s="18">
        <v>4.8831044615990004E-3</v>
      </c>
      <c r="Y147" s="19">
        <v>3</v>
      </c>
      <c r="Z147" s="18">
        <v>9.2577028804052899E-2</v>
      </c>
      <c r="AA147" s="18">
        <v>0.65018758217370698</v>
      </c>
      <c r="AB147" s="18">
        <v>0.71293582343154605</v>
      </c>
      <c r="AC147" s="18">
        <v>0.714987228261736</v>
      </c>
      <c r="AD147" s="18">
        <v>0.28706417656845401</v>
      </c>
    </row>
    <row r="148" spans="1:30">
      <c r="A148" s="5">
        <v>140</v>
      </c>
      <c r="B148" s="53"/>
      <c r="C148" s="5" t="s">
        <v>165</v>
      </c>
      <c r="D148" s="9">
        <v>37.143999999999998</v>
      </c>
      <c r="E148" s="9">
        <v>0.35299999999999998</v>
      </c>
      <c r="F148" s="16">
        <v>32.917000000000002</v>
      </c>
      <c r="G148" s="9">
        <v>4.9210000000000003</v>
      </c>
      <c r="H148" s="9">
        <v>6.8949999999999996</v>
      </c>
      <c r="I148" s="9">
        <v>0</v>
      </c>
      <c r="J148" s="9">
        <v>0.749</v>
      </c>
      <c r="K148" s="9">
        <v>1.893</v>
      </c>
      <c r="L148" s="9">
        <v>1.4999999999999999E-2</v>
      </c>
      <c r="M148" s="17">
        <v>7.6999999999999999E-2</v>
      </c>
      <c r="N148" s="17">
        <v>1.7999999999999999E-2</v>
      </c>
      <c r="O148" s="9">
        <f t="shared" si="11"/>
        <v>84.981999999999999</v>
      </c>
      <c r="P148" s="18">
        <v>6.1498788410050302</v>
      </c>
      <c r="Q148" s="18">
        <v>4.3964165503245903E-2</v>
      </c>
      <c r="R148" s="18">
        <v>6.4228566539433096</v>
      </c>
      <c r="S148" s="18">
        <v>0.68138858620827403</v>
      </c>
      <c r="T148" s="18">
        <v>1.70191175334015</v>
      </c>
      <c r="U148" s="18">
        <v>0</v>
      </c>
      <c r="V148" s="18">
        <v>0.132856138648523</v>
      </c>
      <c r="W148" s="18">
        <v>0.60762670242003203</v>
      </c>
      <c r="X148" s="18">
        <v>3.16660425080463E-3</v>
      </c>
      <c r="Y148" s="19">
        <v>3</v>
      </c>
      <c r="Z148" s="18">
        <v>0.25635055468064</v>
      </c>
      <c r="AA148" s="18">
        <v>0.61079330667083698</v>
      </c>
      <c r="AB148" s="18">
        <v>0.71409873321405204</v>
      </c>
      <c r="AC148" s="18">
        <v>0.82058174574740295</v>
      </c>
      <c r="AD148" s="18">
        <v>0.28590126678594802</v>
      </c>
    </row>
    <row r="149" spans="1:30">
      <c r="A149" s="5">
        <v>141</v>
      </c>
      <c r="B149" s="53"/>
      <c r="C149" s="5" t="s">
        <v>166</v>
      </c>
      <c r="D149" s="9">
        <v>36.29</v>
      </c>
      <c r="E149" s="9">
        <v>0.40899999999999997</v>
      </c>
      <c r="F149" s="16">
        <v>30.379000000000001</v>
      </c>
      <c r="G149" s="9">
        <v>5.657</v>
      </c>
      <c r="H149" s="9">
        <v>8.4979999999999993</v>
      </c>
      <c r="I149" s="9">
        <v>3.4000000000000002E-2</v>
      </c>
      <c r="J149" s="9">
        <v>1.659</v>
      </c>
      <c r="K149" s="9">
        <v>2.1019999999999999</v>
      </c>
      <c r="L149" s="9">
        <v>1.9E-2</v>
      </c>
      <c r="M149" s="17">
        <v>0.55000000000000004</v>
      </c>
      <c r="N149" s="17">
        <v>0</v>
      </c>
      <c r="O149" s="9">
        <f t="shared" si="11"/>
        <v>85.597000000000023</v>
      </c>
      <c r="P149" s="18">
        <v>6.0599083416489901</v>
      </c>
      <c r="Q149" s="18">
        <v>5.1374621437227597E-2</v>
      </c>
      <c r="R149" s="18">
        <v>5.9783681274942504</v>
      </c>
      <c r="S149" s="18">
        <v>0.79000322869350303</v>
      </c>
      <c r="T149" s="18">
        <v>2.11553732329038</v>
      </c>
      <c r="U149" s="18">
        <v>4.8083574356547303E-3</v>
      </c>
      <c r="V149" s="18">
        <v>0.29678872099164499</v>
      </c>
      <c r="W149" s="18">
        <v>0.68048749157431998</v>
      </c>
      <c r="X149" s="18">
        <v>4.04536143839358E-3</v>
      </c>
      <c r="Y149" s="19">
        <v>3</v>
      </c>
      <c r="Z149" s="18">
        <v>1.8678425995641301E-2</v>
      </c>
      <c r="AA149" s="18">
        <v>0.68453285301271405</v>
      </c>
      <c r="AB149" s="18">
        <v>0.72810455935502405</v>
      </c>
      <c r="AC149" s="18">
        <v>0.69631029879220296</v>
      </c>
      <c r="AD149" s="18">
        <v>0.27189544064497601</v>
      </c>
    </row>
    <row r="150" spans="1:30">
      <c r="A150" s="5">
        <v>145</v>
      </c>
      <c r="B150" s="53"/>
      <c r="C150" s="5" t="s">
        <v>167</v>
      </c>
      <c r="D150" s="9">
        <v>37.094000000000001</v>
      </c>
      <c r="E150" s="9">
        <v>0.38800000000000001</v>
      </c>
      <c r="F150" s="16">
        <v>32.4</v>
      </c>
      <c r="G150" s="9">
        <v>3.1139999999999999</v>
      </c>
      <c r="H150" s="9">
        <v>7.2930000000000001</v>
      </c>
      <c r="I150" s="9">
        <v>1.9E-2</v>
      </c>
      <c r="J150" s="9">
        <v>1.1830000000000001</v>
      </c>
      <c r="K150" s="9">
        <v>1.8480000000000001</v>
      </c>
      <c r="L150" s="9">
        <v>3.3000000000000002E-2</v>
      </c>
      <c r="M150" s="17">
        <v>0</v>
      </c>
      <c r="N150" s="17">
        <v>1.4999999999999999E-2</v>
      </c>
      <c r="O150" s="9">
        <f t="shared" si="11"/>
        <v>83.387000000000029</v>
      </c>
      <c r="P150" s="18">
        <v>6.2474324639279697</v>
      </c>
      <c r="Q150" s="18">
        <v>4.9155924389940098E-2</v>
      </c>
      <c r="R150" s="18">
        <v>6.43091849569036</v>
      </c>
      <c r="S150" s="18">
        <v>0.43861159760487001</v>
      </c>
      <c r="T150" s="18">
        <v>1.83117138764113</v>
      </c>
      <c r="U150" s="18">
        <v>2.7101307457247799E-3</v>
      </c>
      <c r="V150" s="18">
        <v>0.21345413192181301</v>
      </c>
      <c r="W150" s="18">
        <v>0.60340404474783305</v>
      </c>
      <c r="X150" s="18">
        <v>7.0865765775585598E-3</v>
      </c>
      <c r="Y150" s="19">
        <v>3</v>
      </c>
      <c r="Z150" s="18">
        <v>0.17605524675279599</v>
      </c>
      <c r="AA150" s="18">
        <v>0.610490621325391</v>
      </c>
      <c r="AB150" s="18">
        <v>0.80676055796702795</v>
      </c>
      <c r="AC150" s="18">
        <v>0.73868887155898799</v>
      </c>
      <c r="AD150" s="18">
        <v>0.193239442032972</v>
      </c>
    </row>
    <row r="151" spans="1:30">
      <c r="A151" s="5">
        <v>146</v>
      </c>
      <c r="B151" s="53"/>
      <c r="C151" s="5" t="s">
        <v>168</v>
      </c>
      <c r="D151" s="9">
        <v>37.652000000000001</v>
      </c>
      <c r="E151" s="9">
        <v>0.193</v>
      </c>
      <c r="F151" s="16">
        <v>30.599</v>
      </c>
      <c r="G151" s="9">
        <v>4.9210000000000003</v>
      </c>
      <c r="H151" s="9">
        <v>7.5359999999999996</v>
      </c>
      <c r="I151" s="9">
        <v>4.2000000000000003E-2</v>
      </c>
      <c r="J151" s="9">
        <v>1.181</v>
      </c>
      <c r="K151" s="9">
        <v>2.0960000000000001</v>
      </c>
      <c r="L151" s="9">
        <v>8.9999999999999993E-3</v>
      </c>
      <c r="M151" s="17">
        <v>0.123</v>
      </c>
      <c r="N151" s="17">
        <v>0.02</v>
      </c>
      <c r="O151" s="9">
        <f t="shared" si="11"/>
        <v>84.372000000000014</v>
      </c>
      <c r="P151" s="18">
        <v>6.32849478226915</v>
      </c>
      <c r="Q151" s="18">
        <v>2.4401466342927201E-2</v>
      </c>
      <c r="R151" s="18">
        <v>6.0610756254364597</v>
      </c>
      <c r="S151" s="18">
        <v>0.6917184214648</v>
      </c>
      <c r="T151" s="18">
        <v>1.88833109197561</v>
      </c>
      <c r="U151" s="18">
        <v>5.9786125110472899E-3</v>
      </c>
      <c r="V151" s="18">
        <v>0.21265920843577801</v>
      </c>
      <c r="W151" s="18">
        <v>0.68298631596569104</v>
      </c>
      <c r="X151" s="18">
        <v>1.9287659389417399E-3</v>
      </c>
      <c r="Y151" s="19">
        <v>3</v>
      </c>
      <c r="Z151" s="18">
        <v>0.102425709659589</v>
      </c>
      <c r="AA151" s="18">
        <v>0.68491508190463302</v>
      </c>
      <c r="AB151" s="18">
        <v>0.73189722993245399</v>
      </c>
      <c r="AC151" s="18">
        <v>0.76256319867406097</v>
      </c>
      <c r="AD151" s="18">
        <v>0.26810277006754601</v>
      </c>
    </row>
    <row r="152" spans="1:30">
      <c r="A152" s="5">
        <v>147</v>
      </c>
      <c r="B152" s="53"/>
      <c r="C152" s="5" t="s">
        <v>169</v>
      </c>
      <c r="D152" s="9">
        <v>37.49</v>
      </c>
      <c r="E152" s="9">
        <v>0.27300000000000002</v>
      </c>
      <c r="F152" s="16">
        <v>31.103999999999999</v>
      </c>
      <c r="G152" s="9">
        <v>5.3369999999999997</v>
      </c>
      <c r="H152" s="9">
        <v>8.0329999999999995</v>
      </c>
      <c r="I152" s="9">
        <v>4.9000000000000002E-2</v>
      </c>
      <c r="J152" s="9">
        <v>1.3520000000000001</v>
      </c>
      <c r="K152" s="9">
        <v>2.1629999999999998</v>
      </c>
      <c r="L152" s="9">
        <v>3.5999999999999997E-2</v>
      </c>
      <c r="M152" s="17">
        <v>4.5999999999999999E-2</v>
      </c>
      <c r="N152" s="17">
        <v>6.0000000000000001E-3</v>
      </c>
      <c r="O152" s="9">
        <f t="shared" si="11"/>
        <v>85.889000000000024</v>
      </c>
      <c r="P152" s="18">
        <v>6.1910960595198397</v>
      </c>
      <c r="Q152" s="18">
        <v>3.3912592289248797E-2</v>
      </c>
      <c r="R152" s="18">
        <v>6.0533869778718197</v>
      </c>
      <c r="S152" s="18">
        <v>0.73707707747790496</v>
      </c>
      <c r="T152" s="18">
        <v>1.9776741951627499</v>
      </c>
      <c r="U152" s="18">
        <v>6.85309767842674E-3</v>
      </c>
      <c r="V152" s="18">
        <v>0.23919423748284699</v>
      </c>
      <c r="W152" s="18">
        <v>0.692495521762993</v>
      </c>
      <c r="X152" s="18">
        <v>7.5801752256822999E-3</v>
      </c>
      <c r="Y152" s="19">
        <v>3</v>
      </c>
      <c r="Z152" s="18">
        <v>6.0730065528477199E-2</v>
      </c>
      <c r="AA152" s="18">
        <v>0.700075696988676</v>
      </c>
      <c r="AB152" s="18">
        <v>0.72849185672875905</v>
      </c>
      <c r="AC152" s="18">
        <v>0.74326836255400797</v>
      </c>
      <c r="AD152" s="18">
        <v>0.27150814327124101</v>
      </c>
    </row>
    <row r="153" spans="1:30">
      <c r="A153" s="5">
        <v>148</v>
      </c>
      <c r="B153" s="53"/>
      <c r="C153" s="5" t="s">
        <v>170</v>
      </c>
      <c r="D153" s="9">
        <v>37.642000000000003</v>
      </c>
      <c r="E153" s="9">
        <v>0.14799999999999999</v>
      </c>
      <c r="F153" s="16">
        <v>33.537999999999997</v>
      </c>
      <c r="G153" s="9">
        <v>2.6080000000000001</v>
      </c>
      <c r="H153" s="9">
        <v>6.5949999999999998</v>
      </c>
      <c r="I153" s="9">
        <v>0</v>
      </c>
      <c r="J153" s="9">
        <v>0.68</v>
      </c>
      <c r="K153" s="9">
        <v>2.9220000000000002</v>
      </c>
      <c r="L153" s="9">
        <v>7.0999999999999994E-2</v>
      </c>
      <c r="M153" s="17">
        <v>0</v>
      </c>
      <c r="N153" s="17">
        <v>3.7999999999999999E-2</v>
      </c>
      <c r="O153" s="9">
        <f t="shared" si="11"/>
        <v>84.242000000000004</v>
      </c>
      <c r="P153" s="18">
        <v>6.3234861622301501</v>
      </c>
      <c r="Q153" s="18">
        <v>1.87021629706095E-2</v>
      </c>
      <c r="R153" s="18">
        <v>6.6397409461370698</v>
      </c>
      <c r="S153" s="18">
        <v>0.36639966638084798</v>
      </c>
      <c r="T153" s="18">
        <v>1.65167106228132</v>
      </c>
      <c r="U153" s="18">
        <v>0</v>
      </c>
      <c r="V153" s="18">
        <v>0.122381201853838</v>
      </c>
      <c r="W153" s="18">
        <v>0.95163945919426196</v>
      </c>
      <c r="X153" s="18">
        <v>1.52078168317871E-2</v>
      </c>
      <c r="Y153" s="19">
        <v>3</v>
      </c>
      <c r="Z153" s="18">
        <v>0</v>
      </c>
      <c r="AA153" s="18">
        <v>0.96684727602604903</v>
      </c>
      <c r="AB153" s="18">
        <v>0.81844062193809097</v>
      </c>
      <c r="AC153" s="18">
        <v>0.88605321453089203</v>
      </c>
      <c r="AD153" s="18">
        <v>0.181559378061909</v>
      </c>
    </row>
    <row r="154" spans="1:30">
      <c r="A154" s="5">
        <v>151</v>
      </c>
      <c r="B154" s="53"/>
      <c r="C154" s="5" t="s">
        <v>171</v>
      </c>
      <c r="D154" s="9">
        <v>36.753</v>
      </c>
      <c r="E154" s="9">
        <v>0.217</v>
      </c>
      <c r="F154" s="16">
        <v>33.313000000000002</v>
      </c>
      <c r="G154" s="9">
        <v>2.9510000000000001</v>
      </c>
      <c r="H154" s="9">
        <v>7.3639999999999999</v>
      </c>
      <c r="I154" s="9">
        <v>2.3E-2</v>
      </c>
      <c r="J154" s="9">
        <v>0.94</v>
      </c>
      <c r="K154" s="9">
        <v>1.889</v>
      </c>
      <c r="L154" s="9">
        <v>3.7999999999999999E-2</v>
      </c>
      <c r="M154" s="17">
        <v>9.4E-2</v>
      </c>
      <c r="N154" s="17">
        <v>3.0000000000000001E-3</v>
      </c>
      <c r="O154" s="9">
        <f t="shared" si="11"/>
        <v>83.58499999999998</v>
      </c>
      <c r="P154" s="18">
        <v>6.1500010980965998</v>
      </c>
      <c r="Q154" s="18">
        <v>2.73141928976493E-2</v>
      </c>
      <c r="R154" s="18">
        <v>6.5694080210285302</v>
      </c>
      <c r="S154" s="18">
        <v>0.41296686668375499</v>
      </c>
      <c r="T154" s="18">
        <v>1.8370503363847599</v>
      </c>
      <c r="U154" s="18">
        <v>3.2594849087052699E-3</v>
      </c>
      <c r="V154" s="18">
        <v>0.16851251927226499</v>
      </c>
      <c r="W154" s="18">
        <v>0.61280557045202499</v>
      </c>
      <c r="X154" s="18">
        <v>8.1075687034905999E-3</v>
      </c>
      <c r="Y154" s="19">
        <v>3</v>
      </c>
      <c r="Z154" s="18">
        <v>0.21057434157221899</v>
      </c>
      <c r="AA154" s="18">
        <v>0.62091313915551505</v>
      </c>
      <c r="AB154" s="18">
        <v>0.816460573670032</v>
      </c>
      <c r="AC154" s="18">
        <v>0.78432277264727102</v>
      </c>
      <c r="AD154" s="18">
        <v>0.183539426329968</v>
      </c>
    </row>
    <row r="155" spans="1:30">
      <c r="A155" s="5">
        <v>152</v>
      </c>
      <c r="B155" s="53"/>
      <c r="C155" s="5" t="s">
        <v>172</v>
      </c>
      <c r="D155" s="9">
        <v>37.32</v>
      </c>
      <c r="E155" s="9">
        <v>0.27300000000000002</v>
      </c>
      <c r="F155" s="16">
        <v>30.373999999999999</v>
      </c>
      <c r="G155" s="9">
        <v>5.2030000000000003</v>
      </c>
      <c r="H155" s="9">
        <v>8.0570000000000004</v>
      </c>
      <c r="I155" s="9">
        <v>4.5999999999999999E-2</v>
      </c>
      <c r="J155" s="9">
        <v>1.556</v>
      </c>
      <c r="K155" s="9">
        <v>2.0459999999999998</v>
      </c>
      <c r="L155" s="9">
        <v>2E-3</v>
      </c>
      <c r="M155" s="17">
        <v>0.13900000000000001</v>
      </c>
      <c r="N155" s="17">
        <v>0</v>
      </c>
      <c r="O155" s="9">
        <f t="shared" si="11"/>
        <v>85.016000000000005</v>
      </c>
      <c r="P155" s="18">
        <v>6.2392079624602896</v>
      </c>
      <c r="Q155" s="18">
        <v>3.4331811006591398E-2</v>
      </c>
      <c r="R155" s="18">
        <v>5.9843902676449803</v>
      </c>
      <c r="S155" s="18">
        <v>0.72745352511772499</v>
      </c>
      <c r="T155" s="18">
        <v>2.0081033839829598</v>
      </c>
      <c r="U155" s="18">
        <v>6.5130497874403004E-3</v>
      </c>
      <c r="V155" s="18">
        <v>0.27868868618941101</v>
      </c>
      <c r="W155" s="18">
        <v>0.663134775895728</v>
      </c>
      <c r="X155" s="18">
        <v>4.2632663313004198E-4</v>
      </c>
      <c r="Y155" s="19">
        <v>3</v>
      </c>
      <c r="Z155" s="18">
        <v>5.7750211281731502E-2</v>
      </c>
      <c r="AA155" s="18">
        <v>0.66356110252885803</v>
      </c>
      <c r="AB155" s="18">
        <v>0.73407479745801596</v>
      </c>
      <c r="AC155" s="18">
        <v>0.70409668328668396</v>
      </c>
      <c r="AD155" s="18">
        <v>0.26592520254198398</v>
      </c>
    </row>
    <row r="156" spans="1:30">
      <c r="A156" s="31"/>
      <c r="B156" s="54"/>
      <c r="C156" s="8" t="s">
        <v>1</v>
      </c>
      <c r="D156" s="22">
        <f>AVERAGE(D135:D155)</f>
        <v>37.067761904761916</v>
      </c>
      <c r="E156" s="22">
        <f t="shared" ref="E156:AD156" si="12">AVERAGE(E135:E155)</f>
        <v>0.34566666666666657</v>
      </c>
      <c r="F156" s="22">
        <f t="shared" si="12"/>
        <v>31.317238095238103</v>
      </c>
      <c r="G156" s="22">
        <f t="shared" si="12"/>
        <v>5.5172380952380964</v>
      </c>
      <c r="H156" s="22">
        <f t="shared" si="12"/>
        <v>7.6828095238095226</v>
      </c>
      <c r="I156" s="22">
        <f t="shared" si="12"/>
        <v>2.2095238095238095E-2</v>
      </c>
      <c r="J156" s="22">
        <f t="shared" si="12"/>
        <v>1.1176666666666668</v>
      </c>
      <c r="K156" s="22">
        <f t="shared" si="12"/>
        <v>2.1672857142857138</v>
      </c>
      <c r="L156" s="22">
        <f t="shared" si="12"/>
        <v>2.1619047619047621E-2</v>
      </c>
      <c r="M156" s="22">
        <f t="shared" si="12"/>
        <v>0.13247619047619047</v>
      </c>
      <c r="N156" s="22">
        <f t="shared" si="12"/>
        <v>1.4333333333333333E-2</v>
      </c>
      <c r="O156" s="22">
        <f t="shared" si="12"/>
        <v>85.406190476190488</v>
      </c>
      <c r="P156" s="22">
        <f t="shared" si="12"/>
        <v>6.1563123431024351</v>
      </c>
      <c r="Q156" s="22">
        <f t="shared" si="12"/>
        <v>4.3208229223358277E-2</v>
      </c>
      <c r="R156" s="22">
        <f t="shared" si="12"/>
        <v>6.1297534839687584</v>
      </c>
      <c r="S156" s="22">
        <f t="shared" si="12"/>
        <v>0.76568662815108635</v>
      </c>
      <c r="T156" s="22">
        <f t="shared" si="12"/>
        <v>1.9019328293729227</v>
      </c>
      <c r="U156" s="22">
        <f t="shared" si="12"/>
        <v>3.1064861814387853E-3</v>
      </c>
      <c r="V156" s="22">
        <f t="shared" si="12"/>
        <v>0.19896417060930596</v>
      </c>
      <c r="W156" s="22">
        <f t="shared" si="12"/>
        <v>0.69778260348085963</v>
      </c>
      <c r="X156" s="22">
        <f t="shared" si="12"/>
        <v>4.5842538378881399E-3</v>
      </c>
      <c r="Y156" s="14">
        <v>3</v>
      </c>
      <c r="Z156" s="22">
        <f t="shared" si="12"/>
        <v>0.10291794720908347</v>
      </c>
      <c r="AA156" s="22">
        <f t="shared" si="12"/>
        <v>0.70236685731874804</v>
      </c>
      <c r="AB156" s="22">
        <f t="shared" si="12"/>
        <v>0.71600047190348426</v>
      </c>
      <c r="AC156" s="22">
        <f t="shared" si="12"/>
        <v>0.77948124507351835</v>
      </c>
      <c r="AD156" s="22">
        <f t="shared" si="12"/>
        <v>0.2839995280965158</v>
      </c>
    </row>
    <row r="157" spans="1:30">
      <c r="A157" s="32"/>
      <c r="B157" s="33" t="s">
        <v>179</v>
      </c>
      <c r="C157" s="34"/>
      <c r="D157" s="35">
        <f>AVERAGE(D5:D31)</f>
        <v>35.695814814814817</v>
      </c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18"/>
      <c r="Q157" s="18"/>
      <c r="R157" s="18"/>
      <c r="S157" s="18"/>
      <c r="T157" s="18"/>
      <c r="U157" s="18"/>
      <c r="V157" s="18"/>
      <c r="W157" s="18"/>
      <c r="X157" s="18"/>
      <c r="Y157" s="19"/>
      <c r="Z157" s="18"/>
      <c r="AA157" s="18"/>
      <c r="AB157" s="18"/>
      <c r="AC157" s="18"/>
      <c r="AD157" s="18"/>
    </row>
    <row r="158" spans="1:30">
      <c r="A158" s="5">
        <v>129</v>
      </c>
      <c r="B158" s="55"/>
      <c r="C158" s="6" t="s">
        <v>173</v>
      </c>
      <c r="D158" s="12">
        <v>5.9880000000000004</v>
      </c>
      <c r="E158" s="9">
        <v>6.9000000000000006E-2</v>
      </c>
      <c r="F158" s="9">
        <v>1.8240000000000001</v>
      </c>
      <c r="G158" s="9">
        <v>67.344999999999999</v>
      </c>
      <c r="H158" s="9">
        <v>0.56599999999999995</v>
      </c>
      <c r="I158" s="9">
        <v>4.9000000000000002E-2</v>
      </c>
      <c r="J158" s="9">
        <v>1.228</v>
      </c>
      <c r="K158" s="9">
        <v>0.27800000000000002</v>
      </c>
      <c r="L158" s="9">
        <v>7.0000000000000001E-3</v>
      </c>
      <c r="M158" s="24">
        <v>0</v>
      </c>
      <c r="N158" s="25">
        <v>1.6E-2</v>
      </c>
      <c r="O158" s="9">
        <f t="shared" ref="O158:O163" si="13">SUM(D158:N158)</f>
        <v>77.370000000000019</v>
      </c>
      <c r="X158" s="26"/>
      <c r="Y158" s="15"/>
    </row>
    <row r="159" spans="1:30">
      <c r="A159" s="5">
        <v>142</v>
      </c>
      <c r="B159" s="55"/>
      <c r="C159" s="6" t="s">
        <v>174</v>
      </c>
      <c r="D159" s="12">
        <v>4.6619999999999999</v>
      </c>
      <c r="E159" s="9">
        <v>0.158</v>
      </c>
      <c r="F159" s="9">
        <v>3.2639999999999998</v>
      </c>
      <c r="G159" s="9">
        <v>61.305999999999997</v>
      </c>
      <c r="H159" s="9">
        <v>1.105</v>
      </c>
      <c r="I159" s="9">
        <v>0.23400000000000001</v>
      </c>
      <c r="J159" s="9">
        <v>1.83</v>
      </c>
      <c r="K159" s="9">
        <v>0.65300000000000002</v>
      </c>
      <c r="L159" s="24">
        <v>0</v>
      </c>
      <c r="M159" s="24">
        <v>0</v>
      </c>
      <c r="N159" s="25">
        <v>0.14000000000000001</v>
      </c>
      <c r="O159" s="9">
        <f t="shared" si="13"/>
        <v>73.352000000000004</v>
      </c>
      <c r="X159" s="26"/>
      <c r="Y159" s="15"/>
    </row>
    <row r="160" spans="1:30">
      <c r="A160" s="5">
        <v>143</v>
      </c>
      <c r="B160" s="55"/>
      <c r="C160" s="6" t="s">
        <v>175</v>
      </c>
      <c r="D160" s="27">
        <v>99.515000000000001</v>
      </c>
      <c r="E160" s="24">
        <v>0</v>
      </c>
      <c r="F160" s="9">
        <v>3.5000000000000003E-2</v>
      </c>
      <c r="G160" s="9">
        <v>6.2E-2</v>
      </c>
      <c r="H160" s="24">
        <v>0</v>
      </c>
      <c r="I160" s="9">
        <v>0.05</v>
      </c>
      <c r="J160" s="9">
        <v>5.0000000000000001E-3</v>
      </c>
      <c r="K160" s="9">
        <v>6.0000000000000001E-3</v>
      </c>
      <c r="L160" s="9">
        <v>8.9999999999999993E-3</v>
      </c>
      <c r="M160" s="24">
        <v>0</v>
      </c>
      <c r="N160" s="25">
        <v>1.2E-2</v>
      </c>
      <c r="O160" s="9">
        <f t="shared" si="13"/>
        <v>99.693999999999988</v>
      </c>
      <c r="X160" s="26"/>
      <c r="Y160" s="15"/>
    </row>
    <row r="161" spans="1:31">
      <c r="A161" s="5">
        <v>144</v>
      </c>
      <c r="B161" s="55"/>
      <c r="C161" s="6" t="s">
        <v>176</v>
      </c>
      <c r="D161" s="27">
        <v>97.239000000000004</v>
      </c>
      <c r="E161" s="24">
        <v>0</v>
      </c>
      <c r="F161" s="9">
        <v>1.7999999999999999E-2</v>
      </c>
      <c r="G161" s="9">
        <v>0.1</v>
      </c>
      <c r="H161" s="24">
        <v>0</v>
      </c>
      <c r="I161" s="24">
        <v>0</v>
      </c>
      <c r="J161" s="9">
        <v>5.1999999999999998E-2</v>
      </c>
      <c r="K161" s="9">
        <v>0.65600000000000003</v>
      </c>
      <c r="L161" s="9">
        <v>8.4000000000000005E-2</v>
      </c>
      <c r="M161" s="24">
        <v>0</v>
      </c>
      <c r="N161" s="25">
        <v>6.0000000000000001E-3</v>
      </c>
      <c r="O161" s="9">
        <f t="shared" si="13"/>
        <v>98.155000000000015</v>
      </c>
      <c r="X161" s="26"/>
      <c r="Y161" s="15"/>
    </row>
    <row r="162" spans="1:31">
      <c r="A162" s="5">
        <v>149</v>
      </c>
      <c r="B162" s="55"/>
      <c r="C162" s="6" t="s">
        <v>177</v>
      </c>
      <c r="D162" s="27">
        <v>99.048000000000002</v>
      </c>
      <c r="E162" s="24">
        <v>0</v>
      </c>
      <c r="F162" s="9">
        <v>2.4E-2</v>
      </c>
      <c r="G162" s="9">
        <v>5.8000000000000003E-2</v>
      </c>
      <c r="H162" s="9">
        <v>1.7999999999999999E-2</v>
      </c>
      <c r="I162" s="24">
        <v>0</v>
      </c>
      <c r="J162" s="24">
        <v>0</v>
      </c>
      <c r="K162" s="24">
        <v>0</v>
      </c>
      <c r="L162" s="9">
        <v>4.0000000000000001E-3</v>
      </c>
      <c r="M162" s="25">
        <v>0.105</v>
      </c>
      <c r="N162" s="24">
        <v>0</v>
      </c>
      <c r="O162" s="9">
        <f t="shared" si="13"/>
        <v>99.257000000000019</v>
      </c>
      <c r="X162" s="26"/>
      <c r="Y162" s="15"/>
    </row>
    <row r="163" spans="1:31">
      <c r="A163" s="7">
        <v>150</v>
      </c>
      <c r="B163" s="56"/>
      <c r="C163" s="10" t="s">
        <v>178</v>
      </c>
      <c r="D163" s="28">
        <v>99.683000000000007</v>
      </c>
      <c r="E163" s="29">
        <v>0</v>
      </c>
      <c r="F163" s="11">
        <v>2.7E-2</v>
      </c>
      <c r="G163" s="11">
        <v>7.8E-2</v>
      </c>
      <c r="H163" s="11">
        <v>8.0000000000000002E-3</v>
      </c>
      <c r="I163" s="29">
        <v>0</v>
      </c>
      <c r="J163" s="29">
        <v>0</v>
      </c>
      <c r="K163" s="29">
        <v>0</v>
      </c>
      <c r="L163" s="11">
        <v>1.4999999999999999E-2</v>
      </c>
      <c r="M163" s="29">
        <v>0</v>
      </c>
      <c r="N163" s="29">
        <v>0</v>
      </c>
      <c r="O163" s="11">
        <f t="shared" si="13"/>
        <v>99.811000000000007</v>
      </c>
      <c r="X163" s="26"/>
      <c r="Y163" s="15"/>
    </row>
    <row r="164" spans="1:31" ht="33" customHeight="1">
      <c r="A164" s="51" t="s">
        <v>249</v>
      </c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</row>
  </sheetData>
  <sortState xmlns:xlrd2="http://schemas.microsoft.com/office/spreadsheetml/2017/richdata2" ref="C5:AI54">
    <sortCondition ref="C32"/>
  </sortState>
  <mergeCells count="9">
    <mergeCell ref="A3:AD3"/>
    <mergeCell ref="A164:AE164"/>
    <mergeCell ref="B33:B43"/>
    <mergeCell ref="B44:B50"/>
    <mergeCell ref="B5:B32"/>
    <mergeCell ref="B84:B134"/>
    <mergeCell ref="B51:B83"/>
    <mergeCell ref="B135:B156"/>
    <mergeCell ref="B158:B163"/>
  </mergeCells>
  <phoneticPr fontId="6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157"/>
  <sheetViews>
    <sheetView workbookViewId="0">
      <selection sqref="A1:A2"/>
    </sheetView>
  </sheetViews>
  <sheetFormatPr defaultColWidth="9" defaultRowHeight="14.35"/>
  <cols>
    <col min="1" max="1" width="9" style="2"/>
    <col min="2" max="2" width="10.234375" style="2" customWidth="1"/>
    <col min="3" max="3" width="17.1171875" style="2" customWidth="1"/>
    <col min="4" max="4" width="11" style="39" customWidth="1"/>
    <col min="5" max="5" width="8.3515625" style="39" customWidth="1"/>
    <col min="6" max="6" width="30.3515625" style="2" customWidth="1"/>
    <col min="7" max="16384" width="9" style="2"/>
  </cols>
  <sheetData>
    <row r="1" spans="1:5">
      <c r="A1" s="2" t="s">
        <v>261</v>
      </c>
    </row>
    <row r="2" spans="1:5">
      <c r="A2" s="2" t="s">
        <v>262</v>
      </c>
    </row>
    <row r="3" spans="1:5" ht="29.7" customHeight="1">
      <c r="A3" s="58" t="s">
        <v>198</v>
      </c>
      <c r="B3" s="58"/>
      <c r="C3" s="58"/>
      <c r="D3" s="58"/>
      <c r="E3" s="58"/>
    </row>
    <row r="4" spans="1:5">
      <c r="A4" s="4" t="s">
        <v>180</v>
      </c>
      <c r="B4" s="3" t="s">
        <v>0</v>
      </c>
      <c r="C4" s="4" t="s">
        <v>32</v>
      </c>
      <c r="D4" s="36" t="s">
        <v>181</v>
      </c>
      <c r="E4" s="36" t="s">
        <v>182</v>
      </c>
    </row>
    <row r="5" spans="1:5">
      <c r="A5" s="5">
        <v>1</v>
      </c>
      <c r="B5" s="52" t="s">
        <v>30</v>
      </c>
      <c r="C5" s="1" t="s">
        <v>191</v>
      </c>
      <c r="D5" s="37">
        <v>-8.5781005835826196</v>
      </c>
      <c r="E5" s="37">
        <v>0.78607869582654799</v>
      </c>
    </row>
    <row r="6" spans="1:5">
      <c r="A6" s="5">
        <v>2</v>
      </c>
      <c r="B6" s="53"/>
      <c r="C6" s="5" t="s">
        <v>127</v>
      </c>
      <c r="D6" s="37">
        <v>-9.1053712360296792</v>
      </c>
      <c r="E6" s="37">
        <v>0.91757556349462299</v>
      </c>
    </row>
    <row r="7" spans="1:5">
      <c r="A7" s="5">
        <v>3</v>
      </c>
      <c r="B7" s="53"/>
      <c r="C7" s="5" t="s">
        <v>128</v>
      </c>
      <c r="D7" s="37">
        <v>-8.5106520510707799</v>
      </c>
      <c r="E7" s="37">
        <v>0.67685545184140705</v>
      </c>
    </row>
    <row r="8" spans="1:5">
      <c r="A8" s="5">
        <v>4</v>
      </c>
      <c r="B8" s="53"/>
      <c r="C8" s="5" t="s">
        <v>129</v>
      </c>
      <c r="D8" s="37">
        <v>-8.5626754761397201</v>
      </c>
      <c r="E8" s="37">
        <v>0.67692043911697897</v>
      </c>
    </row>
    <row r="9" spans="1:5">
      <c r="A9" s="5">
        <v>5</v>
      </c>
      <c r="B9" s="53"/>
      <c r="C9" s="5" t="s">
        <v>130</v>
      </c>
      <c r="D9" s="37">
        <v>-8.7042586326578508</v>
      </c>
      <c r="E9" s="37">
        <v>0.67701628005761205</v>
      </c>
    </row>
    <row r="10" spans="1:5">
      <c r="A10" s="5">
        <v>6</v>
      </c>
      <c r="B10" s="53"/>
      <c r="C10" s="5" t="s">
        <v>131</v>
      </c>
      <c r="D10" s="37">
        <v>-8.3722670962117096</v>
      </c>
      <c r="E10" s="37">
        <v>0.58954908949274398</v>
      </c>
    </row>
    <row r="11" spans="1:5">
      <c r="A11" s="5">
        <v>7</v>
      </c>
      <c r="B11" s="53"/>
      <c r="C11" s="5" t="s">
        <v>132</v>
      </c>
      <c r="D11" s="37">
        <v>-8.4607721264460896</v>
      </c>
      <c r="E11" s="37">
        <v>0.52409000450957599</v>
      </c>
    </row>
    <row r="12" spans="1:5">
      <c r="A12" s="5">
        <v>8</v>
      </c>
      <c r="B12" s="53"/>
      <c r="C12" s="5" t="s">
        <v>133</v>
      </c>
      <c r="D12" s="37">
        <v>-9.0701556385954394</v>
      </c>
      <c r="E12" s="37">
        <v>0.85225231493581399</v>
      </c>
    </row>
    <row r="13" spans="1:5">
      <c r="A13" s="5">
        <v>9</v>
      </c>
      <c r="B13" s="53"/>
      <c r="C13" s="5" t="s">
        <v>134</v>
      </c>
      <c r="D13" s="37">
        <v>-9.1328931419323993</v>
      </c>
      <c r="E13" s="37">
        <v>0.83045181124162504</v>
      </c>
    </row>
    <row r="14" spans="1:5">
      <c r="A14" s="5">
        <v>10</v>
      </c>
      <c r="B14" s="53"/>
      <c r="C14" s="5" t="s">
        <v>135</v>
      </c>
      <c r="D14" s="37">
        <v>-9.0143210081881797</v>
      </c>
      <c r="E14" s="37">
        <v>0.78665050595175401</v>
      </c>
    </row>
    <row r="15" spans="1:5">
      <c r="A15" s="5">
        <v>11</v>
      </c>
      <c r="B15" s="53"/>
      <c r="C15" s="5" t="s">
        <v>136</v>
      </c>
      <c r="D15" s="37">
        <v>-8.6965917506514696</v>
      </c>
      <c r="E15" s="37">
        <v>0.78651639979546195</v>
      </c>
    </row>
    <row r="16" spans="1:5">
      <c r="A16" s="5">
        <v>12</v>
      </c>
      <c r="B16" s="53"/>
      <c r="C16" s="5" t="s">
        <v>137</v>
      </c>
      <c r="D16" s="37">
        <v>-8.6441352975364492</v>
      </c>
      <c r="E16" s="37">
        <v>0.67724248531738296</v>
      </c>
    </row>
    <row r="17" spans="1:5">
      <c r="A17" s="5">
        <v>13</v>
      </c>
      <c r="B17" s="53"/>
      <c r="C17" s="5" t="s">
        <v>138</v>
      </c>
      <c r="D17" s="37">
        <v>-8.6755523652495992</v>
      </c>
      <c r="E17" s="37">
        <v>0.78649985237834696</v>
      </c>
    </row>
    <row r="18" spans="1:5">
      <c r="A18" s="5">
        <v>14</v>
      </c>
      <c r="B18" s="53"/>
      <c r="C18" s="5" t="s">
        <v>139</v>
      </c>
      <c r="D18" s="37">
        <v>-8.8551640761226995</v>
      </c>
      <c r="E18" s="37">
        <v>0.83046752830440895</v>
      </c>
    </row>
    <row r="19" spans="1:5">
      <c r="A19" s="5">
        <v>15</v>
      </c>
      <c r="B19" s="53"/>
      <c r="C19" s="5" t="s">
        <v>140</v>
      </c>
      <c r="D19" s="37">
        <v>-8.8555573944400603</v>
      </c>
      <c r="E19" s="37">
        <v>0.85232227222998502</v>
      </c>
    </row>
    <row r="20" spans="1:5">
      <c r="A20" s="5">
        <v>16</v>
      </c>
      <c r="B20" s="53"/>
      <c r="C20" s="5" t="s">
        <v>141</v>
      </c>
      <c r="D20" s="37">
        <v>-8.6878040845520097</v>
      </c>
      <c r="E20" s="37">
        <v>0.56826153126681</v>
      </c>
    </row>
    <row r="21" spans="1:5">
      <c r="A21" s="5">
        <v>17</v>
      </c>
      <c r="B21" s="53"/>
      <c r="C21" s="5" t="s">
        <v>142</v>
      </c>
      <c r="D21" s="37">
        <v>-8.9499506972467593</v>
      </c>
      <c r="E21" s="37">
        <v>0.743306085991288</v>
      </c>
    </row>
    <row r="22" spans="1:5">
      <c r="A22" s="5">
        <v>18</v>
      </c>
      <c r="B22" s="53"/>
      <c r="C22" s="5" t="s">
        <v>143</v>
      </c>
      <c r="D22" s="37">
        <v>-8.6469117433572595</v>
      </c>
      <c r="E22" s="37">
        <v>0.4807078186646</v>
      </c>
    </row>
    <row r="23" spans="1:5">
      <c r="A23" s="5">
        <v>19</v>
      </c>
      <c r="B23" s="53"/>
      <c r="C23" s="5" t="s">
        <v>144</v>
      </c>
      <c r="D23" s="37">
        <v>-8.5124593691557493</v>
      </c>
      <c r="E23" s="37">
        <v>0.61172770715126501</v>
      </c>
    </row>
    <row r="24" spans="1:5">
      <c r="A24" s="5">
        <v>20</v>
      </c>
      <c r="B24" s="53"/>
      <c r="C24" s="5" t="s">
        <v>145</v>
      </c>
      <c r="D24" s="37">
        <v>-8.5153000661564899</v>
      </c>
      <c r="E24" s="37">
        <v>0.720966845378326</v>
      </c>
    </row>
    <row r="25" spans="1:5">
      <c r="A25" s="5">
        <v>21</v>
      </c>
      <c r="B25" s="53"/>
      <c r="C25" s="1" t="s">
        <v>192</v>
      </c>
      <c r="D25" s="37">
        <v>-9.04675136231754</v>
      </c>
      <c r="E25" s="37">
        <v>0.56830162600056899</v>
      </c>
    </row>
    <row r="26" spans="1:5">
      <c r="A26" s="5">
        <v>22</v>
      </c>
      <c r="B26" s="53"/>
      <c r="C26" s="5" t="s">
        <v>146</v>
      </c>
      <c r="D26" s="37">
        <v>-7.9344681713680698</v>
      </c>
      <c r="E26" s="37">
        <v>0.65500384290754599</v>
      </c>
    </row>
    <row r="27" spans="1:5">
      <c r="A27" s="5">
        <v>23</v>
      </c>
      <c r="B27" s="53"/>
      <c r="C27" s="5" t="s">
        <v>147</v>
      </c>
      <c r="D27" s="37">
        <v>-8.3478950246034902</v>
      </c>
      <c r="E27" s="37">
        <v>0.78703835281617596</v>
      </c>
    </row>
    <row r="28" spans="1:5">
      <c r="A28" s="5">
        <v>24</v>
      </c>
      <c r="B28" s="53"/>
      <c r="C28" s="5" t="s">
        <v>148</v>
      </c>
      <c r="D28" s="37">
        <v>-8.7129907053033602</v>
      </c>
      <c r="E28" s="37">
        <v>0.69984506742416697</v>
      </c>
    </row>
    <row r="29" spans="1:5">
      <c r="A29" s="5">
        <v>25</v>
      </c>
      <c r="B29" s="53"/>
      <c r="C29" s="5" t="s">
        <v>149</v>
      </c>
      <c r="D29" s="37">
        <v>-8.3607763805356292</v>
      </c>
      <c r="E29" s="37">
        <v>0.83077340347159701</v>
      </c>
    </row>
    <row r="30" spans="1:5">
      <c r="A30" s="5">
        <v>26</v>
      </c>
      <c r="B30" s="53"/>
      <c r="C30" s="5" t="s">
        <v>150</v>
      </c>
      <c r="D30" s="37">
        <v>-8.3115233828992707</v>
      </c>
      <c r="E30" s="37">
        <v>0.59042660005663306</v>
      </c>
    </row>
    <row r="31" spans="1:5">
      <c r="A31" s="5">
        <v>27</v>
      </c>
      <c r="B31" s="54"/>
      <c r="C31" s="7" t="s">
        <v>151</v>
      </c>
      <c r="D31" s="38">
        <v>-8.3662356263594795</v>
      </c>
      <c r="E31" s="38">
        <v>0.67793428437453795</v>
      </c>
    </row>
    <row r="32" spans="1:5">
      <c r="A32" s="5">
        <v>28</v>
      </c>
      <c r="B32" s="52" t="s">
        <v>28</v>
      </c>
      <c r="C32" s="5" t="s">
        <v>111</v>
      </c>
      <c r="D32" s="37">
        <v>-5.4882249495105802</v>
      </c>
      <c r="E32" s="37">
        <v>1.00043316167824</v>
      </c>
    </row>
    <row r="33" spans="1:5">
      <c r="A33" s="5">
        <v>29</v>
      </c>
      <c r="B33" s="53"/>
      <c r="C33" s="5" t="s">
        <v>112</v>
      </c>
      <c r="D33" s="37">
        <v>-5.6012023620715796</v>
      </c>
      <c r="E33" s="37">
        <v>0.95704384587037605</v>
      </c>
    </row>
    <row r="34" spans="1:5">
      <c r="A34" s="5">
        <v>30</v>
      </c>
      <c r="B34" s="53"/>
      <c r="C34" s="5" t="s">
        <v>113</v>
      </c>
      <c r="D34" s="37">
        <v>-4.1545527458544802</v>
      </c>
      <c r="E34" s="37">
        <v>1.02214494975551</v>
      </c>
    </row>
    <row r="35" spans="1:5">
      <c r="A35" s="5">
        <v>31</v>
      </c>
      <c r="B35" s="53"/>
      <c r="C35" s="5" t="s">
        <v>114</v>
      </c>
      <c r="D35" s="37">
        <v>-4.4110444961723099</v>
      </c>
      <c r="E35" s="37">
        <v>1.08766595942754</v>
      </c>
    </row>
    <row r="36" spans="1:5">
      <c r="A36" s="5">
        <v>32</v>
      </c>
      <c r="B36" s="53"/>
      <c r="C36" s="5" t="s">
        <v>115</v>
      </c>
      <c r="D36" s="37">
        <v>-3.9957643153448301</v>
      </c>
      <c r="E36" s="37">
        <v>1.23942668254827</v>
      </c>
    </row>
    <row r="37" spans="1:5">
      <c r="A37" s="5">
        <v>33</v>
      </c>
      <c r="B37" s="53"/>
      <c r="C37" s="5" t="s">
        <v>116</v>
      </c>
      <c r="D37" s="37">
        <v>-4.4977115636011904</v>
      </c>
      <c r="E37" s="37">
        <v>1.2183313545188199</v>
      </c>
    </row>
    <row r="38" spans="1:5">
      <c r="A38" s="5">
        <v>34</v>
      </c>
      <c r="B38" s="53"/>
      <c r="C38" s="5" t="s">
        <v>117</v>
      </c>
      <c r="D38" s="37">
        <v>-6.6001363091148901</v>
      </c>
      <c r="E38" s="37">
        <v>0.26161873651753598</v>
      </c>
    </row>
    <row r="39" spans="1:5">
      <c r="A39" s="5">
        <v>35</v>
      </c>
      <c r="B39" s="53"/>
      <c r="C39" s="5" t="s">
        <v>118</v>
      </c>
      <c r="D39" s="37">
        <v>-5.4298174771346304</v>
      </c>
      <c r="E39" s="37">
        <v>1.11157579435305</v>
      </c>
    </row>
    <row r="40" spans="1:5">
      <c r="A40" s="5">
        <v>36</v>
      </c>
      <c r="B40" s="53"/>
      <c r="C40" s="5" t="s">
        <v>119</v>
      </c>
      <c r="D40" s="37">
        <v>-4.0179168071637497</v>
      </c>
      <c r="E40" s="37">
        <v>1.1100136737230299</v>
      </c>
    </row>
    <row r="41" spans="1:5">
      <c r="A41" s="5">
        <v>37</v>
      </c>
      <c r="B41" s="54"/>
      <c r="C41" s="7" t="s">
        <v>120</v>
      </c>
      <c r="D41" s="38">
        <v>-4.7698510028678198</v>
      </c>
      <c r="E41" s="38">
        <v>0.936594857440882</v>
      </c>
    </row>
    <row r="42" spans="1:5">
      <c r="A42" s="5">
        <v>38</v>
      </c>
      <c r="B42" s="52" t="s">
        <v>29</v>
      </c>
      <c r="C42" s="5" t="s">
        <v>121</v>
      </c>
      <c r="D42" s="37">
        <v>-8.3995686028240506</v>
      </c>
      <c r="E42" s="37">
        <v>0.85061784523587802</v>
      </c>
    </row>
    <row r="43" spans="1:5">
      <c r="A43" s="5">
        <v>39</v>
      </c>
      <c r="B43" s="53"/>
      <c r="C43" s="5" t="s">
        <v>122</v>
      </c>
      <c r="D43" s="37">
        <v>-7.8558026860372099</v>
      </c>
      <c r="E43" s="37">
        <v>0.78475910620297595</v>
      </c>
    </row>
    <row r="44" spans="1:5">
      <c r="A44" s="5">
        <v>40</v>
      </c>
      <c r="B44" s="53"/>
      <c r="C44" s="5" t="s">
        <v>123</v>
      </c>
      <c r="D44" s="37">
        <v>-7.9039533934313804</v>
      </c>
      <c r="E44" s="37">
        <v>0.52319790856867998</v>
      </c>
    </row>
    <row r="45" spans="1:5">
      <c r="A45" s="5">
        <v>41</v>
      </c>
      <c r="B45" s="53"/>
      <c r="C45" s="5" t="s">
        <v>124</v>
      </c>
      <c r="D45" s="37">
        <v>-7.1017351184861797</v>
      </c>
      <c r="E45" s="37">
        <v>0.95842790889374596</v>
      </c>
    </row>
    <row r="46" spans="1:5">
      <c r="A46" s="5">
        <v>42</v>
      </c>
      <c r="B46" s="53"/>
      <c r="C46" s="5" t="s">
        <v>125</v>
      </c>
      <c r="D46" s="37">
        <v>-8.5930400869234802</v>
      </c>
      <c r="E46" s="37">
        <v>0.61094711181407901</v>
      </c>
    </row>
    <row r="47" spans="1:5">
      <c r="A47" s="5">
        <v>43</v>
      </c>
      <c r="B47" s="53"/>
      <c r="C47" s="7" t="s">
        <v>126</v>
      </c>
      <c r="D47" s="38">
        <v>-9.5580404313271998</v>
      </c>
      <c r="E47" s="38">
        <v>0.72074025055809698</v>
      </c>
    </row>
    <row r="48" spans="1:5">
      <c r="A48" s="5">
        <v>44</v>
      </c>
      <c r="B48" s="52" t="s">
        <v>26</v>
      </c>
      <c r="C48" s="5" t="s">
        <v>81</v>
      </c>
      <c r="D48" s="37">
        <v>-8.6723502556541199</v>
      </c>
      <c r="E48" s="37">
        <v>0.883353989094112</v>
      </c>
    </row>
    <row r="49" spans="1:5">
      <c r="A49" s="5">
        <v>45</v>
      </c>
      <c r="B49" s="53"/>
      <c r="C49" s="5" t="s">
        <v>82</v>
      </c>
      <c r="D49" s="37">
        <v>-9.0742866837225193</v>
      </c>
      <c r="E49" s="37">
        <v>0.86166555975783199</v>
      </c>
    </row>
    <row r="50" spans="1:5">
      <c r="A50" s="5">
        <v>46</v>
      </c>
      <c r="B50" s="53"/>
      <c r="C50" s="5" t="s">
        <v>83</v>
      </c>
      <c r="D50" s="37">
        <v>-9.0383532185419195</v>
      </c>
      <c r="E50" s="37">
        <v>0.90582097570749398</v>
      </c>
    </row>
    <row r="51" spans="1:5">
      <c r="A51" s="5">
        <v>47</v>
      </c>
      <c r="B51" s="53"/>
      <c r="C51" s="5" t="s">
        <v>84</v>
      </c>
      <c r="D51" s="37">
        <v>-7.9130416525402101</v>
      </c>
      <c r="E51" s="37">
        <v>0.72825562761191398</v>
      </c>
    </row>
    <row r="52" spans="1:5">
      <c r="A52" s="5">
        <v>48</v>
      </c>
      <c r="B52" s="53"/>
      <c r="C52" s="5" t="s">
        <v>85</v>
      </c>
      <c r="D52" s="37">
        <v>-9.3195564741696693</v>
      </c>
      <c r="E52" s="37">
        <v>0.88411375122458002</v>
      </c>
    </row>
    <row r="53" spans="1:5">
      <c r="A53" s="5">
        <v>49</v>
      </c>
      <c r="B53" s="53"/>
      <c r="C53" s="5" t="s">
        <v>86</v>
      </c>
      <c r="D53" s="37">
        <v>-9.6247831681200609</v>
      </c>
      <c r="E53" s="37">
        <v>0.68557674574986105</v>
      </c>
    </row>
    <row r="54" spans="1:5">
      <c r="A54" s="5">
        <v>50</v>
      </c>
      <c r="B54" s="53"/>
      <c r="C54" s="5" t="s">
        <v>87</v>
      </c>
      <c r="D54" s="37">
        <v>-9.4799901931083692</v>
      </c>
      <c r="E54" s="37">
        <v>0.95097912700337295</v>
      </c>
    </row>
    <row r="55" spans="1:5">
      <c r="A55" s="5">
        <v>51</v>
      </c>
      <c r="B55" s="53"/>
      <c r="C55" s="5" t="s">
        <v>88</v>
      </c>
      <c r="D55" s="37">
        <v>-9.2333693569093995</v>
      </c>
      <c r="E55" s="37">
        <v>0.77398846783719699</v>
      </c>
    </row>
    <row r="56" spans="1:5">
      <c r="A56" s="5">
        <v>52</v>
      </c>
      <c r="B56" s="53"/>
      <c r="C56" s="5" t="s">
        <v>89</v>
      </c>
      <c r="D56" s="37">
        <v>-8.7976031443773408</v>
      </c>
      <c r="E56" s="37">
        <v>0.83996411319639297</v>
      </c>
    </row>
    <row r="57" spans="1:5">
      <c r="A57" s="5">
        <v>53</v>
      </c>
      <c r="B57" s="53"/>
      <c r="C57" s="5" t="s">
        <v>90</v>
      </c>
      <c r="D57" s="37">
        <v>-9.0805814130997096</v>
      </c>
      <c r="E57" s="37">
        <v>0.818195590805879</v>
      </c>
    </row>
    <row r="58" spans="1:5">
      <c r="A58" s="5">
        <v>54</v>
      </c>
      <c r="B58" s="53"/>
      <c r="C58" s="1" t="s">
        <v>183</v>
      </c>
      <c r="D58" s="37">
        <v>-6.1505594843876503</v>
      </c>
      <c r="E58" s="37">
        <v>0.94833802878280904</v>
      </c>
    </row>
    <row r="59" spans="1:5">
      <c r="A59" s="5">
        <v>55</v>
      </c>
      <c r="B59" s="53"/>
      <c r="C59" s="1" t="s">
        <v>189</v>
      </c>
      <c r="D59" s="37">
        <v>-5.9850406938389398</v>
      </c>
      <c r="E59" s="37">
        <v>0.84572772413823105</v>
      </c>
    </row>
    <row r="60" spans="1:5">
      <c r="A60" s="5">
        <v>56</v>
      </c>
      <c r="B60" s="53"/>
      <c r="C60" s="5" t="s">
        <v>91</v>
      </c>
      <c r="D60" s="37">
        <v>-8.5102026175499397</v>
      </c>
      <c r="E60" s="37">
        <v>0.59687289008196698</v>
      </c>
    </row>
    <row r="61" spans="1:5">
      <c r="A61" s="5">
        <v>57</v>
      </c>
      <c r="B61" s="53"/>
      <c r="C61" s="5" t="s">
        <v>92</v>
      </c>
      <c r="D61" s="37">
        <v>-8.2739950876438808</v>
      </c>
      <c r="E61" s="37">
        <v>0.75144025127278002</v>
      </c>
    </row>
    <row r="62" spans="1:5">
      <c r="A62" s="5">
        <v>58</v>
      </c>
      <c r="B62" s="53"/>
      <c r="C62" s="5" t="s">
        <v>93</v>
      </c>
      <c r="D62" s="37">
        <v>-9.2400337469678693</v>
      </c>
      <c r="E62" s="37">
        <v>0.81864153870801604</v>
      </c>
    </row>
    <row r="63" spans="1:5">
      <c r="A63" s="5">
        <v>59</v>
      </c>
      <c r="B63" s="53"/>
      <c r="C63" s="5" t="s">
        <v>94</v>
      </c>
      <c r="D63" s="37">
        <v>-8.3814234886433105</v>
      </c>
      <c r="E63" s="37">
        <v>0.87710011755772899</v>
      </c>
    </row>
    <row r="64" spans="1:5">
      <c r="A64" s="5">
        <v>60</v>
      </c>
      <c r="B64" s="53"/>
      <c r="C64" s="5" t="s">
        <v>95</v>
      </c>
      <c r="D64" s="37">
        <v>-8.7925635415810497</v>
      </c>
      <c r="E64" s="37">
        <v>0.98714335717014001</v>
      </c>
    </row>
    <row r="65" spans="1:5">
      <c r="A65" s="5">
        <v>61</v>
      </c>
      <c r="B65" s="53"/>
      <c r="C65" s="5" t="s">
        <v>96</v>
      </c>
      <c r="D65" s="37">
        <v>-8.2658904514297404</v>
      </c>
      <c r="E65" s="37">
        <v>0.85071677540003199</v>
      </c>
    </row>
    <row r="66" spans="1:5">
      <c r="A66" s="5">
        <v>62</v>
      </c>
      <c r="B66" s="53"/>
      <c r="C66" s="5" t="s">
        <v>97</v>
      </c>
      <c r="D66" s="37">
        <v>-8.1843945947566894</v>
      </c>
      <c r="E66" s="37">
        <v>0.85064748123608003</v>
      </c>
    </row>
    <row r="67" spans="1:5">
      <c r="A67" s="5">
        <v>63</v>
      </c>
      <c r="B67" s="53"/>
      <c r="C67" s="5" t="s">
        <v>98</v>
      </c>
      <c r="D67" s="37">
        <v>-8.0833990466352006</v>
      </c>
      <c r="E67" s="37">
        <v>0.697896715953223</v>
      </c>
    </row>
    <row r="68" spans="1:5">
      <c r="A68" s="5">
        <v>64</v>
      </c>
      <c r="B68" s="53"/>
      <c r="C68" s="5" t="s">
        <v>99</v>
      </c>
      <c r="D68" s="37">
        <v>-7.9348867080038703</v>
      </c>
      <c r="E68" s="37">
        <v>0.675987113016567</v>
      </c>
    </row>
    <row r="69" spans="1:5">
      <c r="A69" s="5">
        <v>65</v>
      </c>
      <c r="B69" s="53"/>
      <c r="C69" s="5" t="s">
        <v>100</v>
      </c>
      <c r="D69" s="37">
        <v>-8.3344912628596397</v>
      </c>
      <c r="E69" s="37">
        <v>0.69807188835928302</v>
      </c>
    </row>
    <row r="70" spans="1:5">
      <c r="A70" s="5">
        <v>66</v>
      </c>
      <c r="B70" s="53"/>
      <c r="C70" s="5" t="s">
        <v>101</v>
      </c>
      <c r="D70" s="37">
        <v>-9.30374139466179</v>
      </c>
      <c r="E70" s="37">
        <v>0.87315921665394003</v>
      </c>
    </row>
    <row r="71" spans="1:5">
      <c r="A71" s="5">
        <v>67</v>
      </c>
      <c r="B71" s="53"/>
      <c r="C71" s="5" t="s">
        <v>102</v>
      </c>
      <c r="D71" s="37">
        <v>-8.8704985594535</v>
      </c>
      <c r="E71" s="37">
        <v>0.85096134061617401</v>
      </c>
    </row>
    <row r="72" spans="1:5">
      <c r="A72" s="5">
        <v>68</v>
      </c>
      <c r="B72" s="53"/>
      <c r="C72" s="5" t="s">
        <v>103</v>
      </c>
      <c r="D72" s="37">
        <v>-9.0740428221710197</v>
      </c>
      <c r="E72" s="37">
        <v>0.72019082699927295</v>
      </c>
    </row>
    <row r="73" spans="1:5">
      <c r="A73" s="5">
        <v>69</v>
      </c>
      <c r="B73" s="53"/>
      <c r="C73" s="5" t="s">
        <v>104</v>
      </c>
      <c r="D73" s="37">
        <v>-8.5953112921347099</v>
      </c>
      <c r="E73" s="37">
        <v>0.65450864497926098</v>
      </c>
    </row>
    <row r="74" spans="1:5">
      <c r="A74" s="5">
        <v>70</v>
      </c>
      <c r="B74" s="53"/>
      <c r="C74" s="5" t="s">
        <v>105</v>
      </c>
      <c r="D74" s="37">
        <v>-8.0322221958693696</v>
      </c>
      <c r="E74" s="37">
        <v>0.52331227539273595</v>
      </c>
    </row>
    <row r="75" spans="1:5">
      <c r="A75" s="5">
        <v>71</v>
      </c>
      <c r="B75" s="53"/>
      <c r="C75" s="5" t="s">
        <v>106</v>
      </c>
      <c r="D75" s="37">
        <v>-8.2206567656711407</v>
      </c>
      <c r="E75" s="37">
        <v>0.58909204019046901</v>
      </c>
    </row>
    <row r="76" spans="1:5">
      <c r="A76" s="5">
        <v>72</v>
      </c>
      <c r="B76" s="53"/>
      <c r="C76" s="5" t="s">
        <v>107</v>
      </c>
      <c r="D76" s="37">
        <v>-9.0975723362141796</v>
      </c>
      <c r="E76" s="37">
        <v>0.85165719836048503</v>
      </c>
    </row>
    <row r="77" spans="1:5">
      <c r="A77" s="5">
        <v>73</v>
      </c>
      <c r="B77" s="53"/>
      <c r="C77" s="5" t="s">
        <v>108</v>
      </c>
      <c r="D77" s="37">
        <v>-8.5414128780404006</v>
      </c>
      <c r="E77" s="37">
        <v>0.76388273253969496</v>
      </c>
    </row>
    <row r="78" spans="1:5">
      <c r="A78" s="5">
        <v>74</v>
      </c>
      <c r="B78" s="53"/>
      <c r="C78" s="5" t="s">
        <v>109</v>
      </c>
      <c r="D78" s="37">
        <v>-8.7723310731464093</v>
      </c>
      <c r="E78" s="37">
        <v>0.78567113927422105</v>
      </c>
    </row>
    <row r="79" spans="1:5">
      <c r="A79" s="5">
        <v>75</v>
      </c>
      <c r="B79" s="54"/>
      <c r="C79" s="7" t="s">
        <v>110</v>
      </c>
      <c r="D79" s="38">
        <v>-8.9555319659098807</v>
      </c>
      <c r="E79" s="38">
        <v>0.74215871662247601</v>
      </c>
    </row>
    <row r="80" spans="1:5">
      <c r="A80" s="5">
        <v>76</v>
      </c>
      <c r="B80" s="52" t="s">
        <v>27</v>
      </c>
      <c r="C80" s="5" t="s">
        <v>33</v>
      </c>
      <c r="D80" s="37">
        <v>-10.0535033616066</v>
      </c>
      <c r="E80" s="37">
        <v>1.07935368653692</v>
      </c>
    </row>
    <row r="81" spans="1:5">
      <c r="A81" s="5">
        <v>77</v>
      </c>
      <c r="B81" s="53"/>
      <c r="C81" s="5" t="s">
        <v>34</v>
      </c>
      <c r="D81" s="37">
        <v>-9.15727470089241</v>
      </c>
      <c r="E81" s="37">
        <v>0.57316184522272196</v>
      </c>
    </row>
    <row r="82" spans="1:5">
      <c r="A82" s="5">
        <v>78</v>
      </c>
      <c r="B82" s="53"/>
      <c r="C82" s="5" t="s">
        <v>35</v>
      </c>
      <c r="D82" s="37">
        <v>-9.6822963507914999</v>
      </c>
      <c r="E82" s="37">
        <v>0.70630310185367495</v>
      </c>
    </row>
    <row r="83" spans="1:5">
      <c r="A83" s="5">
        <v>79</v>
      </c>
      <c r="B83" s="53"/>
      <c r="C83" s="1" t="s">
        <v>187</v>
      </c>
      <c r="D83" s="37">
        <v>-6.55011934405365</v>
      </c>
      <c r="E83" s="37">
        <v>0.83163941515614703</v>
      </c>
    </row>
    <row r="84" spans="1:5">
      <c r="A84" s="5">
        <v>80</v>
      </c>
      <c r="B84" s="53"/>
      <c r="C84" s="5" t="s">
        <v>36</v>
      </c>
      <c r="D84" s="37">
        <v>-8.6331649983156407</v>
      </c>
      <c r="E84" s="37">
        <v>0.57017027455431202</v>
      </c>
    </row>
    <row r="85" spans="1:5">
      <c r="A85" s="5">
        <v>81</v>
      </c>
      <c r="B85" s="53"/>
      <c r="C85" s="5" t="s">
        <v>37</v>
      </c>
      <c r="D85" s="37">
        <v>-8.7474040545170908</v>
      </c>
      <c r="E85" s="37">
        <v>0.65796393848791601</v>
      </c>
    </row>
    <row r="86" spans="1:5">
      <c r="A86" s="5">
        <v>82</v>
      </c>
      <c r="B86" s="53"/>
      <c r="C86" s="5" t="s">
        <v>38</v>
      </c>
      <c r="D86" s="37">
        <v>-8.8096664236007705</v>
      </c>
      <c r="E86" s="37">
        <v>0.59220441843716598</v>
      </c>
    </row>
    <row r="87" spans="1:5">
      <c r="A87" s="5">
        <v>83</v>
      </c>
      <c r="B87" s="53"/>
      <c r="C87" s="5" t="s">
        <v>39</v>
      </c>
      <c r="D87" s="37">
        <v>-9.2232806830211</v>
      </c>
      <c r="E87" s="37">
        <v>0.68022607379390898</v>
      </c>
    </row>
    <row r="88" spans="1:5">
      <c r="A88" s="5">
        <v>84</v>
      </c>
      <c r="B88" s="53"/>
      <c r="C88" s="5" t="s">
        <v>40</v>
      </c>
      <c r="D88" s="37">
        <v>-8.8406599526073695</v>
      </c>
      <c r="E88" s="37">
        <v>0.74587752499261395</v>
      </c>
    </row>
    <row r="89" spans="1:5">
      <c r="A89" s="5">
        <v>85</v>
      </c>
      <c r="B89" s="53"/>
      <c r="C89" s="5" t="s">
        <v>41</v>
      </c>
      <c r="D89" s="37">
        <v>-9.5670612571021199</v>
      </c>
      <c r="E89" s="37">
        <v>0.90294028408835803</v>
      </c>
    </row>
    <row r="90" spans="1:5">
      <c r="A90" s="5">
        <v>86</v>
      </c>
      <c r="B90" s="53"/>
      <c r="C90" s="5" t="s">
        <v>42</v>
      </c>
      <c r="D90" s="37">
        <v>-9.4337193293076602</v>
      </c>
      <c r="E90" s="37">
        <v>0.70479964594389799</v>
      </c>
    </row>
    <row r="91" spans="1:5">
      <c r="A91" s="5">
        <v>87</v>
      </c>
      <c r="B91" s="53"/>
      <c r="C91" s="5" t="s">
        <v>43</v>
      </c>
      <c r="D91" s="37">
        <v>-7.7451332215142203</v>
      </c>
      <c r="E91" s="37">
        <v>0.74770049660287796</v>
      </c>
    </row>
    <row r="92" spans="1:5">
      <c r="A92" s="5">
        <v>88</v>
      </c>
      <c r="B92" s="53"/>
      <c r="C92" s="1" t="s">
        <v>188</v>
      </c>
      <c r="D92" s="37">
        <v>-5.6155188052230001</v>
      </c>
      <c r="E92" s="37">
        <v>0.54867614661075303</v>
      </c>
    </row>
    <row r="93" spans="1:5">
      <c r="A93" s="5">
        <v>89</v>
      </c>
      <c r="B93" s="53"/>
      <c r="C93" s="5" t="s">
        <v>44</v>
      </c>
      <c r="D93" s="37">
        <v>-10.1924233296465</v>
      </c>
      <c r="E93" s="37">
        <v>0.92600111248009798</v>
      </c>
    </row>
    <row r="94" spans="1:5">
      <c r="A94" s="5">
        <v>90</v>
      </c>
      <c r="B94" s="53"/>
      <c r="C94" s="5" t="s">
        <v>45</v>
      </c>
      <c r="D94" s="37">
        <v>-9.3305462150066898</v>
      </c>
      <c r="E94" s="37">
        <v>0.77100209146433096</v>
      </c>
    </row>
    <row r="95" spans="1:5">
      <c r="A95" s="5">
        <v>91</v>
      </c>
      <c r="B95" s="53"/>
      <c r="C95" s="5" t="s">
        <v>46</v>
      </c>
      <c r="D95" s="37">
        <v>-9.9802452547832097</v>
      </c>
      <c r="E95" s="37">
        <v>0.85967549895069995</v>
      </c>
    </row>
    <row r="96" spans="1:5">
      <c r="A96" s="5">
        <v>92</v>
      </c>
      <c r="B96" s="53"/>
      <c r="C96" s="5" t="s">
        <v>47</v>
      </c>
      <c r="D96" s="37">
        <v>-9.5254075084100904</v>
      </c>
      <c r="E96" s="37">
        <v>1.08010030472716</v>
      </c>
    </row>
    <row r="97" spans="1:5">
      <c r="A97" s="5">
        <v>93</v>
      </c>
      <c r="B97" s="53"/>
      <c r="C97" s="5" t="s">
        <v>48</v>
      </c>
      <c r="D97" s="37">
        <v>-9.2403766745364404</v>
      </c>
      <c r="E97" s="37">
        <v>0.99209336859659403</v>
      </c>
    </row>
    <row r="98" spans="1:5">
      <c r="A98" s="5">
        <v>94</v>
      </c>
      <c r="B98" s="53"/>
      <c r="C98" s="5" t="s">
        <v>49</v>
      </c>
      <c r="D98" s="37">
        <v>-8.8938437162086696</v>
      </c>
      <c r="E98" s="37">
        <v>0.74932185116253802</v>
      </c>
    </row>
    <row r="99" spans="1:5">
      <c r="A99" s="5">
        <v>95</v>
      </c>
      <c r="B99" s="53"/>
      <c r="C99" s="5" t="s">
        <v>50</v>
      </c>
      <c r="D99" s="37">
        <v>-10.6832247019919</v>
      </c>
      <c r="E99" s="37">
        <v>0.92729247619391797</v>
      </c>
    </row>
    <row r="100" spans="1:5">
      <c r="A100" s="5">
        <v>96</v>
      </c>
      <c r="B100" s="53"/>
      <c r="C100" s="5" t="s">
        <v>51</v>
      </c>
      <c r="D100" s="37">
        <v>-10.4301572534906</v>
      </c>
      <c r="E100" s="37">
        <v>1.05949417364288</v>
      </c>
    </row>
    <row r="101" spans="1:5">
      <c r="A101" s="5">
        <v>97</v>
      </c>
      <c r="B101" s="53"/>
      <c r="C101" s="5" t="s">
        <v>52</v>
      </c>
      <c r="D101" s="37">
        <v>-10.0600199439625</v>
      </c>
      <c r="E101" s="37">
        <v>0.88258456770875504</v>
      </c>
    </row>
    <row r="102" spans="1:5">
      <c r="A102" s="5">
        <v>98</v>
      </c>
      <c r="B102" s="53"/>
      <c r="C102" s="5" t="s">
        <v>53</v>
      </c>
      <c r="D102" s="37">
        <v>-9.8561998395969095</v>
      </c>
      <c r="E102" s="37">
        <v>0.81622413567709995</v>
      </c>
    </row>
    <row r="103" spans="1:5">
      <c r="A103" s="5">
        <v>99</v>
      </c>
      <c r="B103" s="53"/>
      <c r="C103" s="5" t="s">
        <v>54</v>
      </c>
      <c r="D103" s="37">
        <v>-10.2264252875484</v>
      </c>
      <c r="E103" s="37">
        <v>0.83859507606984196</v>
      </c>
    </row>
    <row r="104" spans="1:5">
      <c r="A104" s="5">
        <v>100</v>
      </c>
      <c r="B104" s="53"/>
      <c r="C104" s="5" t="s">
        <v>55</v>
      </c>
      <c r="D104" s="37">
        <v>-10.058497958990801</v>
      </c>
      <c r="E104" s="37">
        <v>0.750462649187008</v>
      </c>
    </row>
    <row r="105" spans="1:5">
      <c r="A105" s="5">
        <v>101</v>
      </c>
      <c r="B105" s="53"/>
      <c r="C105" s="5" t="s">
        <v>56</v>
      </c>
      <c r="D105" s="37">
        <v>-9.2355354106058005</v>
      </c>
      <c r="E105" s="37">
        <v>0.70598738413781803</v>
      </c>
    </row>
    <row r="106" spans="1:5">
      <c r="A106" s="5">
        <v>102</v>
      </c>
      <c r="B106" s="53"/>
      <c r="C106" s="7" t="s">
        <v>57</v>
      </c>
      <c r="D106" s="38">
        <v>-9.2430104591583895</v>
      </c>
      <c r="E106" s="38">
        <v>0.77217947657262598</v>
      </c>
    </row>
    <row r="107" spans="1:5">
      <c r="A107" s="5">
        <v>103</v>
      </c>
      <c r="B107" s="53"/>
      <c r="C107" s="5" t="s">
        <v>58</v>
      </c>
      <c r="D107" s="37">
        <v>-8.5127288677802806</v>
      </c>
      <c r="E107" s="37">
        <v>0.41295114130840899</v>
      </c>
    </row>
    <row r="108" spans="1:5">
      <c r="A108" s="5">
        <v>104</v>
      </c>
      <c r="B108" s="53"/>
      <c r="C108" s="5" t="s">
        <v>59</v>
      </c>
      <c r="D108" s="37">
        <v>-8.5538532435157197</v>
      </c>
      <c r="E108" s="37">
        <v>0.41296812118475101</v>
      </c>
    </row>
    <row r="109" spans="1:5">
      <c r="A109" s="5">
        <v>105</v>
      </c>
      <c r="B109" s="53"/>
      <c r="C109" s="5" t="s">
        <v>60</v>
      </c>
      <c r="D109" s="37">
        <v>-8.9527865784794898</v>
      </c>
      <c r="E109" s="37">
        <v>0.76103430714106901</v>
      </c>
    </row>
    <row r="110" spans="1:5">
      <c r="A110" s="5">
        <v>106</v>
      </c>
      <c r="B110" s="53"/>
      <c r="C110" s="5" t="s">
        <v>61</v>
      </c>
      <c r="D110" s="37">
        <v>-10.525555658423</v>
      </c>
      <c r="E110" s="37">
        <v>0.61076399994538499</v>
      </c>
    </row>
    <row r="111" spans="1:5">
      <c r="A111" s="5">
        <v>107</v>
      </c>
      <c r="B111" s="53"/>
      <c r="C111" s="5" t="s">
        <v>62</v>
      </c>
      <c r="D111" s="37">
        <v>-10.5911543280372</v>
      </c>
      <c r="E111" s="37">
        <v>0.76350517645558802</v>
      </c>
    </row>
    <row r="112" spans="1:5">
      <c r="A112" s="5">
        <v>108</v>
      </c>
      <c r="B112" s="53"/>
      <c r="C112" s="5" t="s">
        <v>63</v>
      </c>
      <c r="D112" s="37">
        <v>-10.801008147881101</v>
      </c>
      <c r="E112" s="37">
        <v>0.78548475936860096</v>
      </c>
    </row>
    <row r="113" spans="1:5">
      <c r="A113" s="5">
        <v>109</v>
      </c>
      <c r="B113" s="53"/>
      <c r="C113" s="5" t="s">
        <v>64</v>
      </c>
      <c r="D113" s="37">
        <v>-10.155299930078201</v>
      </c>
      <c r="E113" s="37">
        <v>0.71992136280628805</v>
      </c>
    </row>
    <row r="114" spans="1:5">
      <c r="A114" s="5">
        <v>110</v>
      </c>
      <c r="B114" s="53"/>
      <c r="C114" s="5" t="s">
        <v>65</v>
      </c>
      <c r="D114" s="37">
        <v>-9.9124681105806207</v>
      </c>
      <c r="E114" s="37">
        <v>0.71974633077110195</v>
      </c>
    </row>
    <row r="115" spans="1:5">
      <c r="A115" s="5">
        <v>111</v>
      </c>
      <c r="B115" s="53"/>
      <c r="C115" s="5" t="s">
        <v>66</v>
      </c>
      <c r="D115" s="37">
        <v>-7.0464049360732899</v>
      </c>
      <c r="E115" s="37">
        <v>0.86833217173861399</v>
      </c>
    </row>
    <row r="116" spans="1:5">
      <c r="A116" s="5">
        <v>112</v>
      </c>
      <c r="B116" s="53"/>
      <c r="C116" s="5" t="s">
        <v>67</v>
      </c>
      <c r="D116" s="37">
        <v>-8.3198966913212296</v>
      </c>
      <c r="E116" s="37">
        <v>0.75147473047972002</v>
      </c>
    </row>
    <row r="117" spans="1:5">
      <c r="A117" s="5">
        <v>113</v>
      </c>
      <c r="B117" s="53"/>
      <c r="C117" s="5" t="s">
        <v>68</v>
      </c>
      <c r="D117" s="37">
        <v>-8.2182851502288905</v>
      </c>
      <c r="E117" s="37">
        <v>0.82631916406272399</v>
      </c>
    </row>
    <row r="118" spans="1:5">
      <c r="A118" s="5">
        <v>114</v>
      </c>
      <c r="B118" s="53"/>
      <c r="C118" s="5" t="s">
        <v>69</v>
      </c>
      <c r="D118" s="37">
        <v>-8.7517931808029505</v>
      </c>
      <c r="E118" s="37">
        <v>0.71797581970052704</v>
      </c>
    </row>
    <row r="119" spans="1:5">
      <c r="A119" s="5">
        <v>115</v>
      </c>
      <c r="B119" s="53"/>
      <c r="C119" s="5" t="s">
        <v>70</v>
      </c>
      <c r="D119" s="37">
        <v>-9.4359917442801802</v>
      </c>
      <c r="E119" s="37">
        <v>0.67492393956637498</v>
      </c>
    </row>
    <row r="120" spans="1:5">
      <c r="A120" s="5">
        <v>116</v>
      </c>
      <c r="B120" s="53"/>
      <c r="C120" s="5" t="s">
        <v>71</v>
      </c>
      <c r="D120" s="37">
        <v>-9.1234472518954703</v>
      </c>
      <c r="E120" s="37">
        <v>0.783410132562807</v>
      </c>
    </row>
    <row r="121" spans="1:5">
      <c r="A121" s="5">
        <v>117</v>
      </c>
      <c r="B121" s="53"/>
      <c r="C121" s="5" t="s">
        <v>72</v>
      </c>
      <c r="D121" s="37">
        <v>-9.9017092843887795</v>
      </c>
      <c r="E121" s="37">
        <v>0.76224221547304505</v>
      </c>
    </row>
    <row r="122" spans="1:5">
      <c r="A122" s="5">
        <v>118</v>
      </c>
      <c r="B122" s="53"/>
      <c r="C122" s="5" t="s">
        <v>73</v>
      </c>
      <c r="D122" s="37">
        <v>-9.3153555188023205</v>
      </c>
      <c r="E122" s="37">
        <v>0.87243901671884505</v>
      </c>
    </row>
    <row r="123" spans="1:5">
      <c r="A123" s="5">
        <v>119</v>
      </c>
      <c r="B123" s="53"/>
      <c r="C123" s="5" t="s">
        <v>74</v>
      </c>
      <c r="D123" s="37">
        <v>-8.9586330996131593</v>
      </c>
      <c r="E123" s="37">
        <v>0.91573410353246099</v>
      </c>
    </row>
    <row r="124" spans="1:5">
      <c r="A124" s="5">
        <v>120</v>
      </c>
      <c r="B124" s="53"/>
      <c r="C124" s="5" t="s">
        <v>75</v>
      </c>
      <c r="D124" s="37">
        <v>-8.9815050549597206</v>
      </c>
      <c r="E124" s="37">
        <v>0.78493290347971301</v>
      </c>
    </row>
    <row r="125" spans="1:5">
      <c r="A125" s="5">
        <v>121</v>
      </c>
      <c r="B125" s="53"/>
      <c r="C125" s="5" t="s">
        <v>76</v>
      </c>
      <c r="D125" s="37">
        <v>-9.1526646977316393</v>
      </c>
      <c r="E125" s="37">
        <v>0.850339142471772</v>
      </c>
    </row>
    <row r="126" spans="1:5">
      <c r="A126" s="5">
        <v>122</v>
      </c>
      <c r="B126" s="53"/>
      <c r="C126" s="5" t="s">
        <v>77</v>
      </c>
      <c r="D126" s="37">
        <v>-8.8867046497638906</v>
      </c>
      <c r="E126" s="37">
        <v>0.74112410502594195</v>
      </c>
    </row>
    <row r="127" spans="1:5">
      <c r="A127" s="5">
        <v>123</v>
      </c>
      <c r="B127" s="53"/>
      <c r="C127" s="5" t="s">
        <v>78</v>
      </c>
      <c r="D127" s="37">
        <v>-9.9155806487547107</v>
      </c>
      <c r="E127" s="37">
        <v>0.78619272782253002</v>
      </c>
    </row>
    <row r="128" spans="1:5">
      <c r="A128" s="5">
        <v>124</v>
      </c>
      <c r="B128" s="53"/>
      <c r="C128" s="5" t="s">
        <v>79</v>
      </c>
      <c r="D128" s="37">
        <v>-9.7610802429345007</v>
      </c>
      <c r="E128" s="37">
        <v>0.72056520406180702</v>
      </c>
    </row>
    <row r="129" spans="1:5">
      <c r="A129" s="5">
        <v>125</v>
      </c>
      <c r="B129" s="54"/>
      <c r="C129" s="7" t="s">
        <v>80</v>
      </c>
      <c r="D129" s="38">
        <v>-9.7898380229368307</v>
      </c>
      <c r="E129" s="38">
        <v>0.78609376202784897</v>
      </c>
    </row>
    <row r="130" spans="1:5">
      <c r="A130" s="5">
        <v>126</v>
      </c>
      <c r="B130" s="53" t="s">
        <v>31</v>
      </c>
      <c r="C130" s="5" t="s">
        <v>152</v>
      </c>
      <c r="D130" s="37">
        <v>-10.041234480218399</v>
      </c>
      <c r="E130" s="37">
        <v>0.91670135841109202</v>
      </c>
    </row>
    <row r="131" spans="1:5">
      <c r="A131" s="5">
        <v>127</v>
      </c>
      <c r="B131" s="53"/>
      <c r="C131" s="5" t="s">
        <v>153</v>
      </c>
      <c r="D131" s="37">
        <v>-10.245926792201301</v>
      </c>
      <c r="E131" s="37">
        <v>0.85139719847096895</v>
      </c>
    </row>
    <row r="132" spans="1:5">
      <c r="A132" s="5">
        <v>128</v>
      </c>
      <c r="B132" s="53"/>
      <c r="C132" s="5" t="s">
        <v>154</v>
      </c>
      <c r="D132" s="37">
        <v>-10.7458180145286</v>
      </c>
      <c r="E132" s="37">
        <v>0.85182367695456296</v>
      </c>
    </row>
    <row r="133" spans="1:5">
      <c r="A133" s="5">
        <v>129</v>
      </c>
      <c r="B133" s="53"/>
      <c r="C133" s="6" t="s">
        <v>173</v>
      </c>
      <c r="D133" s="37">
        <v>-10.070448257672</v>
      </c>
      <c r="E133" s="37">
        <v>0.63313928496277705</v>
      </c>
    </row>
    <row r="134" spans="1:5">
      <c r="A134" s="5">
        <v>130</v>
      </c>
      <c r="B134" s="53"/>
      <c r="C134" s="5" t="s">
        <v>155</v>
      </c>
      <c r="D134" s="37">
        <v>-10.608119381163201</v>
      </c>
      <c r="E134" s="37">
        <v>0.80823355826582499</v>
      </c>
    </row>
    <row r="135" spans="1:5">
      <c r="A135" s="5">
        <v>131</v>
      </c>
      <c r="B135" s="53"/>
      <c r="C135" s="5" t="s">
        <v>156</v>
      </c>
      <c r="D135" s="37">
        <v>-10.475589712223799</v>
      </c>
      <c r="E135" s="37">
        <v>0.83012881800497396</v>
      </c>
    </row>
    <row r="136" spans="1:5">
      <c r="A136" s="5">
        <v>132</v>
      </c>
      <c r="B136" s="53"/>
      <c r="C136" s="5" t="s">
        <v>157</v>
      </c>
      <c r="D136" s="37">
        <v>-10.0969158164304</v>
      </c>
      <c r="E136" s="37">
        <v>0.69879076223943504</v>
      </c>
    </row>
    <row r="137" spans="1:5">
      <c r="A137" s="5">
        <v>133</v>
      </c>
      <c r="B137" s="53"/>
      <c r="C137" s="5" t="s">
        <v>158</v>
      </c>
      <c r="D137" s="37">
        <v>-10.2702483207268</v>
      </c>
      <c r="E137" s="37">
        <v>0.67754235803580598</v>
      </c>
    </row>
    <row r="138" spans="1:5">
      <c r="A138" s="5">
        <v>134</v>
      </c>
      <c r="B138" s="53"/>
      <c r="C138" s="5" t="s">
        <v>159</v>
      </c>
      <c r="D138" s="37">
        <v>-10.5913355429229</v>
      </c>
      <c r="E138" s="37">
        <v>0.743350028902105</v>
      </c>
    </row>
    <row r="139" spans="1:5">
      <c r="A139" s="5">
        <v>135</v>
      </c>
      <c r="B139" s="53"/>
      <c r="C139" s="5" t="s">
        <v>160</v>
      </c>
      <c r="D139" s="37">
        <v>-10.659771157815401</v>
      </c>
      <c r="E139" s="37">
        <v>0.91831888286053098</v>
      </c>
    </row>
    <row r="140" spans="1:5">
      <c r="A140" s="5">
        <v>136</v>
      </c>
      <c r="B140" s="53"/>
      <c r="C140" s="5" t="s">
        <v>161</v>
      </c>
      <c r="D140" s="37">
        <v>-10.8422894278283</v>
      </c>
      <c r="E140" s="37">
        <v>0.852803343898765</v>
      </c>
    </row>
    <row r="141" spans="1:5">
      <c r="A141" s="5">
        <v>137</v>
      </c>
      <c r="B141" s="53"/>
      <c r="C141" s="5" t="s">
        <v>162</v>
      </c>
      <c r="D141" s="37">
        <v>-10.0342327935603</v>
      </c>
      <c r="E141" s="37">
        <v>0.78656613215346705</v>
      </c>
    </row>
    <row r="142" spans="1:5">
      <c r="A142" s="5">
        <v>138</v>
      </c>
      <c r="B142" s="53"/>
      <c r="C142" s="5" t="s">
        <v>163</v>
      </c>
      <c r="D142" s="37">
        <v>-10.9328941185763</v>
      </c>
      <c r="E142" s="37">
        <v>0.67791687951798796</v>
      </c>
    </row>
    <row r="143" spans="1:5">
      <c r="A143" s="5">
        <v>139</v>
      </c>
      <c r="B143" s="53"/>
      <c r="C143" s="5" t="s">
        <v>164</v>
      </c>
      <c r="D143" s="37">
        <v>-11.429617108898</v>
      </c>
      <c r="E143" s="37">
        <v>0.76577125268926205</v>
      </c>
    </row>
    <row r="144" spans="1:5">
      <c r="A144" s="5">
        <v>140</v>
      </c>
      <c r="B144" s="53"/>
      <c r="C144" s="5" t="s">
        <v>165</v>
      </c>
      <c r="D144" s="37">
        <v>-11.441549297080799</v>
      </c>
      <c r="E144" s="37">
        <v>0.63450377254063695</v>
      </c>
    </row>
    <row r="145" spans="1:36">
      <c r="A145" s="5">
        <v>141</v>
      </c>
      <c r="B145" s="53"/>
      <c r="C145" s="5" t="s">
        <v>166</v>
      </c>
      <c r="D145" s="37">
        <v>-10.669267870455901</v>
      </c>
      <c r="E145" s="37">
        <v>0.76559151314683904</v>
      </c>
    </row>
    <row r="146" spans="1:36">
      <c r="A146" s="5">
        <v>142</v>
      </c>
      <c r="B146" s="53"/>
      <c r="C146" s="6" t="s">
        <v>174</v>
      </c>
      <c r="D146" s="37">
        <v>-10.939443993204501</v>
      </c>
      <c r="E146" s="37">
        <v>0.83143872097420302</v>
      </c>
    </row>
    <row r="147" spans="1:36">
      <c r="A147" s="5">
        <v>143</v>
      </c>
      <c r="B147" s="53"/>
      <c r="C147" s="6" t="s">
        <v>175</v>
      </c>
      <c r="D147" s="37">
        <v>-10.460738814756899</v>
      </c>
      <c r="E147" s="37">
        <v>0.87684007701530198</v>
      </c>
    </row>
    <row r="148" spans="1:36">
      <c r="A148" s="5">
        <v>144</v>
      </c>
      <c r="B148" s="53"/>
      <c r="C148" s="6" t="s">
        <v>176</v>
      </c>
      <c r="D148" s="37">
        <v>-10.9889966964462</v>
      </c>
      <c r="E148" s="37">
        <v>0.87730433738742397</v>
      </c>
    </row>
    <row r="149" spans="1:36">
      <c r="A149" s="5">
        <v>145</v>
      </c>
      <c r="B149" s="53"/>
      <c r="C149" s="5" t="s">
        <v>167</v>
      </c>
      <c r="D149" s="37">
        <v>-10.845866293933501</v>
      </c>
      <c r="E149" s="37">
        <v>0.92103742335245797</v>
      </c>
    </row>
    <row r="150" spans="1:36">
      <c r="A150" s="5">
        <v>146</v>
      </c>
      <c r="B150" s="53"/>
      <c r="C150" s="5" t="s">
        <v>168</v>
      </c>
      <c r="D150" s="37">
        <v>-10.3619481967601</v>
      </c>
      <c r="E150" s="37">
        <v>0.87700475896393404</v>
      </c>
    </row>
    <row r="151" spans="1:36">
      <c r="A151" s="5">
        <v>147</v>
      </c>
      <c r="B151" s="53"/>
      <c r="C151" s="5" t="s">
        <v>169</v>
      </c>
      <c r="D151" s="37">
        <v>-10.4760694294937</v>
      </c>
      <c r="E151" s="37">
        <v>0.70168401752166398</v>
      </c>
    </row>
    <row r="152" spans="1:36">
      <c r="A152" s="5">
        <v>148</v>
      </c>
      <c r="B152" s="53"/>
      <c r="C152" s="5" t="s">
        <v>170</v>
      </c>
      <c r="D152" s="37">
        <v>-10.8498958821499</v>
      </c>
      <c r="E152" s="37">
        <v>0.74590847575188901</v>
      </c>
    </row>
    <row r="153" spans="1:36">
      <c r="A153" s="5">
        <v>149</v>
      </c>
      <c r="B153" s="53"/>
      <c r="C153" s="6" t="s">
        <v>177</v>
      </c>
      <c r="D153" s="37">
        <v>-10.744756911404</v>
      </c>
      <c r="E153" s="37">
        <v>0.89938310387198905</v>
      </c>
    </row>
    <row r="154" spans="1:36">
      <c r="A154" s="5">
        <v>150</v>
      </c>
      <c r="B154" s="53"/>
      <c r="C154" s="6" t="s">
        <v>178</v>
      </c>
      <c r="D154" s="37">
        <v>-10.7383966758011</v>
      </c>
      <c r="E154" s="37">
        <v>0.37294129857518299</v>
      </c>
    </row>
    <row r="155" spans="1:36">
      <c r="A155" s="5">
        <v>151</v>
      </c>
      <c r="B155" s="53"/>
      <c r="C155" s="5" t="s">
        <v>171</v>
      </c>
      <c r="D155" s="37">
        <v>-10.89550394946</v>
      </c>
      <c r="E155" s="37">
        <v>0.70211768336450298</v>
      </c>
    </row>
    <row r="156" spans="1:36">
      <c r="A156" s="5">
        <v>152</v>
      </c>
      <c r="B156" s="54"/>
      <c r="C156" s="7" t="s">
        <v>172</v>
      </c>
      <c r="D156" s="38">
        <v>-10.968314831973901</v>
      </c>
      <c r="E156" s="38">
        <v>0.81188281536487095</v>
      </c>
    </row>
    <row r="157" spans="1:36" ht="48" customHeight="1">
      <c r="A157" s="57" t="s">
        <v>194</v>
      </c>
      <c r="B157" s="57"/>
      <c r="C157" s="57"/>
      <c r="D157" s="57"/>
      <c r="E157" s="57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</row>
  </sheetData>
  <mergeCells count="8">
    <mergeCell ref="A3:E3"/>
    <mergeCell ref="B5:B31"/>
    <mergeCell ref="B130:B156"/>
    <mergeCell ref="A157:E157"/>
    <mergeCell ref="B80:B129"/>
    <mergeCell ref="B48:B79"/>
    <mergeCell ref="B32:B41"/>
    <mergeCell ref="B42:B47"/>
  </mergeCells>
  <phoneticPr fontId="6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sup.1</vt:lpstr>
      <vt:lpstr>sup.2</vt:lpstr>
      <vt:lpstr>sup.3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GZY</dc:creator>
  <cp:lastModifiedBy>Christine Elrod</cp:lastModifiedBy>
  <dcterms:created xsi:type="dcterms:W3CDTF">2019-05-16T03:20:42Z</dcterms:created>
  <dcterms:modified xsi:type="dcterms:W3CDTF">2021-04-21T20:19:43Z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