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87078B79-B475-3141-A7F5-6C667F449D2C}" xr6:coauthVersionLast="47" xr6:coauthVersionMax="47" xr10:uidLastSave="{00000000-0000-0000-0000-000000000000}"/>
  <bookViews>
    <workbookView xWindow="1560" yWindow="500" windowWidth="30780" windowHeight="219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2" i="1" l="1"/>
  <c r="D42" i="1"/>
  <c r="C42" i="1"/>
  <c r="B42" i="1"/>
  <c r="H57" i="1"/>
  <c r="G57" i="1"/>
  <c r="E57" i="1"/>
  <c r="F57" i="1"/>
  <c r="B57" i="1"/>
  <c r="C57" i="1"/>
  <c r="D57" i="1"/>
  <c r="F42" i="1"/>
  <c r="G42" i="1"/>
  <c r="N27" i="1"/>
  <c r="O27" i="1"/>
  <c r="J27" i="1"/>
  <c r="I27" i="1"/>
  <c r="H27" i="1"/>
  <c r="H42" i="1"/>
  <c r="I42" i="1"/>
  <c r="J42" i="1"/>
  <c r="K42" i="1"/>
  <c r="L42" i="1"/>
  <c r="G27" i="1"/>
  <c r="F27" i="1"/>
  <c r="E27" i="1"/>
  <c r="D27" i="1"/>
  <c r="C27" i="1"/>
  <c r="B27" i="1"/>
  <c r="M27" i="1"/>
  <c r="L27" i="1"/>
  <c r="K27" i="1"/>
</calcChain>
</file>

<file path=xl/sharedStrings.xml><?xml version="1.0" encoding="utf-8"?>
<sst xmlns="http://schemas.openxmlformats.org/spreadsheetml/2006/main" count="202" uniqueCount="67">
  <si>
    <t xml:space="preserve">Mineral </t>
  </si>
  <si>
    <t>Bdy</t>
  </si>
  <si>
    <t>Thn</t>
  </si>
  <si>
    <t>PS84</t>
  </si>
  <si>
    <t>PS40</t>
  </si>
  <si>
    <t>PS50</t>
  </si>
  <si>
    <t>PS54</t>
  </si>
  <si>
    <t>PS60</t>
  </si>
  <si>
    <t>PS80</t>
  </si>
  <si>
    <t>MnO</t>
  </si>
  <si>
    <t>MgO</t>
  </si>
  <si>
    <t>CaO</t>
  </si>
  <si>
    <t>F</t>
  </si>
  <si>
    <t>Fe</t>
  </si>
  <si>
    <t>PS58</t>
  </si>
  <si>
    <t>FeO*</t>
  </si>
  <si>
    <t>ZnO</t>
  </si>
  <si>
    <t>SKR-1</t>
  </si>
  <si>
    <t>Mag</t>
  </si>
  <si>
    <t xml:space="preserve">Mag </t>
  </si>
  <si>
    <t>Spl</t>
  </si>
  <si>
    <t>Prv</t>
  </si>
  <si>
    <t>n.a.</t>
  </si>
  <si>
    <t>S</t>
  </si>
  <si>
    <t>Ni</t>
  </si>
  <si>
    <t>Cu</t>
  </si>
  <si>
    <t>Zn</t>
  </si>
  <si>
    <t>As</t>
  </si>
  <si>
    <t>Ag</t>
  </si>
  <si>
    <t>Cd</t>
  </si>
  <si>
    <t>Pb</t>
  </si>
  <si>
    <t>P44</t>
  </si>
  <si>
    <t>Gn</t>
  </si>
  <si>
    <t>Py</t>
  </si>
  <si>
    <t>P60</t>
  </si>
  <si>
    <t>Total</t>
  </si>
  <si>
    <t>Sample ID</t>
  </si>
  <si>
    <t>Zrc</t>
  </si>
  <si>
    <t>Formation</t>
  </si>
  <si>
    <t>Lithotype</t>
  </si>
  <si>
    <t>PP</t>
  </si>
  <si>
    <t>skarn-marble</t>
  </si>
  <si>
    <t>cumulate</t>
  </si>
  <si>
    <t>AV</t>
  </si>
  <si>
    <t>skarn</t>
  </si>
  <si>
    <t>PS68</t>
  </si>
  <si>
    <t>Note: n.a., not analyzed. * Calculated after Droop 1987</t>
  </si>
  <si>
    <r>
      <t>SiO</t>
    </r>
    <r>
      <rPr>
        <vertAlign val="subscript"/>
        <sz val="9"/>
        <color theme="1"/>
        <rFont val="Arial"/>
        <family val="2"/>
      </rPr>
      <t>2</t>
    </r>
  </si>
  <si>
    <r>
      <t>TiO</t>
    </r>
    <r>
      <rPr>
        <vertAlign val="subscript"/>
        <sz val="9"/>
        <color theme="1"/>
        <rFont val="Arial"/>
        <family val="2"/>
      </rPr>
      <t>2</t>
    </r>
  </si>
  <si>
    <r>
      <t>ZrO</t>
    </r>
    <r>
      <rPr>
        <vertAlign val="subscript"/>
        <sz val="9"/>
        <color theme="1"/>
        <rFont val="Arial"/>
        <family val="2"/>
      </rPr>
      <t>2</t>
    </r>
  </si>
  <si>
    <r>
      <t>HfO</t>
    </r>
    <r>
      <rPr>
        <vertAlign val="subscript"/>
        <sz val="9"/>
        <color theme="1"/>
        <rFont val="Arial"/>
        <family val="2"/>
      </rPr>
      <t>2</t>
    </r>
  </si>
  <si>
    <r>
      <t>Al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</si>
  <si>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>FeO</t>
    </r>
    <r>
      <rPr>
        <vertAlign val="subscript"/>
        <sz val="9"/>
        <color theme="1"/>
        <rFont val="Arial"/>
        <family val="2"/>
      </rPr>
      <t>t</t>
    </r>
  </si>
  <si>
    <r>
      <t>Na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</si>
  <si>
    <r>
      <t>K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</si>
  <si>
    <r>
      <t>La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</si>
  <si>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>Ce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</si>
  <si>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>Nd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</si>
  <si>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>ThO</t>
    </r>
    <r>
      <rPr>
        <vertAlign val="subscript"/>
        <sz val="9"/>
        <color theme="1"/>
        <rFont val="Arial"/>
        <family val="2"/>
      </rPr>
      <t>2</t>
    </r>
  </si>
  <si>
    <r>
      <t>UO</t>
    </r>
    <r>
      <rPr>
        <vertAlign val="subscript"/>
        <sz val="9"/>
        <color theme="1"/>
        <rFont val="Arial"/>
        <family val="2"/>
      </rPr>
      <t>2</t>
    </r>
  </si>
  <si>
    <r>
      <t>Nb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5</t>
    </r>
  </si>
  <si>
    <r>
      <t>Fe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>*</t>
    </r>
  </si>
  <si>
    <t>Pcl</t>
  </si>
  <si>
    <t>Supplemental Table S6</t>
  </si>
  <si>
    <t xml:space="preserve">American Mineralogist: March 2024 Online Materials AM-24-38782 </t>
  </si>
  <si>
    <t>Balassone et al.: Genetic implications and crystal-chemistry of Vesuvius micas</t>
  </si>
  <si>
    <t>Chemical composition  of oxides (wt.% oxide) and  sulfides (wt.% elements) detected in the investigated mica-bearing xenoliths (mineral symbols as in Supplemental Table S1; AV = Avellino eruption, PP = Pompeii eruption).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</si>
</sst>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vertAlign val="subscript"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2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9" fillId="0" borderId="0" xfId="0" applyNumberFormat="1" applyFont="1"/>
    <xf numFmtId="0" fontId="8" fillId="0" borderId="2" xfId="0" applyFont="1" applyBorder="1"/>
    <xf numFmtId="0" fontId="13" fillId="0" borderId="2" xfId="0" applyFont="1" applyBorder="1" applyAlignment="1">
      <alignment horizontal="right"/>
    </xf>
    <xf numFmtId="2" fontId="12" fillId="0" borderId="2" xfId="0" applyNumberFormat="1" applyFont="1" applyBorder="1" applyAlignment="1">
      <alignment horizontal="left"/>
    </xf>
    <xf numFmtId="2" fontId="12" fillId="0" borderId="2" xfId="0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2" fontId="12" fillId="0" borderId="0" xfId="0" applyNumberFormat="1" applyFont="1" applyAlignment="1">
      <alignment horizontal="left"/>
    </xf>
    <xf numFmtId="0" fontId="9" fillId="0" borderId="1" xfId="0" applyFont="1" applyBorder="1"/>
    <xf numFmtId="0" fontId="9" fillId="0" borderId="1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2" fontId="12" fillId="0" borderId="1" xfId="0" applyNumberFormat="1" applyFont="1" applyBorder="1" applyAlignment="1">
      <alignment horizontal="left"/>
    </xf>
    <xf numFmtId="0" fontId="12" fillId="0" borderId="0" xfId="0" applyFont="1"/>
    <xf numFmtId="0" fontId="9" fillId="0" borderId="2" xfId="0" applyFont="1" applyBorder="1"/>
    <xf numFmtId="2" fontId="9" fillId="0" borderId="1" xfId="0" applyNumberFormat="1" applyFont="1" applyBorder="1"/>
    <xf numFmtId="0" fontId="14" fillId="0" borderId="0" xfId="0" applyFont="1"/>
    <xf numFmtId="0" fontId="15" fillId="0" borderId="0" xfId="0" applyFo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8"/>
  <sheetViews>
    <sheetView tabSelected="1" zoomScale="150" zoomScaleNormal="150" zoomScalePageLayoutView="150" workbookViewId="0">
      <selection activeCell="Q4" sqref="Q4"/>
    </sheetView>
  </sheetViews>
  <sheetFormatPr baseColWidth="10" defaultRowHeight="16" x14ac:dyDescent="0.2"/>
  <cols>
    <col min="1" max="1" width="8.33203125" style="4" customWidth="1"/>
    <col min="2" max="5" width="6.83203125" style="4" customWidth="1"/>
    <col min="6" max="6" width="7.83203125" style="4" customWidth="1"/>
    <col min="7" max="11" width="6.83203125" style="4" customWidth="1"/>
    <col min="12" max="13" width="6" style="4" customWidth="1"/>
    <col min="14" max="14" width="6.1640625" style="4" customWidth="1"/>
    <col min="15" max="15" width="6.33203125" style="4" customWidth="1"/>
    <col min="16" max="16" width="7" style="4" customWidth="1"/>
    <col min="17" max="17" width="7" customWidth="1"/>
  </cols>
  <sheetData>
    <row r="1" spans="1:21" s="30" customFormat="1" ht="11" x14ac:dyDescent="0.15">
      <c r="A1" s="29" t="s">
        <v>64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21" s="30" customFormat="1" ht="11" x14ac:dyDescent="0.15">
      <c r="A2" s="29" t="s">
        <v>65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21" ht="25" customHeight="1" x14ac:dyDescent="0.2">
      <c r="A3" s="3" t="s">
        <v>63</v>
      </c>
    </row>
    <row r="4" spans="1:21" ht="43" customHeight="1" x14ac:dyDescent="0.2">
      <c r="A4" s="31" t="s">
        <v>66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21" ht="14" customHeight="1" x14ac:dyDescent="0.2">
      <c r="A5" s="5" t="s">
        <v>0</v>
      </c>
      <c r="B5" s="6" t="s">
        <v>1</v>
      </c>
      <c r="C5" s="6" t="s">
        <v>1</v>
      </c>
      <c r="D5" s="6" t="s">
        <v>1</v>
      </c>
      <c r="E5" s="6" t="s">
        <v>1</v>
      </c>
      <c r="F5" s="6" t="s">
        <v>1</v>
      </c>
      <c r="G5" s="6" t="s">
        <v>2</v>
      </c>
      <c r="H5" s="6" t="s">
        <v>21</v>
      </c>
      <c r="I5" s="6" t="s">
        <v>21</v>
      </c>
      <c r="J5" s="6" t="s">
        <v>21</v>
      </c>
      <c r="K5" s="6" t="s">
        <v>37</v>
      </c>
      <c r="L5" s="6" t="s">
        <v>37</v>
      </c>
      <c r="M5" s="6" t="s">
        <v>37</v>
      </c>
      <c r="N5" s="6" t="s">
        <v>62</v>
      </c>
      <c r="O5" s="6" t="s">
        <v>62</v>
      </c>
    </row>
    <row r="6" spans="1:21" ht="14" customHeight="1" x14ac:dyDescent="0.2">
      <c r="A6" s="7" t="s">
        <v>36</v>
      </c>
      <c r="B6" s="8" t="s">
        <v>4</v>
      </c>
      <c r="C6" s="8" t="s">
        <v>5</v>
      </c>
      <c r="D6" s="8" t="s">
        <v>5</v>
      </c>
      <c r="E6" s="8" t="s">
        <v>6</v>
      </c>
      <c r="F6" s="8" t="s">
        <v>8</v>
      </c>
      <c r="G6" s="8" t="s">
        <v>6</v>
      </c>
      <c r="H6" s="8" t="s">
        <v>3</v>
      </c>
      <c r="I6" s="8" t="s">
        <v>3</v>
      </c>
      <c r="J6" s="8" t="s">
        <v>3</v>
      </c>
      <c r="K6" s="8" t="s">
        <v>3</v>
      </c>
      <c r="L6" s="8" t="s">
        <v>3</v>
      </c>
      <c r="M6" s="8" t="s">
        <v>3</v>
      </c>
      <c r="N6" s="8" t="s">
        <v>3</v>
      </c>
      <c r="O6" s="8" t="s">
        <v>3</v>
      </c>
      <c r="R6" s="1"/>
      <c r="S6" s="2"/>
    </row>
    <row r="7" spans="1:21" ht="14" customHeight="1" x14ac:dyDescent="0.2">
      <c r="A7" s="7" t="s">
        <v>38</v>
      </c>
      <c r="B7" s="8" t="s">
        <v>40</v>
      </c>
      <c r="C7" s="8" t="s">
        <v>40</v>
      </c>
      <c r="D7" s="8" t="s">
        <v>40</v>
      </c>
      <c r="E7" s="8" t="s">
        <v>40</v>
      </c>
      <c r="F7" s="8" t="s">
        <v>40</v>
      </c>
      <c r="G7" s="8" t="s">
        <v>40</v>
      </c>
      <c r="H7" s="9" t="s">
        <v>43</v>
      </c>
      <c r="I7" s="9" t="s">
        <v>43</v>
      </c>
      <c r="J7" s="9" t="s">
        <v>43</v>
      </c>
      <c r="K7" s="9" t="s">
        <v>43</v>
      </c>
      <c r="L7" s="9" t="s">
        <v>43</v>
      </c>
      <c r="M7" s="9" t="s">
        <v>43</v>
      </c>
      <c r="N7" s="9" t="s">
        <v>43</v>
      </c>
      <c r="O7" s="9" t="s">
        <v>43</v>
      </c>
      <c r="R7" s="1"/>
      <c r="S7" s="2"/>
    </row>
    <row r="8" spans="1:21" ht="30" customHeight="1" x14ac:dyDescent="0.2">
      <c r="A8" s="10" t="s">
        <v>39</v>
      </c>
      <c r="B8" s="11" t="s">
        <v>41</v>
      </c>
      <c r="C8" s="11" t="s">
        <v>41</v>
      </c>
      <c r="D8" s="11" t="s">
        <v>41</v>
      </c>
      <c r="E8" s="11" t="s">
        <v>41</v>
      </c>
      <c r="F8" s="11" t="s">
        <v>42</v>
      </c>
      <c r="G8" s="11" t="s">
        <v>41</v>
      </c>
      <c r="H8" s="12" t="s">
        <v>44</v>
      </c>
      <c r="I8" s="12" t="s">
        <v>44</v>
      </c>
      <c r="J8" s="12" t="s">
        <v>44</v>
      </c>
      <c r="K8" s="12" t="s">
        <v>44</v>
      </c>
      <c r="L8" s="12" t="s">
        <v>44</v>
      </c>
      <c r="M8" s="12" t="s">
        <v>44</v>
      </c>
      <c r="N8" s="12" t="s">
        <v>44</v>
      </c>
      <c r="O8" s="12" t="s">
        <v>44</v>
      </c>
      <c r="R8" s="1"/>
      <c r="S8" s="2"/>
    </row>
    <row r="9" spans="1:21" ht="14" customHeight="1" x14ac:dyDescent="0.2">
      <c r="A9" s="7" t="s">
        <v>47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0.99811050000000001</v>
      </c>
      <c r="L9" s="13">
        <v>0.14837310000000001</v>
      </c>
      <c r="M9" s="13">
        <v>0.78378440000000005</v>
      </c>
      <c r="N9" s="13">
        <v>0.58692350000000004</v>
      </c>
      <c r="O9" s="13">
        <v>0.25159019999999999</v>
      </c>
      <c r="S9" s="2"/>
    </row>
    <row r="10" spans="1:21" ht="14" customHeight="1" x14ac:dyDescent="0.2">
      <c r="A10" s="7" t="s">
        <v>48</v>
      </c>
      <c r="B10" s="13">
        <v>0.55759449999999999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54.594499999999996</v>
      </c>
      <c r="I10" s="13">
        <v>54.524070000000002</v>
      </c>
      <c r="J10" s="13">
        <v>55.639760000000003</v>
      </c>
      <c r="K10" s="13">
        <v>40.568150000000003</v>
      </c>
      <c r="L10" s="13">
        <v>38.688270000000003</v>
      </c>
      <c r="M10" s="13">
        <v>34.656199999999998</v>
      </c>
      <c r="N10" s="13">
        <v>21.128810000000001</v>
      </c>
      <c r="O10" s="13">
        <v>22.337340000000001</v>
      </c>
      <c r="R10" s="1"/>
      <c r="S10" s="2"/>
      <c r="T10" s="1"/>
      <c r="U10" s="1"/>
    </row>
    <row r="11" spans="1:21" ht="14" customHeight="1" x14ac:dyDescent="0.2">
      <c r="A11" s="7" t="s">
        <v>49</v>
      </c>
      <c r="B11" s="13">
        <v>96.924160000000001</v>
      </c>
      <c r="C11" s="13">
        <v>98.46611</v>
      </c>
      <c r="D11" s="13">
        <v>96.879559999999998</v>
      </c>
      <c r="E11" s="13">
        <v>93.382900000000006</v>
      </c>
      <c r="F11" s="13">
        <v>96.427090000000007</v>
      </c>
      <c r="G11" s="14">
        <v>0.16738149999999999</v>
      </c>
      <c r="H11" s="8" t="s">
        <v>22</v>
      </c>
      <c r="I11" s="8" t="s">
        <v>22</v>
      </c>
      <c r="J11" s="8" t="s">
        <v>22</v>
      </c>
      <c r="K11" s="13">
        <v>16.405069999999998</v>
      </c>
      <c r="L11" s="13">
        <v>26.55931</v>
      </c>
      <c r="M11" s="13">
        <v>28.160240000000002</v>
      </c>
      <c r="N11" s="13">
        <v>0.78</v>
      </c>
      <c r="O11" s="13">
        <v>0.9</v>
      </c>
      <c r="S11" s="2"/>
      <c r="T11" s="1"/>
      <c r="U11" s="1"/>
    </row>
    <row r="12" spans="1:21" ht="14" customHeight="1" x14ac:dyDescent="0.2">
      <c r="A12" s="7" t="s">
        <v>50</v>
      </c>
      <c r="B12" s="13">
        <v>0</v>
      </c>
      <c r="C12" s="15">
        <v>1</v>
      </c>
      <c r="D12" s="15">
        <v>1.2</v>
      </c>
      <c r="E12" s="13">
        <v>2.7306219999999999</v>
      </c>
      <c r="F12" s="13">
        <v>2.5822180000000001</v>
      </c>
      <c r="G12" s="14">
        <v>0.54509540000000001</v>
      </c>
      <c r="H12" s="8" t="s">
        <v>22</v>
      </c>
      <c r="I12" s="8" t="s">
        <v>22</v>
      </c>
      <c r="J12" s="8" t="s">
        <v>22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R12" s="1"/>
      <c r="S12" s="2"/>
    </row>
    <row r="13" spans="1:21" ht="14" customHeight="1" x14ac:dyDescent="0.2">
      <c r="A13" s="7" t="s">
        <v>51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0.124641</v>
      </c>
      <c r="I13" s="13">
        <v>0.1780706</v>
      </c>
      <c r="J13" s="13">
        <v>0</v>
      </c>
      <c r="K13" s="13">
        <v>0.37000430000000001</v>
      </c>
      <c r="L13" s="13">
        <v>7.6762179999999999E-2</v>
      </c>
      <c r="M13" s="13">
        <v>0.42615130000000001</v>
      </c>
      <c r="N13" s="13">
        <v>0</v>
      </c>
      <c r="O13" s="13">
        <v>0</v>
      </c>
      <c r="R13" s="1"/>
      <c r="S13" s="2"/>
      <c r="T13" s="1"/>
      <c r="U13" s="1"/>
    </row>
    <row r="14" spans="1:21" ht="14" customHeight="1" x14ac:dyDescent="0.2">
      <c r="A14" s="7" t="s">
        <v>52</v>
      </c>
      <c r="B14" s="13">
        <v>0</v>
      </c>
      <c r="C14" s="13">
        <v>0</v>
      </c>
      <c r="D14" s="13">
        <v>0.23564460000000001</v>
      </c>
      <c r="E14" s="13">
        <v>0.2472452</v>
      </c>
      <c r="F14" s="13">
        <v>0.70704409999999995</v>
      </c>
      <c r="G14" s="13">
        <v>0</v>
      </c>
      <c r="H14" s="13">
        <v>1.0546420000000001</v>
      </c>
      <c r="I14" s="13">
        <v>0.83845250000000004</v>
      </c>
      <c r="J14" s="13">
        <v>0.83077400000000001</v>
      </c>
      <c r="K14" s="13">
        <v>3.6496409999999999</v>
      </c>
      <c r="L14" s="13">
        <v>4.3897349999999999</v>
      </c>
      <c r="M14" s="13">
        <v>4.1613949999999997</v>
      </c>
      <c r="N14" s="13">
        <v>0.81858220000000004</v>
      </c>
      <c r="O14" s="13">
        <v>0.73665539999999996</v>
      </c>
      <c r="R14" s="1"/>
      <c r="S14" s="2"/>
      <c r="T14" s="1"/>
      <c r="U14" s="1"/>
    </row>
    <row r="15" spans="1:21" ht="14" customHeight="1" x14ac:dyDescent="0.2">
      <c r="A15" s="7" t="s">
        <v>9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0.2261339</v>
      </c>
      <c r="I15" s="13">
        <v>0</v>
      </c>
      <c r="J15" s="13">
        <v>0.26728429999999997</v>
      </c>
      <c r="K15" s="13">
        <v>0.23887559999999999</v>
      </c>
      <c r="L15" s="13">
        <v>0.45696249999999999</v>
      </c>
      <c r="M15" s="13">
        <v>0</v>
      </c>
      <c r="N15" s="13">
        <v>0</v>
      </c>
      <c r="O15" s="13">
        <v>0</v>
      </c>
      <c r="S15" s="2"/>
    </row>
    <row r="16" spans="1:21" ht="14" customHeight="1" x14ac:dyDescent="0.2">
      <c r="A16" s="7" t="s">
        <v>10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0.23230919999999999</v>
      </c>
      <c r="I16" s="13">
        <v>0</v>
      </c>
      <c r="J16" s="13">
        <v>0.18010570000000001</v>
      </c>
      <c r="K16" s="13">
        <v>0.23664859999999999</v>
      </c>
      <c r="L16" s="13">
        <v>0.18051030000000001</v>
      </c>
      <c r="M16" s="13">
        <v>0.2928712</v>
      </c>
      <c r="N16" s="13">
        <v>0</v>
      </c>
      <c r="O16" s="13">
        <v>0</v>
      </c>
      <c r="S16" s="2"/>
    </row>
    <row r="17" spans="1:21" ht="14" customHeight="1" x14ac:dyDescent="0.2">
      <c r="A17" s="7" t="s">
        <v>11</v>
      </c>
      <c r="B17" s="13">
        <v>0</v>
      </c>
      <c r="C17" s="13">
        <v>0.22996059999999999</v>
      </c>
      <c r="D17" s="13">
        <v>0.18937490000000001</v>
      </c>
      <c r="E17" s="13">
        <v>6.689088E-2</v>
      </c>
      <c r="F17" s="13">
        <v>0.33678370000000002</v>
      </c>
      <c r="G17" s="14">
        <v>0.78504130000000005</v>
      </c>
      <c r="H17" s="13">
        <v>37.362769999999998</v>
      </c>
      <c r="I17" s="13">
        <v>36.950940000000003</v>
      </c>
      <c r="J17" s="13">
        <v>36.666699999999999</v>
      </c>
      <c r="K17" s="13">
        <v>21.6721</v>
      </c>
      <c r="L17" s="13">
        <v>18.302140000000001</v>
      </c>
      <c r="M17" s="13">
        <v>16.49982</v>
      </c>
      <c r="N17" s="13">
        <v>18.190270000000002</v>
      </c>
      <c r="O17" s="13">
        <v>18.782630000000001</v>
      </c>
      <c r="R17" s="1"/>
      <c r="S17" s="2"/>
      <c r="T17" s="1"/>
      <c r="U17" s="1"/>
    </row>
    <row r="18" spans="1:21" ht="14" customHeight="1" x14ac:dyDescent="0.2">
      <c r="A18" s="7" t="s">
        <v>53</v>
      </c>
      <c r="B18" s="13">
        <v>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0.42288959999999998</v>
      </c>
      <c r="I18" s="13">
        <v>0.82794270000000003</v>
      </c>
      <c r="J18" s="13">
        <v>0</v>
      </c>
      <c r="K18" s="13">
        <v>0.58754910000000005</v>
      </c>
      <c r="L18" s="13">
        <v>0.2161217</v>
      </c>
      <c r="M18" s="13">
        <v>0.31074279999999999</v>
      </c>
      <c r="N18" s="13">
        <v>1.718577</v>
      </c>
      <c r="O18" s="13">
        <v>1.3306260000000001</v>
      </c>
      <c r="S18" s="2"/>
    </row>
    <row r="19" spans="1:21" ht="14" customHeight="1" x14ac:dyDescent="0.2">
      <c r="A19" s="7" t="s">
        <v>54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0.64874489999999996</v>
      </c>
      <c r="L19" s="13">
        <v>0.26335409999999998</v>
      </c>
      <c r="M19" s="13">
        <v>0.4856801</v>
      </c>
      <c r="N19" s="13">
        <v>0</v>
      </c>
      <c r="O19" s="13">
        <v>0</v>
      </c>
      <c r="R19" s="1"/>
      <c r="S19" s="2"/>
      <c r="T19" s="1"/>
      <c r="U19" s="1"/>
    </row>
    <row r="20" spans="1:21" ht="14" customHeight="1" x14ac:dyDescent="0.2">
      <c r="A20" s="7" t="s">
        <v>55</v>
      </c>
      <c r="B20" s="13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0.80157069999999997</v>
      </c>
      <c r="I20" s="13">
        <v>0.77751619999999999</v>
      </c>
      <c r="J20" s="13">
        <v>2.012921</v>
      </c>
      <c r="K20" s="13">
        <v>0</v>
      </c>
      <c r="L20" s="13">
        <v>0</v>
      </c>
      <c r="M20" s="13">
        <v>1.4881580000000001</v>
      </c>
      <c r="N20" s="13">
        <v>0</v>
      </c>
      <c r="O20" s="13">
        <v>0</v>
      </c>
      <c r="R20" s="1"/>
      <c r="S20" s="2"/>
    </row>
    <row r="21" spans="1:21" ht="14" customHeight="1" x14ac:dyDescent="0.2">
      <c r="A21" s="7" t="s">
        <v>56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1.777183</v>
      </c>
      <c r="I21" s="13">
        <v>1.7776959999999999</v>
      </c>
      <c r="J21" s="13">
        <v>1.061277</v>
      </c>
      <c r="K21" s="13">
        <v>1.408199</v>
      </c>
      <c r="L21" s="13">
        <v>0</v>
      </c>
      <c r="M21" s="13">
        <v>1.0603370000000001</v>
      </c>
      <c r="N21" s="13">
        <v>0</v>
      </c>
      <c r="O21" s="13">
        <v>0.5208853</v>
      </c>
      <c r="S21" s="2"/>
    </row>
    <row r="22" spans="1:21" ht="14" customHeight="1" x14ac:dyDescent="0.2">
      <c r="A22" s="7" t="s">
        <v>57</v>
      </c>
      <c r="B22" s="13">
        <v>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0.239704</v>
      </c>
      <c r="I22" s="13">
        <v>0</v>
      </c>
      <c r="J22" s="13">
        <v>1.313056</v>
      </c>
      <c r="K22" s="13">
        <v>7.6543050000000001E-2</v>
      </c>
      <c r="L22" s="13">
        <v>0.14427670000000001</v>
      </c>
      <c r="M22" s="13">
        <v>0.47660249999999998</v>
      </c>
      <c r="N22" s="13">
        <v>0.47407860000000002</v>
      </c>
      <c r="O22" s="13">
        <v>0</v>
      </c>
      <c r="S22" s="2"/>
      <c r="T22" s="1"/>
      <c r="U22" s="1"/>
    </row>
    <row r="23" spans="1:21" ht="14" customHeight="1" x14ac:dyDescent="0.2">
      <c r="A23" s="7" t="s">
        <v>58</v>
      </c>
      <c r="B23" s="13">
        <v>0</v>
      </c>
      <c r="C23" s="13">
        <v>0</v>
      </c>
      <c r="D23" s="13">
        <v>1.093378</v>
      </c>
      <c r="E23" s="13">
        <v>0.32576719999999998</v>
      </c>
      <c r="F23" s="13">
        <v>0</v>
      </c>
      <c r="G23" s="14">
        <v>82.203029999999998</v>
      </c>
      <c r="H23" s="13">
        <v>0.54356059999999995</v>
      </c>
      <c r="I23" s="13">
        <v>0.65474330000000003</v>
      </c>
      <c r="J23" s="13">
        <v>2.1142400000000001</v>
      </c>
      <c r="K23" s="13">
        <v>0.85750000000000004</v>
      </c>
      <c r="L23" s="13">
        <v>0</v>
      </c>
      <c r="M23" s="13">
        <v>1.220677</v>
      </c>
      <c r="N23" s="13">
        <v>1.1200000000000001</v>
      </c>
      <c r="O23" s="13">
        <v>2.0258769999999999</v>
      </c>
      <c r="S23" s="2"/>
      <c r="T23" s="1"/>
    </row>
    <row r="24" spans="1:21" ht="14" customHeight="1" x14ac:dyDescent="0.2">
      <c r="A24" s="7" t="s">
        <v>59</v>
      </c>
      <c r="B24" s="13">
        <v>2.0105140000000001</v>
      </c>
      <c r="C24" s="13">
        <v>0.21083180000000001</v>
      </c>
      <c r="D24" s="13">
        <v>0.439855</v>
      </c>
      <c r="E24" s="13">
        <v>1.122854</v>
      </c>
      <c r="F24" s="13">
        <v>0.29952250000000002</v>
      </c>
      <c r="G24" s="14">
        <v>15.40699</v>
      </c>
      <c r="H24" s="13">
        <v>0.1936524</v>
      </c>
      <c r="I24" s="13">
        <v>0</v>
      </c>
      <c r="J24" s="13">
        <v>0.71215200000000001</v>
      </c>
      <c r="K24" s="13">
        <v>5.5861919999999996</v>
      </c>
      <c r="L24" s="13">
        <v>2.2369240000000001</v>
      </c>
      <c r="M24" s="13">
        <v>2.654598</v>
      </c>
      <c r="N24" s="13">
        <v>29.999320000000001</v>
      </c>
      <c r="O24" s="13">
        <v>30.464279999999999</v>
      </c>
      <c r="S24" s="2"/>
      <c r="U24" s="1"/>
    </row>
    <row r="25" spans="1:21" ht="14" customHeight="1" x14ac:dyDescent="0.2">
      <c r="A25" s="7" t="s">
        <v>60</v>
      </c>
      <c r="B25" s="13"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2.6055670000000002</v>
      </c>
      <c r="J25" s="13">
        <v>0</v>
      </c>
      <c r="K25" s="13">
        <v>5.6202230000000002</v>
      </c>
      <c r="L25" s="13">
        <v>4.245126</v>
      </c>
      <c r="M25" s="13">
        <v>6.4229580000000004</v>
      </c>
      <c r="N25" s="13">
        <v>26.52102</v>
      </c>
      <c r="O25" s="13">
        <v>23.252939999999999</v>
      </c>
      <c r="R25" s="1"/>
      <c r="S25" s="2"/>
      <c r="T25" s="1"/>
      <c r="U25" s="1"/>
    </row>
    <row r="26" spans="1:21" ht="14" customHeight="1" x14ac:dyDescent="0.2">
      <c r="A26" s="7" t="s">
        <v>12</v>
      </c>
      <c r="B26" s="8" t="s">
        <v>22</v>
      </c>
      <c r="C26" s="8" t="s">
        <v>22</v>
      </c>
      <c r="D26" s="8" t="s">
        <v>22</v>
      </c>
      <c r="E26" s="8" t="s">
        <v>22</v>
      </c>
      <c r="F26" s="8" t="s">
        <v>22</v>
      </c>
      <c r="G26" s="8" t="s">
        <v>22</v>
      </c>
      <c r="H26" s="8" t="s">
        <v>22</v>
      </c>
      <c r="I26" s="8" t="s">
        <v>22</v>
      </c>
      <c r="J26" s="8" t="s">
        <v>22</v>
      </c>
      <c r="K26" s="8" t="s">
        <v>22</v>
      </c>
      <c r="L26" s="8" t="s">
        <v>22</v>
      </c>
      <c r="M26" s="8" t="s">
        <v>22</v>
      </c>
      <c r="N26" s="13">
        <v>0.74083980000000005</v>
      </c>
      <c r="O26" s="13">
        <v>0.95919480000000001</v>
      </c>
      <c r="S26" s="2"/>
    </row>
    <row r="27" spans="1:21" ht="14" customHeight="1" x14ac:dyDescent="0.2">
      <c r="A27" s="7" t="s">
        <v>35</v>
      </c>
      <c r="B27" s="15">
        <f>SUM(B10:B25)</f>
        <v>99.492268499999994</v>
      </c>
      <c r="C27" s="15">
        <f>SUM(C11:C25)</f>
        <v>99.906902399999993</v>
      </c>
      <c r="D27" s="15">
        <f>SUM(D11:D25)</f>
        <v>100.0378125</v>
      </c>
      <c r="E27" s="15">
        <f>SUM(E11:E25)</f>
        <v>97.876279280000006</v>
      </c>
      <c r="F27" s="15">
        <f>SUM(F11:F25)</f>
        <v>100.3526583</v>
      </c>
      <c r="G27" s="15">
        <f>SUM(G11:G25)</f>
        <v>99.107538199999993</v>
      </c>
      <c r="H27" s="15">
        <f>SUM(H10:H25)</f>
        <v>97.573556400000015</v>
      </c>
      <c r="I27" s="15">
        <f t="shared" ref="I27:O27" si="0">SUM(I9:I25)</f>
        <v>99.134998299999992</v>
      </c>
      <c r="J27" s="15">
        <f t="shared" si="0"/>
        <v>100.79827</v>
      </c>
      <c r="K27" s="15">
        <f t="shared" si="0"/>
        <v>98.92355105</v>
      </c>
      <c r="L27" s="15">
        <f t="shared" si="0"/>
        <v>95.907865580000021</v>
      </c>
      <c r="M27" s="15">
        <f t="shared" si="0"/>
        <v>99.100215299999974</v>
      </c>
      <c r="N27" s="15">
        <f t="shared" si="0"/>
        <v>101.33758130000001</v>
      </c>
      <c r="O27" s="15">
        <f t="shared" si="0"/>
        <v>100.6028239</v>
      </c>
      <c r="R27" s="1"/>
      <c r="S27" s="2"/>
    </row>
    <row r="28" spans="1:21" ht="14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R28" s="1"/>
      <c r="S28" s="2"/>
      <c r="T28" s="1"/>
      <c r="U28" s="1"/>
    </row>
    <row r="29" spans="1:21" ht="14" customHeight="1" x14ac:dyDescent="0.2">
      <c r="A29" s="16" t="s">
        <v>0</v>
      </c>
      <c r="B29" s="6" t="s">
        <v>18</v>
      </c>
      <c r="C29" s="6" t="s">
        <v>19</v>
      </c>
      <c r="D29" s="17" t="s">
        <v>19</v>
      </c>
      <c r="E29" s="17" t="s">
        <v>19</v>
      </c>
      <c r="F29" s="6" t="s">
        <v>20</v>
      </c>
      <c r="G29" s="6" t="s">
        <v>20</v>
      </c>
      <c r="H29" s="6" t="s">
        <v>20</v>
      </c>
      <c r="I29" s="6" t="s">
        <v>20</v>
      </c>
      <c r="J29" s="6" t="s">
        <v>20</v>
      </c>
      <c r="K29" s="6" t="s">
        <v>20</v>
      </c>
      <c r="L29" s="6" t="s">
        <v>20</v>
      </c>
      <c r="M29" s="18"/>
      <c r="N29" s="19"/>
      <c r="O29" s="19"/>
    </row>
    <row r="30" spans="1:21" ht="14" customHeight="1" x14ac:dyDescent="0.2">
      <c r="A30" s="7" t="s">
        <v>36</v>
      </c>
      <c r="B30" s="8" t="s">
        <v>14</v>
      </c>
      <c r="C30" s="8" t="s">
        <v>14</v>
      </c>
      <c r="D30" s="20" t="s">
        <v>45</v>
      </c>
      <c r="E30" s="20" t="s">
        <v>45</v>
      </c>
      <c r="F30" s="8" t="s">
        <v>7</v>
      </c>
      <c r="G30" s="8" t="s">
        <v>7</v>
      </c>
      <c r="H30" s="8" t="s">
        <v>17</v>
      </c>
      <c r="I30" s="8" t="s">
        <v>17</v>
      </c>
      <c r="J30" s="8" t="s">
        <v>17</v>
      </c>
      <c r="K30" s="8" t="s">
        <v>17</v>
      </c>
      <c r="L30" s="8" t="s">
        <v>17</v>
      </c>
      <c r="M30" s="21"/>
      <c r="N30" s="13"/>
      <c r="O30" s="13"/>
    </row>
    <row r="31" spans="1:21" ht="14" customHeight="1" x14ac:dyDescent="0.2">
      <c r="A31" s="7" t="s">
        <v>38</v>
      </c>
      <c r="B31" s="9" t="s">
        <v>40</v>
      </c>
      <c r="C31" s="9" t="s">
        <v>40</v>
      </c>
      <c r="D31" s="20" t="s">
        <v>43</v>
      </c>
      <c r="E31" s="20" t="s">
        <v>43</v>
      </c>
      <c r="F31" s="9" t="s">
        <v>43</v>
      </c>
      <c r="G31" s="9" t="s">
        <v>43</v>
      </c>
      <c r="H31" s="9" t="s">
        <v>43</v>
      </c>
      <c r="I31" s="9" t="s">
        <v>43</v>
      </c>
      <c r="J31" s="9" t="s">
        <v>43</v>
      </c>
      <c r="K31" s="9" t="s">
        <v>43</v>
      </c>
      <c r="L31" s="9" t="s">
        <v>43</v>
      </c>
      <c r="M31" s="21"/>
      <c r="N31" s="7"/>
      <c r="O31" s="7"/>
    </row>
    <row r="32" spans="1:21" ht="14" customHeight="1" x14ac:dyDescent="0.2">
      <c r="A32" s="22" t="s">
        <v>39</v>
      </c>
      <c r="B32" s="23" t="s">
        <v>44</v>
      </c>
      <c r="C32" s="23" t="s">
        <v>44</v>
      </c>
      <c r="D32" s="24" t="s">
        <v>44</v>
      </c>
      <c r="E32" s="24" t="s">
        <v>44</v>
      </c>
      <c r="F32" s="23" t="s">
        <v>44</v>
      </c>
      <c r="G32" s="23" t="s">
        <v>44</v>
      </c>
      <c r="H32" s="23" t="s">
        <v>44</v>
      </c>
      <c r="I32" s="23" t="s">
        <v>44</v>
      </c>
      <c r="J32" s="23" t="s">
        <v>44</v>
      </c>
      <c r="K32" s="23" t="s">
        <v>44</v>
      </c>
      <c r="L32" s="23" t="s">
        <v>44</v>
      </c>
      <c r="M32" s="25"/>
      <c r="N32" s="22"/>
      <c r="O32" s="22"/>
    </row>
    <row r="33" spans="1:15" ht="14" customHeight="1" x14ac:dyDescent="0.2">
      <c r="A33" s="7" t="s">
        <v>47</v>
      </c>
      <c r="B33" s="13">
        <v>0.18081849999999999</v>
      </c>
      <c r="C33" s="13">
        <v>0</v>
      </c>
      <c r="D33" s="13">
        <v>0.12</v>
      </c>
      <c r="E33" s="13">
        <v>0.09</v>
      </c>
      <c r="F33" s="13">
        <v>0.18</v>
      </c>
      <c r="G33" s="13">
        <v>0.03</v>
      </c>
      <c r="H33" s="13">
        <v>0.38280809999999998</v>
      </c>
      <c r="I33" s="13">
        <v>0.94200189999999995</v>
      </c>
      <c r="J33" s="13">
        <v>0.27621519999999999</v>
      </c>
      <c r="K33" s="13">
        <v>0.50907250000000004</v>
      </c>
      <c r="L33" s="13">
        <v>0.33872629999999998</v>
      </c>
      <c r="M33" s="21"/>
      <c r="N33" s="7"/>
      <c r="O33" s="7"/>
    </row>
    <row r="34" spans="1:15" ht="14" customHeight="1" x14ac:dyDescent="0.2">
      <c r="A34" s="7" t="s">
        <v>48</v>
      </c>
      <c r="B34" s="13">
        <v>1.1989719999999999</v>
      </c>
      <c r="C34" s="7">
        <v>1.34</v>
      </c>
      <c r="D34" s="26">
        <v>5.67</v>
      </c>
      <c r="E34" s="26">
        <v>6.17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21"/>
      <c r="N34" s="13"/>
      <c r="O34" s="13"/>
    </row>
    <row r="35" spans="1:15" ht="14" customHeight="1" x14ac:dyDescent="0.2">
      <c r="A35" s="7" t="s">
        <v>51</v>
      </c>
      <c r="B35" s="13">
        <v>0.1239821</v>
      </c>
      <c r="C35" s="15">
        <v>0.3</v>
      </c>
      <c r="D35" s="14">
        <v>1.3</v>
      </c>
      <c r="E35" s="14">
        <v>1.85</v>
      </c>
      <c r="F35" s="13">
        <v>66.12</v>
      </c>
      <c r="G35" s="13">
        <v>65.88</v>
      </c>
      <c r="H35" s="13">
        <v>65.128510000000006</v>
      </c>
      <c r="I35" s="13">
        <v>66.698409999999996</v>
      </c>
      <c r="J35" s="13">
        <v>64.308419999999998</v>
      </c>
      <c r="K35" s="13">
        <v>67.405730000000005</v>
      </c>
      <c r="L35" s="13">
        <v>65.115409999999997</v>
      </c>
      <c r="M35" s="21"/>
      <c r="N35" s="13"/>
      <c r="O35" s="13"/>
    </row>
    <row r="36" spans="1:15" ht="14" customHeight="1" x14ac:dyDescent="0.2">
      <c r="A36" s="7" t="s">
        <v>61</v>
      </c>
      <c r="B36" s="7">
        <v>65.61</v>
      </c>
      <c r="C36" s="7">
        <v>67.61</v>
      </c>
      <c r="D36" s="26">
        <v>57.34</v>
      </c>
      <c r="E36" s="26">
        <v>56.12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21"/>
      <c r="N36" s="13"/>
      <c r="O36" s="13"/>
    </row>
    <row r="37" spans="1:15" ht="14" customHeight="1" x14ac:dyDescent="0.2">
      <c r="A37" s="7" t="s">
        <v>15</v>
      </c>
      <c r="B37" s="7">
        <v>27.5</v>
      </c>
      <c r="C37" s="7">
        <v>28.53</v>
      </c>
      <c r="D37" s="26">
        <v>33.4</v>
      </c>
      <c r="E37" s="26">
        <v>33.61</v>
      </c>
      <c r="F37" s="13">
        <v>11.22</v>
      </c>
      <c r="G37" s="13">
        <v>11.31</v>
      </c>
      <c r="H37" s="13">
        <v>7.4477700000000002</v>
      </c>
      <c r="I37" s="13">
        <v>7.452115</v>
      </c>
      <c r="J37" s="13">
        <v>9.5693459999999995</v>
      </c>
      <c r="K37" s="13">
        <v>8.1955410000000004</v>
      </c>
      <c r="L37" s="13">
        <v>8.0273210000000006</v>
      </c>
      <c r="M37" s="21"/>
      <c r="N37" s="13"/>
      <c r="O37" s="13"/>
    </row>
    <row r="38" spans="1:15" ht="14" customHeight="1" x14ac:dyDescent="0.2">
      <c r="A38" s="7" t="s">
        <v>9</v>
      </c>
      <c r="B38" s="13">
        <v>1.2304889999999999</v>
      </c>
      <c r="C38" s="7">
        <v>1.07</v>
      </c>
      <c r="D38" s="26">
        <v>0.23</v>
      </c>
      <c r="E38" s="26">
        <v>0.57999999999999996</v>
      </c>
      <c r="F38" s="13">
        <v>0.46</v>
      </c>
      <c r="G38" s="13">
        <v>0.51</v>
      </c>
      <c r="H38" s="13">
        <v>0.67470779999999997</v>
      </c>
      <c r="I38" s="13">
        <v>0.95285509999999995</v>
      </c>
      <c r="J38" s="13">
        <v>0.6653097</v>
      </c>
      <c r="K38" s="13">
        <v>0.63399740000000004</v>
      </c>
      <c r="L38" s="13">
        <v>0.85541639999999997</v>
      </c>
      <c r="M38" s="21"/>
      <c r="N38" s="7"/>
      <c r="O38" s="7"/>
    </row>
    <row r="39" spans="1:15" ht="14" customHeight="1" x14ac:dyDescent="0.2">
      <c r="A39" s="7" t="s">
        <v>10</v>
      </c>
      <c r="B39" s="13">
        <v>1.9343840000000001</v>
      </c>
      <c r="C39" s="7">
        <v>1.92</v>
      </c>
      <c r="D39" s="14">
        <v>2</v>
      </c>
      <c r="E39" s="26">
        <v>2.06</v>
      </c>
      <c r="F39" s="13">
        <v>20.12</v>
      </c>
      <c r="G39" s="13">
        <v>20.54</v>
      </c>
      <c r="H39" s="13">
        <v>23.47805</v>
      </c>
      <c r="I39" s="13">
        <v>23.08</v>
      </c>
      <c r="J39" s="13">
        <v>24.069310000000002</v>
      </c>
      <c r="K39" s="13">
        <v>22.31</v>
      </c>
      <c r="L39" s="13">
        <v>22.381129999999999</v>
      </c>
      <c r="M39" s="21"/>
      <c r="N39" s="7"/>
      <c r="O39" s="7"/>
    </row>
    <row r="40" spans="1:15" ht="14" customHeight="1" x14ac:dyDescent="0.2">
      <c r="A40" s="7" t="s">
        <v>11</v>
      </c>
      <c r="B40" s="13">
        <v>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0.16542709999999999</v>
      </c>
      <c r="I40" s="13">
        <v>2.3290370000000001E-2</v>
      </c>
      <c r="J40" s="13">
        <v>0.43138729999999997</v>
      </c>
      <c r="K40" s="13">
        <v>0</v>
      </c>
      <c r="L40" s="13">
        <v>0</v>
      </c>
      <c r="M40" s="21"/>
      <c r="N40" s="13"/>
      <c r="O40" s="13"/>
    </row>
    <row r="41" spans="1:15" ht="14" customHeight="1" x14ac:dyDescent="0.2">
      <c r="A41" s="7" t="s">
        <v>16</v>
      </c>
      <c r="B41" s="13">
        <v>0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1.2004159999999999</v>
      </c>
      <c r="I41" s="13">
        <v>1.0900000000000001</v>
      </c>
      <c r="J41" s="13">
        <v>0.90872330000000001</v>
      </c>
      <c r="K41" s="13">
        <v>1.314794</v>
      </c>
      <c r="L41" s="13">
        <v>2.4136690000000001</v>
      </c>
      <c r="M41" s="7"/>
      <c r="N41" s="7"/>
      <c r="O41" s="7"/>
    </row>
    <row r="42" spans="1:15" ht="14" customHeight="1" x14ac:dyDescent="0.2">
      <c r="A42" s="7" t="s">
        <v>35</v>
      </c>
      <c r="B42" s="15">
        <f>SUM(B33:B41)</f>
        <v>97.778645600000004</v>
      </c>
      <c r="C42" s="15">
        <f>SUM(C33:C41)</f>
        <v>100.77</v>
      </c>
      <c r="D42" s="14">
        <f t="shared" ref="D42:E42" si="1">SUM(D33:D41)</f>
        <v>100.06000000000002</v>
      </c>
      <c r="E42" s="14">
        <f t="shared" si="1"/>
        <v>100.47999999999999</v>
      </c>
      <c r="F42" s="15">
        <f t="shared" ref="F42:L42" si="2">SUM(F33:F41)</f>
        <v>98.100000000000009</v>
      </c>
      <c r="G42" s="15">
        <f t="shared" si="2"/>
        <v>98.27000000000001</v>
      </c>
      <c r="H42" s="15">
        <f t="shared" si="2"/>
        <v>98.477689000000012</v>
      </c>
      <c r="I42" s="15">
        <f t="shared" si="2"/>
        <v>100.23867236999999</v>
      </c>
      <c r="J42" s="15">
        <f t="shared" si="2"/>
        <v>100.22871149999999</v>
      </c>
      <c r="K42" s="15">
        <f t="shared" si="2"/>
        <v>100.36913490000002</v>
      </c>
      <c r="L42" s="15">
        <f t="shared" si="2"/>
        <v>99.131672699999996</v>
      </c>
      <c r="M42" s="7"/>
      <c r="N42" s="7"/>
      <c r="O42" s="7"/>
    </row>
    <row r="43" spans="1:15" ht="14" customHeight="1" x14ac:dyDescent="0.2">
      <c r="A43" s="7"/>
      <c r="B43" s="7"/>
      <c r="C43" s="7"/>
      <c r="D43" s="7"/>
      <c r="E43" s="21"/>
      <c r="F43" s="13"/>
      <c r="G43" s="13"/>
      <c r="H43" s="13"/>
      <c r="I43" s="21"/>
      <c r="J43" s="13"/>
      <c r="K43" s="7"/>
      <c r="L43" s="7"/>
      <c r="M43" s="7"/>
      <c r="N43" s="7"/>
      <c r="O43" s="7"/>
    </row>
    <row r="44" spans="1:15" ht="14" customHeight="1" x14ac:dyDescent="0.2">
      <c r="A44" s="16" t="s">
        <v>0</v>
      </c>
      <c r="B44" s="6" t="s">
        <v>32</v>
      </c>
      <c r="C44" s="6" t="s">
        <v>32</v>
      </c>
      <c r="D44" s="6" t="s">
        <v>32</v>
      </c>
      <c r="E44" s="6" t="s">
        <v>33</v>
      </c>
      <c r="F44" s="6" t="s">
        <v>33</v>
      </c>
      <c r="G44" s="6" t="s">
        <v>33</v>
      </c>
      <c r="H44" s="6" t="s">
        <v>33</v>
      </c>
      <c r="I44" s="27"/>
      <c r="J44" s="27"/>
      <c r="K44" s="27"/>
      <c r="L44" s="27"/>
      <c r="M44" s="27"/>
      <c r="N44" s="27"/>
      <c r="O44" s="27"/>
    </row>
    <row r="45" spans="1:15" ht="14" customHeight="1" x14ac:dyDescent="0.2">
      <c r="A45" s="7" t="s">
        <v>36</v>
      </c>
      <c r="B45" s="8" t="s">
        <v>31</v>
      </c>
      <c r="C45" s="8" t="s">
        <v>31</v>
      </c>
      <c r="D45" s="8" t="s">
        <v>31</v>
      </c>
      <c r="E45" s="8" t="s">
        <v>31</v>
      </c>
      <c r="F45" s="8" t="s">
        <v>31</v>
      </c>
      <c r="G45" s="8" t="s">
        <v>34</v>
      </c>
      <c r="H45" s="8" t="s">
        <v>17</v>
      </c>
      <c r="I45" s="7"/>
      <c r="J45" s="7"/>
      <c r="K45" s="7"/>
      <c r="L45" s="7"/>
      <c r="M45" s="7"/>
      <c r="N45" s="7"/>
      <c r="O45" s="7"/>
    </row>
    <row r="46" spans="1:15" ht="14" customHeight="1" x14ac:dyDescent="0.2">
      <c r="A46" s="7" t="s">
        <v>38</v>
      </c>
      <c r="B46" s="8" t="s">
        <v>40</v>
      </c>
      <c r="C46" s="8" t="s">
        <v>40</v>
      </c>
      <c r="D46" s="8" t="s">
        <v>40</v>
      </c>
      <c r="E46" s="8" t="s">
        <v>40</v>
      </c>
      <c r="F46" s="8" t="s">
        <v>40</v>
      </c>
      <c r="G46" s="9" t="s">
        <v>43</v>
      </c>
      <c r="H46" s="9" t="s">
        <v>43</v>
      </c>
      <c r="I46" s="7"/>
      <c r="J46" s="7"/>
      <c r="K46" s="7"/>
      <c r="L46" s="7"/>
      <c r="M46" s="7"/>
      <c r="N46" s="7"/>
      <c r="O46" s="7"/>
    </row>
    <row r="47" spans="1:15" ht="30" customHeight="1" x14ac:dyDescent="0.2">
      <c r="A47" s="10" t="s">
        <v>39</v>
      </c>
      <c r="B47" s="11" t="s">
        <v>41</v>
      </c>
      <c r="C47" s="11" t="s">
        <v>41</v>
      </c>
      <c r="D47" s="11" t="s">
        <v>41</v>
      </c>
      <c r="E47" s="11" t="s">
        <v>41</v>
      </c>
      <c r="F47" s="11" t="s">
        <v>41</v>
      </c>
      <c r="G47" s="12" t="s">
        <v>44</v>
      </c>
      <c r="H47" s="12" t="s">
        <v>44</v>
      </c>
      <c r="I47" s="10"/>
      <c r="J47" s="22"/>
      <c r="K47" s="22"/>
      <c r="L47" s="22"/>
      <c r="M47" s="22"/>
      <c r="N47" s="22"/>
      <c r="O47" s="22"/>
    </row>
    <row r="48" spans="1:15" ht="14" customHeight="1" x14ac:dyDescent="0.2">
      <c r="A48" s="21" t="s">
        <v>13</v>
      </c>
      <c r="B48" s="13">
        <v>0</v>
      </c>
      <c r="C48" s="13">
        <v>0.4525402</v>
      </c>
      <c r="D48" s="13">
        <v>7.2081740000000005E-2</v>
      </c>
      <c r="E48" s="13">
        <v>50.503450000000001</v>
      </c>
      <c r="F48" s="13">
        <v>49.26</v>
      </c>
      <c r="G48" s="13">
        <v>40.40795</v>
      </c>
      <c r="H48" s="13">
        <v>44.839649999999999</v>
      </c>
      <c r="I48" s="13"/>
      <c r="J48" s="7"/>
      <c r="K48" s="7"/>
      <c r="L48" s="7"/>
      <c r="M48" s="7"/>
      <c r="N48" s="7"/>
      <c r="O48" s="7"/>
    </row>
    <row r="49" spans="1:15" ht="14" customHeight="1" x14ac:dyDescent="0.2">
      <c r="A49" s="21" t="s">
        <v>25</v>
      </c>
      <c r="B49" s="13">
        <v>0</v>
      </c>
      <c r="C49" s="13">
        <v>0.4778597</v>
      </c>
      <c r="D49" s="13">
        <v>0.83558330000000003</v>
      </c>
      <c r="E49" s="13">
        <v>0.91212950000000004</v>
      </c>
      <c r="F49" s="13">
        <v>0.2036559</v>
      </c>
      <c r="G49" s="13">
        <v>0</v>
      </c>
      <c r="H49" s="13">
        <v>0</v>
      </c>
      <c r="I49" s="7"/>
      <c r="J49" s="7"/>
      <c r="K49" s="7"/>
      <c r="L49" s="7"/>
      <c r="M49" s="7"/>
      <c r="N49" s="7"/>
      <c r="O49" s="7"/>
    </row>
    <row r="50" spans="1:15" ht="14" customHeight="1" x14ac:dyDescent="0.2">
      <c r="A50" s="21" t="s">
        <v>26</v>
      </c>
      <c r="B50" s="13">
        <v>0</v>
      </c>
      <c r="C50" s="13">
        <v>0</v>
      </c>
      <c r="D50" s="13">
        <v>0</v>
      </c>
      <c r="E50" s="13">
        <v>0.93693020000000005</v>
      </c>
      <c r="F50" s="13">
        <v>0.2423662</v>
      </c>
      <c r="G50" s="13">
        <v>0.58814379999999999</v>
      </c>
      <c r="H50" s="13">
        <v>0</v>
      </c>
      <c r="I50" s="7"/>
      <c r="J50" s="7"/>
      <c r="K50" s="7"/>
      <c r="L50" s="7"/>
      <c r="M50" s="7"/>
      <c r="N50" s="7"/>
      <c r="O50" s="7"/>
    </row>
    <row r="51" spans="1:15" ht="14" customHeight="1" x14ac:dyDescent="0.2">
      <c r="A51" s="21" t="s">
        <v>24</v>
      </c>
      <c r="B51" s="13">
        <v>0</v>
      </c>
      <c r="C51" s="13">
        <v>0</v>
      </c>
      <c r="D51" s="13">
        <v>0</v>
      </c>
      <c r="E51" s="13">
        <v>0</v>
      </c>
      <c r="F51" s="13">
        <v>0.50758950000000003</v>
      </c>
      <c r="G51" s="13">
        <v>0</v>
      </c>
      <c r="H51" s="13">
        <v>0</v>
      </c>
      <c r="I51" s="7"/>
      <c r="J51" s="7"/>
      <c r="K51" s="7"/>
      <c r="L51" s="7"/>
      <c r="M51" s="7"/>
      <c r="N51" s="7"/>
      <c r="O51" s="7"/>
    </row>
    <row r="52" spans="1:15" ht="14" customHeight="1" x14ac:dyDescent="0.2">
      <c r="A52" s="21" t="s">
        <v>29</v>
      </c>
      <c r="B52" s="13">
        <v>0</v>
      </c>
      <c r="C52" s="13">
        <v>0</v>
      </c>
      <c r="D52" s="13">
        <v>0</v>
      </c>
      <c r="E52" s="13">
        <v>0</v>
      </c>
      <c r="F52" s="13">
        <v>0</v>
      </c>
      <c r="G52" s="13">
        <v>0.1398189</v>
      </c>
      <c r="H52" s="13">
        <v>0</v>
      </c>
      <c r="I52" s="7"/>
      <c r="J52" s="7"/>
      <c r="K52" s="7"/>
      <c r="L52" s="7"/>
      <c r="M52" s="7"/>
      <c r="N52" s="7"/>
      <c r="O52" s="7"/>
    </row>
    <row r="53" spans="1:15" ht="14" customHeight="1" x14ac:dyDescent="0.2">
      <c r="A53" s="21" t="s">
        <v>28</v>
      </c>
      <c r="B53" s="13">
        <v>0</v>
      </c>
      <c r="C53" s="13">
        <v>0.44901370000000002</v>
      </c>
      <c r="D53" s="13">
        <v>0.33021460000000002</v>
      </c>
      <c r="E53" s="13">
        <v>0</v>
      </c>
      <c r="F53" s="13">
        <v>0</v>
      </c>
      <c r="G53" s="13">
        <v>0</v>
      </c>
      <c r="H53" s="13">
        <v>0</v>
      </c>
      <c r="I53" s="7"/>
      <c r="J53" s="7"/>
      <c r="K53" s="7"/>
      <c r="L53" s="7"/>
      <c r="M53" s="7"/>
      <c r="N53" s="7"/>
      <c r="O53" s="7"/>
    </row>
    <row r="54" spans="1:15" ht="14" customHeight="1" x14ac:dyDescent="0.2">
      <c r="A54" s="21" t="s">
        <v>27</v>
      </c>
      <c r="B54" s="13">
        <v>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7"/>
      <c r="J54" s="7"/>
      <c r="K54" s="7"/>
      <c r="L54" s="7"/>
      <c r="M54" s="7"/>
      <c r="N54" s="7"/>
      <c r="O54" s="7"/>
    </row>
    <row r="55" spans="1:15" ht="14" customHeight="1" x14ac:dyDescent="0.2">
      <c r="A55" s="21" t="s">
        <v>30</v>
      </c>
      <c r="B55" s="13">
        <v>85.450360000000003</v>
      </c>
      <c r="C55" s="13">
        <v>82.859380000000002</v>
      </c>
      <c r="D55" s="13">
        <v>84.766940000000005</v>
      </c>
      <c r="E55" s="13">
        <v>0</v>
      </c>
      <c r="F55" s="13">
        <v>0</v>
      </c>
      <c r="G55" s="13">
        <v>0</v>
      </c>
      <c r="H55" s="13">
        <v>0</v>
      </c>
      <c r="I55" s="7"/>
      <c r="J55" s="7"/>
      <c r="K55" s="7"/>
      <c r="L55" s="7"/>
      <c r="M55" s="7"/>
      <c r="N55" s="7"/>
      <c r="O55" s="7"/>
    </row>
    <row r="56" spans="1:15" x14ac:dyDescent="0.2">
      <c r="A56" s="21" t="s">
        <v>23</v>
      </c>
      <c r="B56" s="13">
        <v>11.437950000000001</v>
      </c>
      <c r="C56" s="13">
        <v>11.515840000000001</v>
      </c>
      <c r="D56" s="13">
        <v>11.550840000000001</v>
      </c>
      <c r="E56" s="13">
        <v>48.096510000000002</v>
      </c>
      <c r="F56" s="13">
        <v>49.798850000000002</v>
      </c>
      <c r="G56" s="13">
        <v>58.597410000000004</v>
      </c>
      <c r="H56" s="13">
        <v>55.33</v>
      </c>
      <c r="I56" s="13"/>
      <c r="J56" s="7"/>
      <c r="K56" s="7"/>
      <c r="L56" s="7"/>
      <c r="M56" s="7"/>
      <c r="N56" s="7"/>
      <c r="O56" s="7"/>
    </row>
    <row r="57" spans="1:15" x14ac:dyDescent="0.2">
      <c r="A57" s="22" t="s">
        <v>35</v>
      </c>
      <c r="B57" s="28">
        <f>SUM(B49:B56)</f>
        <v>96.888310000000004</v>
      </c>
      <c r="C57" s="28">
        <f>SUM(C49:C56)</f>
        <v>95.302093400000004</v>
      </c>
      <c r="D57" s="28">
        <f>SUM(D49:D56)</f>
        <v>97.4835779</v>
      </c>
      <c r="E57" s="28">
        <f>SUM(E48:E56)</f>
        <v>100.44901970000001</v>
      </c>
      <c r="F57" s="28">
        <f>SUM(F48:F56)</f>
        <v>100.01246159999999</v>
      </c>
      <c r="G57" s="28">
        <f>SUM(G48:G56)</f>
        <v>99.733322700000002</v>
      </c>
      <c r="H57" s="28">
        <f>SUM(H48:H56)</f>
        <v>100.16964999999999</v>
      </c>
      <c r="I57" s="28"/>
      <c r="J57" s="22"/>
      <c r="K57" s="22"/>
      <c r="L57" s="22"/>
      <c r="M57" s="22"/>
      <c r="N57" s="22"/>
      <c r="O57" s="22"/>
    </row>
    <row r="58" spans="1:15" x14ac:dyDescent="0.2">
      <c r="A58" s="32" t="s">
        <v>46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</row>
  </sheetData>
  <mergeCells count="2">
    <mergeCell ref="A4:O4"/>
    <mergeCell ref="A58:O58"/>
  </mergeCells>
  <phoneticPr fontId="4" type="noConversion"/>
  <pageMargins left="0.70000000000000007" right="0.70000000000000007" top="0.75000000000000011" bottom="0.75000000000000011" header="0.30000000000000004" footer="0.30000000000000004"/>
  <pageSetup paperSize="9" scale="78" orientation="portrait" horizontalDpi="4294967292" verticalDpi="4294967292"/>
  <colBreaks count="1" manualBreakCount="1">
    <brk id="15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cp:lastPrinted>2022-02-28T14:30:33Z</cp:lastPrinted>
  <dcterms:created xsi:type="dcterms:W3CDTF">2020-03-28T16:59:17Z</dcterms:created>
  <dcterms:modified xsi:type="dcterms:W3CDTF">2023-12-29T17:22:36Z</dcterms:modified>
</cp:coreProperties>
</file>