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211"/>
  <workbookPr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64435382-6FC0-5344-9086-01229C896472}" xr6:coauthVersionLast="47" xr6:coauthVersionMax="47" xr10:uidLastSave="{00000000-0000-0000-0000-000000000000}"/>
  <bookViews>
    <workbookView xWindow="0" yWindow="500" windowWidth="23980" windowHeight="20700" activeTab="1" xr2:uid="{00000000-000D-0000-FFFF-FFFF00000000}"/>
  </bookViews>
  <sheets>
    <sheet name="Title" sheetId="1" r:id="rId1"/>
    <sheet name="Supp. 4 Table OM1" sheetId="2" r:id="rId2"/>
    <sheet name="Supp. 4 Table OM2" sheetId="4" r:id="rId3"/>
    <sheet name="Supp. 4 Table OM3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1" i="3" l="1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B31" i="3"/>
  <c r="B21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B31" i="4"/>
  <c r="R30" i="4"/>
  <c r="C31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U31" i="4"/>
  <c r="V31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V30" i="4" l="1"/>
  <c r="U30" i="4"/>
  <c r="T30" i="4"/>
  <c r="S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AU30" i="3"/>
  <c r="AT30" i="3"/>
  <c r="AS30" i="3"/>
  <c r="AR30" i="3"/>
  <c r="AQ30" i="3"/>
  <c r="AP30" i="3"/>
  <c r="AO30" i="3"/>
  <c r="AN30" i="3"/>
  <c r="AM30" i="3"/>
  <c r="AL30" i="3"/>
  <c r="AK30" i="3"/>
  <c r="AJ30" i="3"/>
  <c r="AI30" i="3"/>
  <c r="AH30" i="3"/>
  <c r="AG30" i="3"/>
  <c r="AF30" i="3"/>
  <c r="AE30" i="3"/>
  <c r="AD30" i="3"/>
  <c r="AC30" i="3"/>
  <c r="AB30" i="3"/>
  <c r="AA30" i="3"/>
  <c r="Z30" i="3"/>
  <c r="Y30" i="3"/>
  <c r="X30" i="3"/>
  <c r="W30" i="3"/>
  <c r="V30" i="3"/>
  <c r="U30" i="3"/>
  <c r="T30" i="3"/>
  <c r="S30" i="3"/>
  <c r="R30" i="3"/>
  <c r="Q30" i="3"/>
  <c r="P30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B30" i="3"/>
  <c r="AU20" i="3"/>
  <c r="AT20" i="3"/>
  <c r="AS20" i="3"/>
  <c r="AR20" i="3"/>
  <c r="AQ20" i="3"/>
  <c r="AP20" i="3"/>
  <c r="AO20" i="3"/>
  <c r="AN20" i="3"/>
  <c r="AM20" i="3"/>
  <c r="AL20" i="3"/>
  <c r="AK20" i="3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AU10" i="3"/>
  <c r="AT10" i="3"/>
  <c r="AS10" i="3"/>
  <c r="AR10" i="3"/>
  <c r="AQ10" i="3"/>
  <c r="AP10" i="3"/>
  <c r="AO10" i="3"/>
  <c r="AN10" i="3"/>
  <c r="AM10" i="3"/>
  <c r="AL10" i="3"/>
  <c r="AK10" i="3"/>
  <c r="AJ10" i="3"/>
  <c r="AI10" i="3"/>
  <c r="AH10" i="3"/>
  <c r="AG10" i="3"/>
  <c r="AF10" i="3"/>
  <c r="AE10" i="3"/>
  <c r="AD10" i="3"/>
  <c r="AC10" i="3"/>
  <c r="AB10" i="3"/>
  <c r="AA10" i="3"/>
  <c r="Z10" i="3"/>
  <c r="Y10" i="3"/>
  <c r="X10" i="3"/>
  <c r="W10" i="3"/>
  <c r="V10" i="3"/>
  <c r="U10" i="3"/>
  <c r="T10" i="3"/>
  <c r="S10" i="3"/>
  <c r="R10" i="3"/>
  <c r="Q10" i="3"/>
  <c r="P10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</calcChain>
</file>

<file path=xl/sharedStrings.xml><?xml version="1.0" encoding="utf-8"?>
<sst xmlns="http://schemas.openxmlformats.org/spreadsheetml/2006/main" count="759" uniqueCount="243">
  <si>
    <t>Pb</t>
  </si>
  <si>
    <t>Th</t>
  </si>
  <si>
    <t>U</t>
  </si>
  <si>
    <t>238U/232Th</t>
  </si>
  <si>
    <t/>
  </si>
  <si>
    <t>Total</t>
  </si>
  <si>
    <t>Common Pb</t>
  </si>
  <si>
    <t>Ratio</t>
  </si>
  <si>
    <t>1sigma</t>
  </si>
  <si>
    <t>rho</t>
  </si>
  <si>
    <t>Age (Ma)</t>
  </si>
  <si>
    <t>Concordance</t>
  </si>
  <si>
    <t>ppm</t>
  </si>
  <si>
    <t>GJ-1</t>
  </si>
  <si>
    <t>99%</t>
  </si>
  <si>
    <t>98%</t>
  </si>
  <si>
    <t>97%</t>
  </si>
  <si>
    <t>Cr</t>
  </si>
  <si>
    <t>Li</t>
  </si>
  <si>
    <r>
      <t>2.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Key Laboratory of Metallogenic Prediction of Nonferrous Metals and Geological Environment Monitoring, Ministry of Education, School of Geosciences and Info-Physics, Central South University, Changsha 410083, China</t>
    </r>
  </si>
  <si>
    <r>
      <t>3.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Faculty of Earth Resources, State Key Laboratory of Geological Processes and Mineral Resources, China University of Geosciences, Wuhan 430074, China</t>
    </r>
  </si>
  <si>
    <r>
      <t>4.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Department of Geology, Bayero University Kano, Kano State, Nigeria</t>
    </r>
  </si>
  <si>
    <t>Corresponding author Email: lihuan@csu.edu.cn (H. Li)</t>
  </si>
  <si>
    <t>Be</t>
  </si>
  <si>
    <t>Sc</t>
  </si>
  <si>
    <t>V</t>
  </si>
  <si>
    <t>Co</t>
  </si>
  <si>
    <t>Ni</t>
  </si>
  <si>
    <t>Cu</t>
  </si>
  <si>
    <t>Zn</t>
  </si>
  <si>
    <t>Ga</t>
  </si>
  <si>
    <t>Ge</t>
  </si>
  <si>
    <t>Rb</t>
  </si>
  <si>
    <t>Sr</t>
  </si>
  <si>
    <t>Y</t>
  </si>
  <si>
    <t>Zr</t>
  </si>
  <si>
    <t>Nb</t>
  </si>
  <si>
    <t>Mo</t>
  </si>
  <si>
    <t>Ag</t>
  </si>
  <si>
    <t>Cd</t>
  </si>
  <si>
    <t>In</t>
  </si>
  <si>
    <t>Sn</t>
  </si>
  <si>
    <t>Sb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</si>
  <si>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</si>
  <si>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</si>
  <si>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</si>
  <si>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</si>
  <si>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</si>
  <si>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</si>
  <si>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</si>
  <si>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</si>
  <si>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</si>
  <si>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</si>
  <si>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</si>
  <si>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</si>
  <si>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</si>
  <si>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</si>
  <si>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</si>
  <si>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</si>
  <si>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</si>
  <si>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</si>
  <si>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W</t>
  </si>
  <si>
    <t>Tl</t>
  </si>
  <si>
    <t>Bi</t>
  </si>
  <si>
    <t>BCR-2G</t>
  </si>
  <si>
    <t>BHVO-2G</t>
  </si>
  <si>
    <t>BIR-1G</t>
  </si>
  <si>
    <r>
      <rPr>
        <vertAlign val="superscript"/>
        <sz val="9"/>
        <rFont val="Times New Roman"/>
        <family val="1"/>
      </rPr>
      <t>207</t>
    </r>
    <r>
      <rPr>
        <sz val="9"/>
        <rFont val="Times New Roman"/>
        <family val="1"/>
      </rPr>
      <t>Pb/</t>
    </r>
    <r>
      <rPr>
        <vertAlign val="superscript"/>
        <sz val="9"/>
        <rFont val="Times New Roman"/>
        <family val="1"/>
      </rPr>
      <t>206</t>
    </r>
    <r>
      <rPr>
        <sz val="9"/>
        <rFont val="Times New Roman"/>
        <family val="1"/>
      </rPr>
      <t>Pb</t>
    </r>
  </si>
  <si>
    <r>
      <rPr>
        <vertAlign val="superscript"/>
        <sz val="9"/>
        <rFont val="Times New Roman"/>
        <family val="1"/>
      </rPr>
      <t>207</t>
    </r>
    <r>
      <rPr>
        <sz val="9"/>
        <rFont val="Times New Roman"/>
        <family val="1"/>
      </rPr>
      <t>Pb/</t>
    </r>
    <r>
      <rPr>
        <vertAlign val="superscript"/>
        <sz val="9"/>
        <rFont val="Times New Roman"/>
        <family val="1"/>
      </rPr>
      <t>235</t>
    </r>
    <r>
      <rPr>
        <sz val="9"/>
        <rFont val="Times New Roman"/>
        <family val="1"/>
      </rPr>
      <t>U</t>
    </r>
  </si>
  <si>
    <r>
      <rPr>
        <vertAlign val="superscript"/>
        <sz val="9"/>
        <rFont val="Times New Roman"/>
        <family val="1"/>
      </rPr>
      <t>206</t>
    </r>
    <r>
      <rPr>
        <sz val="9"/>
        <rFont val="Times New Roman"/>
        <family val="1"/>
      </rPr>
      <t>Pb/</t>
    </r>
    <r>
      <rPr>
        <vertAlign val="superscript"/>
        <sz val="9"/>
        <rFont val="Times New Roman"/>
        <family val="1"/>
      </rPr>
      <t>238</t>
    </r>
    <r>
      <rPr>
        <sz val="9"/>
        <rFont val="Times New Roman"/>
        <family val="1"/>
      </rPr>
      <t>U</t>
    </r>
  </si>
  <si>
    <r>
      <rPr>
        <vertAlign val="superscript"/>
        <sz val="9"/>
        <rFont val="Times New Roman"/>
        <family val="1"/>
      </rPr>
      <t>208</t>
    </r>
    <r>
      <rPr>
        <sz val="9"/>
        <rFont val="Times New Roman"/>
        <family val="1"/>
      </rPr>
      <t>Pb/</t>
    </r>
    <r>
      <rPr>
        <vertAlign val="superscript"/>
        <sz val="9"/>
        <rFont val="Times New Roman"/>
        <family val="1"/>
      </rPr>
      <t>232</t>
    </r>
    <r>
      <rPr>
        <sz val="9"/>
        <rFont val="Times New Roman"/>
        <family val="1"/>
      </rPr>
      <t>Th</t>
    </r>
  </si>
  <si>
    <r>
      <rPr>
        <vertAlign val="superscript"/>
        <sz val="9"/>
        <rFont val="Times New Roman"/>
        <family val="1"/>
      </rPr>
      <t>238</t>
    </r>
    <r>
      <rPr>
        <sz val="9"/>
        <rFont val="Times New Roman"/>
        <family val="1"/>
      </rPr>
      <t>U/</t>
    </r>
    <r>
      <rPr>
        <vertAlign val="superscript"/>
        <sz val="9"/>
        <rFont val="Times New Roman"/>
        <family val="1"/>
      </rPr>
      <t>232</t>
    </r>
    <r>
      <rPr>
        <sz val="9"/>
        <rFont val="Times New Roman"/>
        <family val="1"/>
      </rPr>
      <t>Th</t>
    </r>
  </si>
  <si>
    <r>
      <t>5.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Department of Earth and Environmental Sciences, Macquarie University, NSW 2109, Sydney, Australia</t>
    </r>
  </si>
  <si>
    <r>
      <t>Victor Ikechukwu Vincent</t>
    </r>
    <r>
      <rPr>
        <vertAlign val="superscript"/>
        <sz val="12"/>
        <color indexed="8"/>
        <rFont val="Times New Roman"/>
        <family val="1"/>
      </rPr>
      <t>1.2</t>
    </r>
    <r>
      <rPr>
        <sz val="12"/>
        <color indexed="8"/>
        <rFont val="Times New Roman"/>
        <family val="1"/>
      </rPr>
      <t>, Huan Li</t>
    </r>
    <r>
      <rPr>
        <vertAlign val="superscript"/>
        <sz val="12"/>
        <color indexed="8"/>
        <rFont val="Times New Roman"/>
        <family val="1"/>
      </rPr>
      <t>2*</t>
    </r>
    <r>
      <rPr>
        <sz val="12"/>
        <color indexed="8"/>
        <rFont val="Times New Roman"/>
        <family val="1"/>
      </rPr>
      <t>, Musa Bala Girei</t>
    </r>
    <r>
      <rPr>
        <vertAlign val="superscript"/>
        <sz val="12"/>
        <color indexed="8"/>
        <rFont val="Times New Roman"/>
        <family val="1"/>
      </rPr>
      <t>2,3,4</t>
    </r>
    <r>
      <rPr>
        <sz val="12"/>
        <color indexed="8"/>
        <rFont val="Times New Roman"/>
        <family val="1"/>
      </rPr>
      <t>, Michael W. Förster</t>
    </r>
    <r>
      <rPr>
        <vertAlign val="superscript"/>
        <sz val="12"/>
        <color indexed="8"/>
        <rFont val="Times New Roman"/>
        <family val="1"/>
      </rPr>
      <t>5</t>
    </r>
    <r>
      <rPr>
        <sz val="12"/>
        <color indexed="8"/>
        <rFont val="Times New Roman"/>
        <family val="1"/>
      </rPr>
      <t>, Vandi Dlama Kamaunji</t>
    </r>
    <r>
      <rPr>
        <vertAlign val="superscript"/>
        <sz val="12"/>
        <color indexed="8"/>
        <rFont val="Times New Roman"/>
        <family val="1"/>
      </rPr>
      <t>1</t>
    </r>
  </si>
  <si>
    <t>Plesovice</t>
  </si>
  <si>
    <t>REFERENCES</t>
  </si>
  <si>
    <t>Standard sample (ppm)</t>
  </si>
  <si>
    <r>
      <t>32.00</t>
    </r>
    <r>
      <rPr>
        <vertAlign val="superscript"/>
        <sz val="12"/>
        <color theme="1"/>
        <rFont val="Times New Roman"/>
        <family val="1"/>
      </rPr>
      <t>a</t>
    </r>
  </si>
  <si>
    <r>
      <t>17.00</t>
    </r>
    <r>
      <rPr>
        <vertAlign val="superscript"/>
        <sz val="12"/>
        <color theme="1"/>
        <rFont val="Times New Roman"/>
        <family val="1"/>
      </rPr>
      <t>a</t>
    </r>
  </si>
  <si>
    <r>
      <t>425.00</t>
    </r>
    <r>
      <rPr>
        <vertAlign val="superscript"/>
        <sz val="12"/>
        <color theme="1"/>
        <rFont val="Times New Roman"/>
        <family val="1"/>
      </rPr>
      <t>a</t>
    </r>
  </si>
  <si>
    <r>
      <t>9.60</t>
    </r>
    <r>
      <rPr>
        <vertAlign val="superscript"/>
        <sz val="12"/>
        <color theme="1"/>
        <rFont val="Times New Roman"/>
        <family val="1"/>
      </rPr>
      <t>b</t>
    </r>
  </si>
  <si>
    <r>
      <t>2.00</t>
    </r>
    <r>
      <rPr>
        <vertAlign val="superscript"/>
        <sz val="12"/>
        <color theme="1"/>
        <rFont val="Times New Roman"/>
        <family val="1"/>
      </rPr>
      <t>a</t>
    </r>
  </si>
  <si>
    <r>
      <t>38.10</t>
    </r>
    <r>
      <rPr>
        <vertAlign val="superscript"/>
        <sz val="12"/>
        <color theme="1"/>
        <rFont val="Times New Roman"/>
        <family val="1"/>
      </rPr>
      <t>a</t>
    </r>
  </si>
  <si>
    <r>
      <t>10.80</t>
    </r>
    <r>
      <rPr>
        <vertAlign val="superscript"/>
        <sz val="12"/>
        <color theme="1"/>
        <rFont val="Times New Roman"/>
        <family val="1"/>
      </rPr>
      <t>b</t>
    </r>
  </si>
  <si>
    <r>
      <t>18.00</t>
    </r>
    <r>
      <rPr>
        <vertAlign val="superscript"/>
        <sz val="12"/>
        <color theme="1"/>
        <rFont val="Times New Roman"/>
        <family val="1"/>
      </rPr>
      <t>a</t>
    </r>
  </si>
  <si>
    <r>
      <t>147.00</t>
    </r>
    <r>
      <rPr>
        <vertAlign val="superscript"/>
        <sz val="12"/>
        <color theme="1"/>
        <rFont val="Times New Roman"/>
        <family val="1"/>
      </rPr>
      <t>b</t>
    </r>
  </si>
  <si>
    <r>
      <t>22.70</t>
    </r>
    <r>
      <rPr>
        <vertAlign val="superscript"/>
        <sz val="12"/>
        <color theme="1"/>
        <rFont val="Times New Roman"/>
        <family val="1"/>
      </rPr>
      <t>b</t>
    </r>
  </si>
  <si>
    <t>NA</t>
  </si>
  <si>
    <r>
      <t>49.00</t>
    </r>
    <r>
      <rPr>
        <vertAlign val="superscript"/>
        <sz val="12"/>
        <color theme="1"/>
        <rFont val="Times New Roman"/>
        <family val="1"/>
      </rPr>
      <t>b</t>
    </r>
  </si>
  <si>
    <r>
      <t>342.00</t>
    </r>
    <r>
      <rPr>
        <vertAlign val="superscript"/>
        <sz val="12"/>
        <color theme="1"/>
        <rFont val="Times New Roman"/>
        <family val="1"/>
      </rPr>
      <t>b</t>
    </r>
  </si>
  <si>
    <r>
      <t>35.30</t>
    </r>
    <r>
      <rPr>
        <vertAlign val="superscript"/>
        <sz val="12"/>
        <color theme="1"/>
        <rFont val="Times New Roman"/>
        <family val="1"/>
      </rPr>
      <t>b</t>
    </r>
  </si>
  <si>
    <r>
      <t>194.00</t>
    </r>
    <r>
      <rPr>
        <vertAlign val="superscript"/>
        <sz val="12"/>
        <color theme="1"/>
        <rFont val="Times New Roman"/>
        <family val="1"/>
      </rPr>
      <t>b</t>
    </r>
  </si>
  <si>
    <r>
      <t>12.80</t>
    </r>
    <r>
      <rPr>
        <vertAlign val="superscript"/>
        <sz val="12"/>
        <color theme="1"/>
        <rFont val="Times New Roman"/>
        <family val="1"/>
      </rPr>
      <t>b</t>
    </r>
  </si>
  <si>
    <r>
      <t>244.00</t>
    </r>
    <r>
      <rPr>
        <vertAlign val="superscript"/>
        <sz val="12"/>
        <color theme="1"/>
        <rFont val="Times New Roman"/>
        <family val="1"/>
      </rPr>
      <t>b</t>
    </r>
  </si>
  <si>
    <r>
      <t>2.40</t>
    </r>
    <r>
      <rPr>
        <vertAlign val="superscript"/>
        <sz val="12"/>
        <color theme="1"/>
        <rFont val="Times New Roman"/>
        <family val="1"/>
      </rPr>
      <t>a</t>
    </r>
  </si>
  <si>
    <r>
      <t>0.50</t>
    </r>
    <r>
      <rPr>
        <vertAlign val="superscript"/>
        <sz val="12"/>
        <color theme="1"/>
        <rFont val="Times New Roman"/>
        <family val="1"/>
      </rPr>
      <t>a</t>
    </r>
  </si>
  <si>
    <r>
      <t>1.17</t>
    </r>
    <r>
      <rPr>
        <vertAlign val="superscript"/>
        <sz val="12"/>
        <color theme="1"/>
        <rFont val="Times New Roman"/>
        <family val="1"/>
      </rPr>
      <t>a</t>
    </r>
  </si>
  <si>
    <r>
      <t>660.00</t>
    </r>
    <r>
      <rPr>
        <vertAlign val="superscript"/>
        <sz val="12"/>
        <color theme="1"/>
        <rFont val="Times New Roman"/>
        <family val="1"/>
      </rPr>
      <t>b</t>
    </r>
  </si>
  <si>
    <r>
      <t>25.00</t>
    </r>
    <r>
      <rPr>
        <vertAlign val="superscript"/>
        <sz val="12"/>
        <color theme="1"/>
        <rFont val="Times New Roman"/>
        <family val="1"/>
      </rPr>
      <t>a</t>
    </r>
  </si>
  <si>
    <r>
      <t>52.00</t>
    </r>
    <r>
      <rPr>
        <vertAlign val="superscript"/>
        <sz val="12"/>
        <color theme="1"/>
        <rFont val="Times New Roman"/>
        <family val="1"/>
      </rPr>
      <t>a</t>
    </r>
  </si>
  <si>
    <r>
      <t>6.80</t>
    </r>
    <r>
      <rPr>
        <vertAlign val="superscript"/>
        <sz val="12"/>
        <color theme="1"/>
        <rFont val="Times New Roman"/>
        <family val="1"/>
      </rPr>
      <t>b</t>
    </r>
  </si>
  <si>
    <r>
      <t>29.00</t>
    </r>
    <r>
      <rPr>
        <vertAlign val="superscript"/>
        <sz val="12"/>
        <color theme="1"/>
        <rFont val="Times New Roman"/>
        <family val="1"/>
      </rPr>
      <t>b</t>
    </r>
  </si>
  <si>
    <r>
      <t>6.60</t>
    </r>
    <r>
      <rPr>
        <vertAlign val="superscript"/>
        <sz val="12"/>
        <color theme="1"/>
        <rFont val="Times New Roman"/>
        <family val="1"/>
      </rPr>
      <t>b</t>
    </r>
  </si>
  <si>
    <r>
      <t>1.92</t>
    </r>
    <r>
      <rPr>
        <vertAlign val="superscript"/>
        <sz val="12"/>
        <color theme="1"/>
        <rFont val="Times New Roman"/>
        <family val="1"/>
      </rPr>
      <t>b</t>
    </r>
  </si>
  <si>
    <r>
      <t>6.50</t>
    </r>
    <r>
      <rPr>
        <vertAlign val="superscript"/>
        <sz val="12"/>
        <color theme="1"/>
        <rFont val="Times New Roman"/>
        <family val="1"/>
      </rPr>
      <t>b</t>
    </r>
  </si>
  <si>
    <r>
      <t>1.05</t>
    </r>
    <r>
      <rPr>
        <vertAlign val="superscript"/>
        <sz val="12"/>
        <color theme="1"/>
        <rFont val="Times New Roman"/>
        <family val="1"/>
      </rPr>
      <t>c</t>
    </r>
  </si>
  <si>
    <r>
      <t>1.31</t>
    </r>
    <r>
      <rPr>
        <vertAlign val="superscript"/>
        <sz val="12"/>
        <color theme="1"/>
        <rFont val="Times New Roman"/>
        <family val="1"/>
      </rPr>
      <t>b</t>
    </r>
  </si>
  <si>
    <r>
      <t>3.60</t>
    </r>
    <r>
      <rPr>
        <vertAlign val="superscript"/>
        <sz val="12"/>
        <color theme="1"/>
        <rFont val="Times New Roman"/>
        <family val="1"/>
      </rPr>
      <t>b</t>
    </r>
  </si>
  <si>
    <r>
      <t>0.46</t>
    </r>
    <r>
      <rPr>
        <vertAlign val="superscript"/>
        <sz val="12"/>
        <color theme="1"/>
        <rFont val="Times New Roman"/>
        <family val="1"/>
      </rPr>
      <t>a</t>
    </r>
  </si>
  <si>
    <r>
      <t>3.50</t>
    </r>
    <r>
      <rPr>
        <vertAlign val="superscript"/>
        <sz val="12"/>
        <color theme="1"/>
        <rFont val="Times New Roman"/>
        <family val="1"/>
      </rPr>
      <t>b</t>
    </r>
  </si>
  <si>
    <r>
      <t>0.51</t>
    </r>
    <r>
      <rPr>
        <vertAlign val="superscript"/>
        <sz val="12"/>
        <color theme="1"/>
        <rFont val="Times New Roman"/>
        <family val="1"/>
      </rPr>
      <t>b</t>
    </r>
  </si>
  <si>
    <r>
      <t>5.00</t>
    </r>
    <r>
      <rPr>
        <vertAlign val="superscript"/>
        <sz val="12"/>
        <color theme="1"/>
        <rFont val="Times New Roman"/>
        <family val="1"/>
      </rPr>
      <t>b</t>
    </r>
  </si>
  <si>
    <r>
      <t>0.78</t>
    </r>
    <r>
      <rPr>
        <vertAlign val="superscript"/>
        <sz val="12"/>
        <color theme="1"/>
        <rFont val="Times New Roman"/>
        <family val="1"/>
      </rPr>
      <t>b</t>
    </r>
  </si>
  <si>
    <r>
      <t>10.90</t>
    </r>
    <r>
      <rPr>
        <vertAlign val="superscript"/>
        <sz val="12"/>
        <color theme="1"/>
        <rFont val="Times New Roman"/>
        <family val="1"/>
      </rPr>
      <t>a</t>
    </r>
  </si>
  <si>
    <r>
      <t>6.10</t>
    </r>
    <r>
      <rPr>
        <vertAlign val="superscript"/>
        <sz val="12"/>
        <color theme="1"/>
        <rFont val="Times New Roman"/>
        <family val="1"/>
      </rPr>
      <t>b</t>
    </r>
  </si>
  <si>
    <r>
      <t>1.70</t>
    </r>
    <r>
      <rPr>
        <vertAlign val="superscript"/>
        <sz val="12"/>
        <color theme="1"/>
        <rFont val="Times New Roman"/>
        <family val="1"/>
      </rPr>
      <t>a</t>
    </r>
  </si>
  <si>
    <r>
      <t>31</t>
    </r>
    <r>
      <rPr>
        <vertAlign val="superscript"/>
        <sz val="12"/>
        <color theme="1"/>
        <rFont val="Times New Roman"/>
        <family val="1"/>
      </rPr>
      <t>a</t>
    </r>
  </si>
  <si>
    <r>
      <t>285.00</t>
    </r>
    <r>
      <rPr>
        <vertAlign val="superscript"/>
        <sz val="12"/>
        <color theme="1"/>
        <rFont val="Times New Roman"/>
        <family val="1"/>
      </rPr>
      <t>a</t>
    </r>
  </si>
  <si>
    <r>
      <t>329.00</t>
    </r>
    <r>
      <rPr>
        <vertAlign val="superscript"/>
        <sz val="12"/>
        <color theme="1"/>
        <rFont val="Times New Roman"/>
        <family val="1"/>
      </rPr>
      <t>a</t>
    </r>
  </si>
  <si>
    <r>
      <t>5.00</t>
    </r>
    <r>
      <rPr>
        <vertAlign val="superscript"/>
        <sz val="12"/>
        <color theme="1"/>
        <rFont val="Times New Roman"/>
        <family val="1"/>
      </rPr>
      <t>a</t>
    </r>
  </si>
  <si>
    <r>
      <t>1.40</t>
    </r>
    <r>
      <rPr>
        <vertAlign val="superscript"/>
        <sz val="12"/>
        <color theme="1"/>
        <rFont val="Times New Roman"/>
        <family val="1"/>
      </rPr>
      <t>a</t>
    </r>
  </si>
  <si>
    <r>
      <t>47.00</t>
    </r>
    <r>
      <rPr>
        <vertAlign val="superscript"/>
        <sz val="12"/>
        <color theme="1"/>
        <rFont val="Times New Roman"/>
        <family val="1"/>
      </rPr>
      <t>a</t>
    </r>
  </si>
  <si>
    <r>
      <t>112.00</t>
    </r>
    <r>
      <rPr>
        <vertAlign val="superscript"/>
        <sz val="12"/>
        <color theme="1"/>
        <rFont val="Times New Roman"/>
        <family val="1"/>
      </rPr>
      <t>a</t>
    </r>
  </si>
  <si>
    <r>
      <t>142.00</t>
    </r>
    <r>
      <rPr>
        <vertAlign val="superscript"/>
        <sz val="12"/>
        <color theme="1"/>
        <rFont val="Times New Roman"/>
        <family val="1"/>
      </rPr>
      <t>a</t>
    </r>
  </si>
  <si>
    <r>
      <t>107.00</t>
    </r>
    <r>
      <rPr>
        <vertAlign val="superscript"/>
        <sz val="12"/>
        <color theme="1"/>
        <rFont val="Times New Roman"/>
        <family val="1"/>
      </rPr>
      <t>a</t>
    </r>
  </si>
  <si>
    <r>
      <t>21.00</t>
    </r>
    <r>
      <rPr>
        <vertAlign val="superscript"/>
        <sz val="12"/>
        <color theme="1"/>
        <rFont val="Times New Roman"/>
        <family val="1"/>
      </rPr>
      <t>a</t>
    </r>
  </si>
  <si>
    <r>
      <t>10.10</t>
    </r>
    <r>
      <rPr>
        <vertAlign val="superscript"/>
        <sz val="12"/>
        <color theme="1"/>
        <rFont val="Times New Roman"/>
        <family val="1"/>
      </rPr>
      <t>a</t>
    </r>
  </si>
  <si>
    <r>
      <t>382.00</t>
    </r>
    <r>
      <rPr>
        <vertAlign val="superscript"/>
        <sz val="12"/>
        <color theme="1"/>
        <rFont val="Times New Roman"/>
        <family val="1"/>
      </rPr>
      <t>a</t>
    </r>
  </si>
  <si>
    <r>
      <t>23.00</t>
    </r>
    <r>
      <rPr>
        <vertAlign val="superscript"/>
        <sz val="12"/>
        <color theme="1"/>
        <rFont val="Times New Roman"/>
        <family val="1"/>
      </rPr>
      <t>a</t>
    </r>
  </si>
  <si>
    <r>
      <t>160.00</t>
    </r>
    <r>
      <rPr>
        <vertAlign val="superscript"/>
        <sz val="12"/>
        <color theme="1"/>
        <rFont val="Times New Roman"/>
        <family val="1"/>
      </rPr>
      <t>a</t>
    </r>
  </si>
  <si>
    <r>
      <t>18.00</t>
    </r>
    <r>
      <rPr>
        <vertAlign val="superscript"/>
        <sz val="12"/>
        <color theme="1"/>
        <rFont val="Times New Roman"/>
        <family val="1"/>
      </rPr>
      <t>d</t>
    </r>
  </si>
  <si>
    <r>
      <t>2.60</t>
    </r>
    <r>
      <rPr>
        <vertAlign val="superscript"/>
        <sz val="12"/>
        <color theme="1"/>
        <rFont val="Times New Roman"/>
        <family val="1"/>
      </rPr>
      <t>a</t>
    </r>
  </si>
  <si>
    <r>
      <t>0.21</t>
    </r>
    <r>
      <rPr>
        <vertAlign val="superscript"/>
        <sz val="12"/>
        <color theme="1"/>
        <rFont val="Times New Roman"/>
        <family val="1"/>
      </rPr>
      <t>a</t>
    </r>
  </si>
  <si>
    <r>
      <t>0.11</t>
    </r>
    <r>
      <rPr>
        <vertAlign val="superscript"/>
        <sz val="12"/>
        <color theme="1"/>
        <rFont val="Times New Roman"/>
        <family val="1"/>
      </rPr>
      <t>a</t>
    </r>
  </si>
  <si>
    <r>
      <t>128.00</t>
    </r>
    <r>
      <rPr>
        <vertAlign val="superscript"/>
        <sz val="12"/>
        <color theme="1"/>
        <rFont val="Times New Roman"/>
        <family val="1"/>
      </rPr>
      <t>a</t>
    </r>
  </si>
  <si>
    <r>
      <t>15.60</t>
    </r>
    <r>
      <rPr>
        <vertAlign val="superscript"/>
        <sz val="12"/>
        <color theme="1"/>
        <rFont val="Times New Roman"/>
        <family val="1"/>
      </rPr>
      <t>a</t>
    </r>
  </si>
  <si>
    <r>
      <t>37.00</t>
    </r>
    <r>
      <rPr>
        <vertAlign val="superscript"/>
        <sz val="12"/>
        <color theme="1"/>
        <rFont val="Times New Roman"/>
        <family val="1"/>
      </rPr>
      <t>a</t>
    </r>
  </si>
  <si>
    <r>
      <t>25.50</t>
    </r>
    <r>
      <rPr>
        <vertAlign val="superscript"/>
        <sz val="12"/>
        <color theme="1"/>
        <rFont val="Times New Roman"/>
        <family val="1"/>
      </rPr>
      <t>e</t>
    </r>
  </si>
  <si>
    <r>
      <t>5.80</t>
    </r>
    <r>
      <rPr>
        <vertAlign val="superscript"/>
        <sz val="12"/>
        <color theme="1"/>
        <rFont val="Times New Roman"/>
        <family val="1"/>
      </rPr>
      <t>a</t>
    </r>
  </si>
  <si>
    <r>
      <t>5.90</t>
    </r>
    <r>
      <rPr>
        <vertAlign val="superscript"/>
        <sz val="12"/>
        <color theme="1"/>
        <rFont val="Times New Roman"/>
        <family val="1"/>
      </rPr>
      <t>a</t>
    </r>
  </si>
  <si>
    <r>
      <t>0.86</t>
    </r>
    <r>
      <rPr>
        <vertAlign val="superscript"/>
        <sz val="12"/>
        <color theme="1"/>
        <rFont val="Times New Roman"/>
        <family val="1"/>
      </rPr>
      <t>a</t>
    </r>
  </si>
  <si>
    <r>
      <t>4.90</t>
    </r>
    <r>
      <rPr>
        <vertAlign val="superscript"/>
        <sz val="12"/>
        <color theme="1"/>
        <rFont val="Times New Roman"/>
        <family val="1"/>
      </rPr>
      <t>a</t>
    </r>
  </si>
  <si>
    <r>
      <t>0.91</t>
    </r>
    <r>
      <rPr>
        <vertAlign val="superscript"/>
        <sz val="12"/>
        <color theme="1"/>
        <rFont val="Times New Roman"/>
        <family val="1"/>
      </rPr>
      <t>a</t>
    </r>
  </si>
  <si>
    <r>
      <t>2.30</t>
    </r>
    <r>
      <rPr>
        <vertAlign val="superscript"/>
        <sz val="12"/>
        <color theme="1"/>
        <rFont val="Times New Roman"/>
        <family val="1"/>
      </rPr>
      <t>a</t>
    </r>
  </si>
  <si>
    <r>
      <t>0.32</t>
    </r>
    <r>
      <rPr>
        <vertAlign val="superscript"/>
        <sz val="12"/>
        <color theme="1"/>
        <rFont val="Times New Roman"/>
        <family val="1"/>
      </rPr>
      <t>d</t>
    </r>
  </si>
  <si>
    <r>
      <t>0.26</t>
    </r>
    <r>
      <rPr>
        <vertAlign val="superscript"/>
        <sz val="12"/>
        <color theme="1"/>
        <rFont val="Times New Roman"/>
        <family val="1"/>
      </rPr>
      <t>a</t>
    </r>
  </si>
  <si>
    <r>
      <t>4.10</t>
    </r>
    <r>
      <rPr>
        <vertAlign val="superscript"/>
        <sz val="12"/>
        <color theme="1"/>
        <rFont val="Times New Roman"/>
        <family val="1"/>
      </rPr>
      <t>a</t>
    </r>
  </si>
  <si>
    <r>
      <t>0.94</t>
    </r>
    <r>
      <rPr>
        <vertAlign val="superscript"/>
        <sz val="12"/>
        <color theme="1"/>
        <rFont val="Times New Roman"/>
        <family val="1"/>
      </rPr>
      <t>a</t>
    </r>
  </si>
  <si>
    <r>
      <t>1.18</t>
    </r>
    <r>
      <rPr>
        <vertAlign val="superscript"/>
        <sz val="12"/>
        <color theme="1"/>
        <rFont val="Times New Roman"/>
        <family val="1"/>
      </rPr>
      <t>a</t>
    </r>
  </si>
  <si>
    <r>
      <t>0.44</t>
    </r>
    <r>
      <rPr>
        <vertAlign val="superscript"/>
        <sz val="12"/>
        <color theme="1"/>
        <rFont val="Times New Roman"/>
        <family val="1"/>
      </rPr>
      <t>a</t>
    </r>
  </si>
  <si>
    <r>
      <t>41</t>
    </r>
    <r>
      <rPr>
        <vertAlign val="superscript"/>
        <sz val="12"/>
        <color theme="1"/>
        <rFont val="Times New Roman"/>
        <family val="1"/>
      </rPr>
      <t>a</t>
    </r>
  </si>
  <si>
    <r>
      <t>403</t>
    </r>
    <r>
      <rPr>
        <vertAlign val="superscript"/>
        <sz val="12"/>
        <color theme="1"/>
        <rFont val="Times New Roman"/>
        <family val="1"/>
      </rPr>
      <t>a</t>
    </r>
  </si>
  <si>
    <r>
      <t>338</t>
    </r>
    <r>
      <rPr>
        <vertAlign val="superscript"/>
        <sz val="12"/>
        <color theme="1"/>
        <rFont val="Times New Roman"/>
        <family val="1"/>
      </rPr>
      <t>a</t>
    </r>
  </si>
  <si>
    <r>
      <t>3.40</t>
    </r>
    <r>
      <rPr>
        <vertAlign val="superscript"/>
        <sz val="12"/>
        <color theme="1"/>
        <rFont val="Times New Roman"/>
        <family val="1"/>
      </rPr>
      <t>e</t>
    </r>
  </si>
  <si>
    <r>
      <t>0.58</t>
    </r>
    <r>
      <rPr>
        <vertAlign val="superscript"/>
        <sz val="12"/>
        <color theme="1"/>
        <rFont val="Times New Roman"/>
        <family val="1"/>
      </rPr>
      <t>f</t>
    </r>
  </si>
  <si>
    <r>
      <t>57.00</t>
    </r>
    <r>
      <rPr>
        <vertAlign val="superscript"/>
        <sz val="12"/>
        <color theme="1"/>
        <rFont val="Times New Roman"/>
        <family val="1"/>
      </rPr>
      <t>a</t>
    </r>
  </si>
  <si>
    <r>
      <t>190.00</t>
    </r>
    <r>
      <rPr>
        <vertAlign val="superscript"/>
        <sz val="12"/>
        <color theme="1"/>
        <rFont val="Times New Roman"/>
        <family val="1"/>
      </rPr>
      <t>a</t>
    </r>
  </si>
  <si>
    <r>
      <t>132.00</t>
    </r>
    <r>
      <rPr>
        <vertAlign val="superscript"/>
        <sz val="12"/>
        <color theme="1"/>
        <rFont val="Times New Roman"/>
        <family val="1"/>
      </rPr>
      <t>a</t>
    </r>
  </si>
  <si>
    <r>
      <t>71.00</t>
    </r>
    <r>
      <rPr>
        <vertAlign val="superscript"/>
        <sz val="12"/>
        <color theme="1"/>
        <rFont val="Times New Roman"/>
        <family val="1"/>
      </rPr>
      <t>f</t>
    </r>
  </si>
  <si>
    <r>
      <t>104.00</t>
    </r>
    <r>
      <rPr>
        <vertAlign val="superscript"/>
        <sz val="12"/>
        <color theme="1"/>
        <rFont val="Times New Roman"/>
        <family val="1"/>
      </rPr>
      <t>a</t>
    </r>
  </si>
  <si>
    <r>
      <t>13.30</t>
    </r>
    <r>
      <rPr>
        <vertAlign val="superscript"/>
        <sz val="12"/>
        <color theme="1"/>
        <rFont val="Times New Roman"/>
        <family val="1"/>
      </rPr>
      <t>a</t>
    </r>
  </si>
  <si>
    <r>
      <t>12.90</t>
    </r>
    <r>
      <rPr>
        <vertAlign val="superscript"/>
        <sz val="12"/>
        <color theme="1"/>
        <rFont val="Times New Roman"/>
        <family val="1"/>
      </rPr>
      <t>a</t>
    </r>
  </si>
  <si>
    <r>
      <t>0.55</t>
    </r>
    <r>
      <rPr>
        <vertAlign val="superscript"/>
        <sz val="12"/>
        <color theme="1"/>
        <rFont val="Times New Roman"/>
        <family val="1"/>
      </rPr>
      <t>f</t>
    </r>
  </si>
  <si>
    <r>
      <t>0.84</t>
    </r>
    <r>
      <rPr>
        <vertAlign val="superscript"/>
        <sz val="12"/>
        <color theme="1"/>
        <rFont val="Times New Roman"/>
        <family val="1"/>
      </rPr>
      <t>a</t>
    </r>
  </si>
  <si>
    <r>
      <t>6.30</t>
    </r>
    <r>
      <rPr>
        <vertAlign val="superscript"/>
        <sz val="12"/>
        <color theme="1"/>
        <rFont val="Times New Roman"/>
        <family val="1"/>
      </rPr>
      <t>a</t>
    </r>
  </si>
  <si>
    <r>
      <t>0.60</t>
    </r>
    <r>
      <rPr>
        <vertAlign val="superscript"/>
        <sz val="12"/>
        <color theme="1"/>
        <rFont val="Times New Roman"/>
        <family val="1"/>
      </rPr>
      <t>a</t>
    </r>
  </si>
  <si>
    <r>
      <t>1.90</t>
    </r>
    <r>
      <rPr>
        <vertAlign val="superscript"/>
        <sz val="12"/>
        <color theme="1"/>
        <rFont val="Times New Roman"/>
        <family val="1"/>
      </rPr>
      <t>a</t>
    </r>
  </si>
  <si>
    <r>
      <t>0.36</t>
    </r>
    <r>
      <rPr>
        <vertAlign val="superscript"/>
        <sz val="12"/>
        <color theme="1"/>
        <rFont val="Times New Roman"/>
        <family val="1"/>
      </rPr>
      <t>a</t>
    </r>
  </si>
  <si>
    <r>
      <t>1.10</t>
    </r>
    <r>
      <rPr>
        <vertAlign val="superscript"/>
        <sz val="12"/>
        <color theme="1"/>
        <rFont val="Times New Roman"/>
        <family val="1"/>
      </rPr>
      <t>a</t>
    </r>
  </si>
  <si>
    <r>
      <t>0.51</t>
    </r>
    <r>
      <rPr>
        <vertAlign val="superscript"/>
        <sz val="12"/>
        <color theme="1"/>
        <rFont val="Times New Roman"/>
        <family val="1"/>
      </rPr>
      <t>a</t>
    </r>
  </si>
  <si>
    <r>
      <t>1.80</t>
    </r>
    <r>
      <rPr>
        <vertAlign val="superscript"/>
        <sz val="12"/>
        <color theme="1"/>
        <rFont val="Times New Roman"/>
        <family val="1"/>
      </rPr>
      <t>d</t>
    </r>
  </si>
  <si>
    <r>
      <t>0.32</t>
    </r>
    <r>
      <rPr>
        <vertAlign val="superscript"/>
        <sz val="12"/>
        <color theme="1"/>
        <rFont val="Times New Roman"/>
        <family val="1"/>
      </rPr>
      <t>a</t>
    </r>
  </si>
  <si>
    <r>
      <t>0.57</t>
    </r>
    <r>
      <rPr>
        <vertAlign val="superscript"/>
        <sz val="12"/>
        <color theme="1"/>
        <rFont val="Times New Roman"/>
        <family val="1"/>
      </rPr>
      <t>f</t>
    </r>
  </si>
  <si>
    <r>
      <t>1.70</t>
    </r>
    <r>
      <rPr>
        <vertAlign val="superscript"/>
        <sz val="12"/>
        <color theme="1"/>
        <rFont val="Times New Roman"/>
        <family val="1"/>
      </rPr>
      <t>f</t>
    </r>
  </si>
  <si>
    <r>
      <t>0.22</t>
    </r>
    <r>
      <rPr>
        <vertAlign val="superscript"/>
        <sz val="12"/>
        <color theme="1"/>
        <rFont val="Times New Roman"/>
        <family val="1"/>
      </rPr>
      <t>a</t>
    </r>
  </si>
  <si>
    <r>
      <t>1.50</t>
    </r>
    <r>
      <rPr>
        <vertAlign val="superscript"/>
        <sz val="12"/>
        <color theme="1"/>
        <rFont val="Times New Roman"/>
        <family val="1"/>
      </rPr>
      <t>a</t>
    </r>
  </si>
  <si>
    <r>
      <t>0.23</t>
    </r>
    <r>
      <rPr>
        <vertAlign val="superscript"/>
        <sz val="12"/>
        <color theme="1"/>
        <rFont val="Times New Roman"/>
        <family val="1"/>
      </rPr>
      <t>a</t>
    </r>
  </si>
  <si>
    <r>
      <t>0.56</t>
    </r>
    <r>
      <rPr>
        <vertAlign val="superscript"/>
        <sz val="12"/>
        <color theme="1"/>
        <rFont val="Times New Roman"/>
        <family val="1"/>
      </rPr>
      <t>f</t>
    </r>
  </si>
  <si>
    <r>
      <t>0.03</t>
    </r>
    <r>
      <rPr>
        <vertAlign val="superscript"/>
        <sz val="12"/>
        <color theme="1"/>
        <rFont val="Times New Roman"/>
        <family val="1"/>
      </rPr>
      <t>a</t>
    </r>
  </si>
  <si>
    <r>
      <t>3.6</t>
    </r>
    <r>
      <rPr>
        <vertAlign val="superscript"/>
        <sz val="12"/>
        <color theme="1"/>
        <rFont val="Times New Roman"/>
        <family val="1"/>
      </rPr>
      <t>a</t>
    </r>
  </si>
  <si>
    <r>
      <t>a.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Gao, S., Liu, X., Yuan, H., Hattendorf, B., Günther, D., Chen, L., Hu, S., 2002. Determination of forty two major and trace elements in USGS and NIST SRM glasses by laser ablation‐inductively coupled plasma‐mass spectrometry. Geostandards Newsletter 26, 181-196.</t>
    </r>
  </si>
  <si>
    <r>
      <t>b.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Norman, M., Griffin, W., Pearson, N., Garcia, M., O’Reilly, S., 1998. Quantitative analysis of trace element abundances in glasses and minerals: a comparison of laser ablation inductively coupled plasma mass spectrometry, solution inductively coupled plasma mass spectrometry, proton microprobe and electron microprobe data. Journal of Analytical Atomic Spectrometry 13, 477-482.</t>
    </r>
  </si>
  <si>
    <r>
      <t>c.</t>
    </r>
    <r>
      <rPr>
        <i/>
        <sz val="7"/>
        <color indexed="8"/>
        <rFont val="Times New Roman"/>
        <family val="1"/>
      </rPr>
      <t xml:space="preserve">       </t>
    </r>
    <r>
      <rPr>
        <i/>
        <sz val="12"/>
        <color indexed="8"/>
        <rFont val="Times New Roman"/>
        <family val="1"/>
      </rPr>
      <t>Rocholl, A., 1998. Major and trace element composition and homogeneity of microbeam reference material: Basalt glass USGS BCR‐2G. Geostandards newsletter 22, 33-45.</t>
    </r>
  </si>
  <si>
    <r>
      <t>d.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USGS (2002) Geochemical Reference Materials and Certificates. http://minerals.cr.usgs.gov/geo_chem_stand/.</t>
    </r>
  </si>
  <si>
    <r>
      <t>e.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Strnad, L., Mihaljevic, M., Sebek, O., 2005. Laser ablation and solution ICP‐MS determination of rare earth elements in USGS BIR‐1G, BHVO‐2G and BCR‐2G glass reference materials. Geostandards and Geoanalytical Research 29, 303-314.</t>
    </r>
  </si>
  <si>
    <r>
      <t>f.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Eggins, S., Woodhead, J., Kinsley, L., Mortimer, G., Sylvester, P., McCulloch, M., Hergt, J., Handler, M., 1997. A simple method for the precise determination of≥ 40 trace elements in geological samples by ICPMS using enriched isotope internal standardisation. Chemical geology 134, 311-326.</t>
    </r>
  </si>
  <si>
    <r>
      <t>238</t>
    </r>
    <r>
      <rPr>
        <vertAlign val="superscript"/>
        <sz val="12"/>
        <rFont val="Times New Roman"/>
        <family val="1"/>
      </rPr>
      <t>a</t>
    </r>
  </si>
  <si>
    <r>
      <t>1.53</t>
    </r>
    <r>
      <rPr>
        <vertAlign val="superscript"/>
        <sz val="12"/>
        <rFont val="Times New Roman"/>
        <family val="1"/>
      </rPr>
      <t>b</t>
    </r>
  </si>
  <si>
    <r>
      <t>0.003</t>
    </r>
    <r>
      <rPr>
        <vertAlign val="superscript"/>
        <sz val="12"/>
        <rFont val="Times New Roman"/>
        <family val="1"/>
      </rPr>
      <t>a</t>
    </r>
  </si>
  <si>
    <r>
      <t>14.0</t>
    </r>
    <r>
      <rPr>
        <vertAlign val="superscript"/>
        <sz val="12"/>
        <rFont val="Times New Roman"/>
        <family val="1"/>
      </rPr>
      <t>b</t>
    </r>
  </si>
  <si>
    <r>
      <t>0.022</t>
    </r>
    <r>
      <rPr>
        <vertAlign val="superscript"/>
        <sz val="12"/>
        <rFont val="Times New Roman"/>
        <family val="1"/>
      </rPr>
      <t>b</t>
    </r>
  </si>
  <si>
    <r>
      <t>0.55</t>
    </r>
    <r>
      <rPr>
        <vertAlign val="superscript"/>
        <sz val="12"/>
        <rFont val="Times New Roman"/>
        <family val="1"/>
      </rPr>
      <t>b</t>
    </r>
  </si>
  <si>
    <r>
      <t>1.24</t>
    </r>
    <r>
      <rPr>
        <vertAlign val="superscript"/>
        <sz val="12"/>
        <rFont val="Times New Roman"/>
        <family val="1"/>
      </rPr>
      <t>b</t>
    </r>
  </si>
  <si>
    <r>
      <t>0.86</t>
    </r>
    <r>
      <rPr>
        <vertAlign val="superscript"/>
        <sz val="12"/>
        <rFont val="Times New Roman"/>
        <family val="1"/>
      </rPr>
      <t>b</t>
    </r>
  </si>
  <si>
    <r>
      <t>5.98</t>
    </r>
    <r>
      <rPr>
        <vertAlign val="superscript"/>
        <sz val="12"/>
        <rFont val="Times New Roman"/>
        <family val="1"/>
      </rPr>
      <t>b</t>
    </r>
  </si>
  <si>
    <r>
      <t>1.68</t>
    </r>
    <r>
      <rPr>
        <vertAlign val="superscript"/>
        <sz val="12"/>
        <rFont val="Times New Roman"/>
        <family val="1"/>
      </rPr>
      <t>b</t>
    </r>
  </si>
  <si>
    <r>
      <t>17.2</t>
    </r>
    <r>
      <rPr>
        <vertAlign val="superscript"/>
        <sz val="12"/>
        <rFont val="Times New Roman"/>
        <family val="1"/>
      </rPr>
      <t>b</t>
    </r>
  </si>
  <si>
    <r>
      <t>5.90</t>
    </r>
    <r>
      <rPr>
        <vertAlign val="superscript"/>
        <sz val="12"/>
        <rFont val="Times New Roman"/>
        <family val="1"/>
      </rPr>
      <t>b</t>
    </r>
  </si>
  <si>
    <r>
      <t>25.5</t>
    </r>
    <r>
      <rPr>
        <vertAlign val="superscript"/>
        <sz val="12"/>
        <rFont val="Times New Roman"/>
        <family val="1"/>
      </rPr>
      <t>b</t>
    </r>
  </si>
  <si>
    <r>
      <t>5.44</t>
    </r>
    <r>
      <rPr>
        <vertAlign val="superscript"/>
        <sz val="12"/>
        <rFont val="Times New Roman"/>
        <family val="1"/>
      </rPr>
      <t>b</t>
    </r>
  </si>
  <si>
    <r>
      <t>54.0</t>
    </r>
    <r>
      <rPr>
        <vertAlign val="superscript"/>
        <sz val="12"/>
        <rFont val="Times New Roman"/>
        <family val="1"/>
      </rPr>
      <t>b</t>
    </r>
  </si>
  <si>
    <r>
      <t>11.5</t>
    </r>
    <r>
      <rPr>
        <vertAlign val="superscript"/>
        <sz val="12"/>
        <rFont val="Times New Roman"/>
        <family val="1"/>
      </rPr>
      <t>a</t>
    </r>
  </si>
  <si>
    <r>
      <t>6681</t>
    </r>
    <r>
      <rPr>
        <vertAlign val="superscript"/>
        <sz val="12"/>
        <rFont val="Times New Roman"/>
        <family val="1"/>
      </rPr>
      <t>a</t>
    </r>
  </si>
  <si>
    <r>
      <t>0.40</t>
    </r>
    <r>
      <rPr>
        <vertAlign val="superscript"/>
        <sz val="12"/>
        <rFont val="Times New Roman"/>
        <family val="1"/>
      </rPr>
      <t>a</t>
    </r>
  </si>
  <si>
    <r>
      <t>28.60</t>
    </r>
    <r>
      <rPr>
        <vertAlign val="superscript"/>
        <sz val="12"/>
        <rFont val="Times New Roman"/>
        <family val="1"/>
      </rPr>
      <t>b</t>
    </r>
  </si>
  <si>
    <r>
      <t>8.36</t>
    </r>
    <r>
      <rPr>
        <vertAlign val="superscript"/>
        <sz val="12"/>
        <rFont val="Times New Roman"/>
        <family val="1"/>
      </rPr>
      <t>b</t>
    </r>
  </si>
  <si>
    <r>
      <t>284</t>
    </r>
    <r>
      <rPr>
        <vertAlign val="superscript"/>
        <sz val="12"/>
        <rFont val="Times New Roman"/>
        <family val="1"/>
      </rPr>
      <t>a</t>
    </r>
  </si>
  <si>
    <r>
      <t>3.20</t>
    </r>
    <r>
      <rPr>
        <vertAlign val="superscript"/>
        <sz val="12"/>
        <rFont val="Times New Roman"/>
        <family val="1"/>
      </rPr>
      <t>c</t>
    </r>
  </si>
  <si>
    <r>
      <t>2.70</t>
    </r>
    <r>
      <rPr>
        <vertAlign val="superscript"/>
        <sz val="12"/>
        <rFont val="Times New Roman"/>
        <family val="1"/>
      </rPr>
      <t>c</t>
    </r>
  </si>
  <si>
    <r>
      <t>3.00</t>
    </r>
    <r>
      <rPr>
        <vertAlign val="superscript"/>
        <sz val="12"/>
        <rFont val="Times New Roman"/>
        <family val="1"/>
      </rPr>
      <t>c</t>
    </r>
  </si>
  <si>
    <r>
      <t>4.50</t>
    </r>
    <r>
      <rPr>
        <vertAlign val="superscript"/>
        <sz val="12"/>
        <rFont val="Times New Roman"/>
        <family val="1"/>
      </rPr>
      <t>c</t>
    </r>
  </si>
  <si>
    <r>
      <t>1.20</t>
    </r>
    <r>
      <rPr>
        <vertAlign val="superscript"/>
        <sz val="12"/>
        <rFont val="Times New Roman"/>
        <family val="1"/>
      </rPr>
      <t>c</t>
    </r>
  </si>
  <si>
    <r>
      <t>14.7</t>
    </r>
    <r>
      <rPr>
        <vertAlign val="superscript"/>
        <sz val="12"/>
        <rFont val="Times New Roman"/>
        <family val="1"/>
      </rPr>
      <t>c</t>
    </r>
  </si>
  <si>
    <r>
      <t>5.70</t>
    </r>
    <r>
      <rPr>
        <vertAlign val="superscript"/>
        <sz val="12"/>
        <rFont val="Times New Roman"/>
        <family val="1"/>
      </rPr>
      <t>c</t>
    </r>
  </si>
  <si>
    <r>
      <t>61.0</t>
    </r>
    <r>
      <rPr>
        <vertAlign val="superscript"/>
        <sz val="12"/>
        <rFont val="Times New Roman"/>
        <family val="1"/>
      </rPr>
      <t>c</t>
    </r>
  </si>
  <si>
    <r>
      <t>17.1</t>
    </r>
    <r>
      <rPr>
        <vertAlign val="superscript"/>
        <sz val="12"/>
        <rFont val="Times New Roman"/>
        <family val="1"/>
      </rPr>
      <t>c</t>
    </r>
  </si>
  <si>
    <r>
      <t>10.6</t>
    </r>
    <r>
      <rPr>
        <vertAlign val="superscript"/>
        <sz val="12"/>
        <rFont val="Times New Roman"/>
        <family val="1"/>
      </rPr>
      <t>c</t>
    </r>
  </si>
  <si>
    <r>
      <t>81.0</t>
    </r>
    <r>
      <rPr>
        <vertAlign val="superscript"/>
        <sz val="12"/>
        <rFont val="Times New Roman"/>
        <family val="1"/>
      </rPr>
      <t>c</t>
    </r>
  </si>
  <si>
    <r>
      <t>11167</t>
    </r>
    <r>
      <rPr>
        <vertAlign val="superscript"/>
        <sz val="12"/>
        <rFont val="Times New Roman"/>
        <family val="1"/>
      </rPr>
      <t>c</t>
    </r>
  </si>
  <si>
    <r>
      <t>39.00</t>
    </r>
    <r>
      <rPr>
        <vertAlign val="superscript"/>
        <sz val="12"/>
        <rFont val="Times New Roman"/>
        <family val="1"/>
      </rPr>
      <t>c</t>
    </r>
  </si>
  <si>
    <r>
      <t>78.0</t>
    </r>
    <r>
      <rPr>
        <vertAlign val="superscript"/>
        <sz val="12"/>
        <rFont val="Times New Roman"/>
        <family val="1"/>
      </rPr>
      <t>c</t>
    </r>
  </si>
  <si>
    <r>
      <t>755.0</t>
    </r>
    <r>
      <rPr>
        <vertAlign val="superscript"/>
        <sz val="12"/>
        <rFont val="Times New Roman"/>
        <family val="1"/>
      </rPr>
      <t>c</t>
    </r>
  </si>
  <si>
    <r>
      <t>a.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Piazolo, S., Belousova, E., La Fontaine, A., Corcoran, C., Cairney, J.M., 2017. Trace element homogeneity from micron-to atomic scale: Implication for the suitability of the zircon GJ-1 as a trace element reference material. Chemical Geology 456, 10-18.</t>
    </r>
  </si>
  <si>
    <r>
      <t>b.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>Liu, Y., Hu, Z., Zong, K., Gao, C., Gao, S., Xu, J., Chen, H., 2010. Reappraisement and refinement of zircon U-Pb isotope and trace element analyses by LA-ICP-MS. Chinese Science Bulletin 55, 1535-1546.</t>
    </r>
  </si>
  <si>
    <r>
      <t>c.</t>
    </r>
    <r>
      <rPr>
        <i/>
        <sz val="7"/>
        <color indexed="8"/>
        <rFont val="Times New Roman"/>
        <family val="1"/>
      </rPr>
      <t xml:space="preserve">       </t>
    </r>
    <r>
      <rPr>
        <i/>
        <sz val="12"/>
        <color indexed="8"/>
        <rFont val="Times New Roman"/>
        <family val="1"/>
      </rPr>
      <t>Sláma, J., Košler, J., Condon, D.J., Crowley, J.L., Gerdes, A., Hanchar, J.M., Horstwood, M.S., Morris, G.A., Nasdala, L., Norberg, N., 2008. Plešovice zircon—a new natural reference material for U–Pb and Hf isotopic microanalysis. Chemical Geology 249, 1-35.</t>
    </r>
  </si>
  <si>
    <t>Mean (GJ-1)</t>
  </si>
  <si>
    <t>Precision (%)</t>
  </si>
  <si>
    <t>STD</t>
  </si>
  <si>
    <t>Mean (Plesovice)</t>
  </si>
  <si>
    <t>Precision(%)</t>
  </si>
  <si>
    <t>Mean (BCR-2G)</t>
  </si>
  <si>
    <t>Mean (BHVO-2G)</t>
  </si>
  <si>
    <t>Mean (BIR-1G)</t>
  </si>
  <si>
    <r>
      <t>0.34</t>
    </r>
    <r>
      <rPr>
        <vertAlign val="superscript"/>
        <sz val="12"/>
        <rFont val="Times New Roman"/>
        <family val="1"/>
      </rPr>
      <t>c</t>
    </r>
  </si>
  <si>
    <r>
      <t>59.0</t>
    </r>
    <r>
      <rPr>
        <vertAlign val="superscript"/>
        <sz val="12"/>
        <rFont val="Times New Roman"/>
        <family val="1"/>
      </rPr>
      <t>c</t>
    </r>
  </si>
  <si>
    <r>
      <t>9.80</t>
    </r>
    <r>
      <rPr>
        <vertAlign val="superscript"/>
        <sz val="12"/>
        <rFont val="Times New Roman"/>
        <family val="1"/>
      </rPr>
      <t>c</t>
    </r>
  </si>
  <si>
    <r>
      <t>1.</t>
    </r>
    <r>
      <rPr>
        <i/>
        <sz val="7"/>
        <color indexed="8"/>
        <rFont val="Times New Roman"/>
        <family val="1"/>
      </rPr>
      <t xml:space="preserve">      </t>
    </r>
    <r>
      <rPr>
        <i/>
        <sz val="12"/>
        <color indexed="8"/>
        <rFont val="Times New Roman"/>
        <family val="1"/>
      </rPr>
      <t xml:space="preserve"> Faculty of Earth Sciences, China University of Geosciences, 430074, Wuhan, P.R. China</t>
    </r>
  </si>
  <si>
    <t xml:space="preserve">Tourmaline and zircon trace the nature and timing of magmatic-hydrothermal episodes in granite-related Sn mineralization: Insights from the Libata Sn ore field </t>
  </si>
  <si>
    <r>
      <t xml:space="preserve">Supplement </t>
    </r>
    <r>
      <rPr>
        <b/>
        <sz val="14"/>
        <rFont val="Times New Roman"/>
        <family val="1"/>
      </rPr>
      <t>4</t>
    </r>
    <r>
      <rPr>
        <b/>
        <sz val="14"/>
        <color theme="1"/>
        <rFont val="Times New Roman"/>
        <family val="1"/>
      </rPr>
      <t xml:space="preserve"> Table OM3 Trace element analytical results of standard sample BCR-2G, BIR-1G and BVHO-2G.</t>
    </r>
  </si>
  <si>
    <r>
      <t xml:space="preserve">Supplement </t>
    </r>
    <r>
      <rPr>
        <b/>
        <sz val="14"/>
        <rFont val="Times New Roman"/>
        <family val="1"/>
      </rPr>
      <t>4</t>
    </r>
    <r>
      <rPr>
        <b/>
        <sz val="14"/>
        <color theme="1"/>
        <rFont val="Times New Roman"/>
        <family val="1"/>
      </rPr>
      <t xml:space="preserve"> Table OM2 Zircon trace element data for standard samples GJ-1 and PLE. </t>
    </r>
  </si>
  <si>
    <r>
      <t xml:space="preserve">Supplement </t>
    </r>
    <r>
      <rPr>
        <b/>
        <sz val="14"/>
        <rFont val="Times New Roman"/>
        <family val="1"/>
      </rPr>
      <t xml:space="preserve">4 </t>
    </r>
    <r>
      <rPr>
        <b/>
        <sz val="14"/>
        <color theme="1"/>
        <rFont val="Times New Roman"/>
        <family val="1"/>
      </rPr>
      <t xml:space="preserve">Table OM1 Zircon U-Pb data for standard samples GJ-1 and PLE. </t>
    </r>
  </si>
  <si>
    <t>American Mineralogist: March 2023 Online Materials AM-23-38357  (use tabs to navigate to other tables)</t>
  </si>
  <si>
    <t xml:space="preserve">Vincent et al.: Nature and timing of Libata Sn mineralization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</si>
</sst>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_ "/>
    <numFmt numFmtId="165" formatCode="0_ "/>
    <numFmt numFmtId="166" formatCode="0.00_ "/>
    <numFmt numFmtId="167" formatCode="0.0000\ "/>
    <numFmt numFmtId="168" formatCode="0.0000_ "/>
    <numFmt numFmtId="169" formatCode="0.000_ "/>
    <numFmt numFmtId="170" formatCode="0.0"/>
  </numFmts>
  <fonts count="19" x14ac:knownFonts="1">
    <font>
      <sz val="9"/>
      <color theme="1"/>
      <name val="Times New Roman"/>
      <family val="2"/>
    </font>
    <font>
      <sz val="9"/>
      <name val="Times New Roman"/>
      <family val="1"/>
    </font>
    <font>
      <sz val="9"/>
      <color indexed="9"/>
      <name val="Times New Roman"/>
      <family val="1"/>
    </font>
    <font>
      <b/>
      <sz val="15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vertAlign val="superscript"/>
      <sz val="12"/>
      <color indexed="8"/>
      <name val="Times New Roman"/>
      <family val="1"/>
    </font>
    <font>
      <sz val="12"/>
      <color indexed="8"/>
      <name val="Times New Roman"/>
      <family val="1"/>
    </font>
    <font>
      <i/>
      <sz val="12"/>
      <color theme="1"/>
      <name val="Times New Roman"/>
      <family val="1"/>
    </font>
    <font>
      <i/>
      <sz val="7"/>
      <color indexed="8"/>
      <name val="Times New Roman"/>
      <family val="1"/>
    </font>
    <font>
      <i/>
      <sz val="12"/>
      <color indexed="8"/>
      <name val="Times New Roman"/>
      <family val="1"/>
    </font>
    <font>
      <b/>
      <sz val="14"/>
      <color theme="1"/>
      <name val="Times New Roman"/>
      <family val="1"/>
    </font>
    <font>
      <vertAlign val="superscript"/>
      <sz val="9"/>
      <name val="Times New Roman"/>
      <family val="1"/>
    </font>
    <font>
      <sz val="9"/>
      <color rgb="FFFF0000"/>
      <name val="Times New Roman"/>
      <family val="2"/>
    </font>
    <font>
      <b/>
      <sz val="12"/>
      <color theme="1"/>
      <name val="Times New Roman"/>
      <family val="1"/>
    </font>
    <font>
      <sz val="9"/>
      <name val="Times New Roman"/>
      <family val="2"/>
    </font>
    <font>
      <vertAlign val="superscript"/>
      <sz val="12"/>
      <color theme="1"/>
      <name val="Times New Roman"/>
      <family val="1"/>
    </font>
    <font>
      <vertAlign val="superscript"/>
      <sz val="12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8" fontId="2" fillId="0" borderId="0" xfId="0" applyNumberFormat="1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168" fontId="1" fillId="0" borderId="0" xfId="0" applyNumberFormat="1" applyFont="1" applyAlignment="1">
      <alignment vertical="center"/>
    </xf>
    <xf numFmtId="169" fontId="1" fillId="0" borderId="0" xfId="0" applyNumberFormat="1" applyFont="1" applyAlignment="1">
      <alignment vertical="center"/>
    </xf>
    <xf numFmtId="168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2" fontId="0" fillId="0" borderId="0" xfId="0" applyNumberFormat="1" applyAlignment="1">
      <alignment horizontal="center" vertical="center"/>
    </xf>
    <xf numFmtId="0" fontId="11" fillId="0" borderId="0" xfId="0" applyFont="1"/>
    <xf numFmtId="2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/>
    <xf numFmtId="0" fontId="14" fillId="0" borderId="0" xfId="0" applyFont="1"/>
    <xf numFmtId="169" fontId="1" fillId="0" borderId="0" xfId="0" applyNumberFormat="1" applyFont="1" applyAlignment="1">
      <alignment horizontal="center" vertical="center"/>
    </xf>
    <xf numFmtId="168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9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2" fontId="15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70" fontId="0" fillId="0" borderId="0" xfId="0" applyNumberFormat="1" applyAlignment="1">
      <alignment horizontal="center" vertical="center"/>
    </xf>
    <xf numFmtId="170" fontId="15" fillId="0" borderId="0" xfId="0" applyNumberFormat="1" applyFont="1" applyAlignment="1">
      <alignment horizontal="center" vertical="center"/>
    </xf>
    <xf numFmtId="1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workbookViewId="0">
      <selection activeCell="O12" sqref="O12"/>
    </sheetView>
  </sheetViews>
  <sheetFormatPr baseColWidth="10" defaultColWidth="9" defaultRowHeight="12" x14ac:dyDescent="0.15"/>
  <sheetData>
    <row r="1" spans="1:24" ht="19" x14ac:dyDescent="0.15">
      <c r="A1" s="13" t="s">
        <v>237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</row>
    <row r="2" spans="1:24" ht="18" x14ac:dyDescent="0.15">
      <c r="A2" s="15" t="s">
        <v>73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</row>
    <row r="3" spans="1:24" ht="16" x14ac:dyDescent="0.15">
      <c r="A3" s="16" t="s">
        <v>236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</row>
    <row r="4" spans="1:24" ht="16" x14ac:dyDescent="0.15">
      <c r="A4" s="16" t="s">
        <v>19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</row>
    <row r="5" spans="1:24" ht="16" x14ac:dyDescent="0.15">
      <c r="A5" s="16" t="s">
        <v>20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</row>
    <row r="6" spans="1:24" ht="16" x14ac:dyDescent="0.15">
      <c r="A6" s="16" t="s">
        <v>21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1:24" ht="16" x14ac:dyDescent="0.15">
      <c r="A7" s="16" t="s">
        <v>72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</row>
    <row r="8" spans="1:24" ht="14" x14ac:dyDescent="0.15">
      <c r="A8" s="14" t="s">
        <v>22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26"/>
  <sheetViews>
    <sheetView tabSelected="1" zoomScale="120" zoomScaleNormal="120" workbookViewId="0">
      <selection activeCell="G37" sqref="G37"/>
    </sheetView>
  </sheetViews>
  <sheetFormatPr baseColWidth="10" defaultColWidth="9" defaultRowHeight="12" x14ac:dyDescent="0.15"/>
  <cols>
    <col min="6" max="6" width="11.3984375" customWidth="1"/>
    <col min="8" max="8" width="10.796875" customWidth="1"/>
    <col min="13" max="13" width="10.796875" customWidth="1"/>
    <col min="17" max="17" width="10.3984375" customWidth="1"/>
    <col min="18" max="18" width="10.19921875" customWidth="1"/>
    <col min="23" max="23" width="10" customWidth="1"/>
    <col min="24" max="24" width="10.3984375" customWidth="1"/>
  </cols>
  <sheetData>
    <row r="1" spans="1:52" x14ac:dyDescent="0.15">
      <c r="A1" t="s">
        <v>241</v>
      </c>
    </row>
    <row r="2" spans="1:52" x14ac:dyDescent="0.15">
      <c r="A2" t="s">
        <v>242</v>
      </c>
    </row>
    <row r="3" spans="1:52" s="18" customFormat="1" ht="18" x14ac:dyDescent="0.2">
      <c r="A3" s="18" t="s">
        <v>240</v>
      </c>
    </row>
    <row r="4" spans="1:52" s="1" customFormat="1" ht="13" x14ac:dyDescent="0.15">
      <c r="B4" s="1" t="s">
        <v>0</v>
      </c>
      <c r="C4" s="1" t="s">
        <v>1</v>
      </c>
      <c r="D4" s="1" t="s">
        <v>2</v>
      </c>
      <c r="E4" s="1" t="s">
        <v>0</v>
      </c>
      <c r="F4" s="1" t="s">
        <v>67</v>
      </c>
      <c r="G4" s="1" t="s">
        <v>67</v>
      </c>
      <c r="H4" s="1" t="s">
        <v>68</v>
      </c>
      <c r="I4" s="1" t="s">
        <v>68</v>
      </c>
      <c r="J4" s="1" t="s">
        <v>69</v>
      </c>
      <c r="K4" s="1" t="s">
        <v>69</v>
      </c>
      <c r="M4" s="1" t="s">
        <v>70</v>
      </c>
      <c r="N4" s="1" t="s">
        <v>70</v>
      </c>
      <c r="O4" s="1" t="s">
        <v>71</v>
      </c>
      <c r="P4" s="1" t="s">
        <v>4</v>
      </c>
      <c r="Q4" s="1" t="s">
        <v>67</v>
      </c>
      <c r="R4" s="1" t="s">
        <v>67</v>
      </c>
      <c r="S4" s="1" t="s">
        <v>68</v>
      </c>
      <c r="T4" s="1" t="s">
        <v>68</v>
      </c>
      <c r="U4" s="1" t="s">
        <v>69</v>
      </c>
      <c r="V4" s="1" t="s">
        <v>69</v>
      </c>
      <c r="W4" s="1" t="s">
        <v>70</v>
      </c>
      <c r="X4" s="1" t="s">
        <v>70</v>
      </c>
      <c r="Y4" s="1" t="s">
        <v>3</v>
      </c>
      <c r="Z4" s="1" t="s">
        <v>4</v>
      </c>
    </row>
    <row r="5" spans="1:52" s="1" customFormat="1" x14ac:dyDescent="0.15">
      <c r="A5" s="1" t="s">
        <v>4</v>
      </c>
      <c r="B5" s="1" t="s">
        <v>5</v>
      </c>
      <c r="C5" s="1">
        <v>232</v>
      </c>
      <c r="D5" s="1">
        <v>238</v>
      </c>
      <c r="E5" s="1" t="s">
        <v>6</v>
      </c>
      <c r="F5" s="1" t="s">
        <v>7</v>
      </c>
      <c r="G5" s="1" t="s">
        <v>8</v>
      </c>
      <c r="H5" s="1" t="s">
        <v>7</v>
      </c>
      <c r="I5" s="1" t="s">
        <v>8</v>
      </c>
      <c r="J5" s="1" t="s">
        <v>7</v>
      </c>
      <c r="K5" s="1" t="s">
        <v>8</v>
      </c>
      <c r="L5" s="1" t="s">
        <v>9</v>
      </c>
      <c r="M5" s="1" t="s">
        <v>7</v>
      </c>
      <c r="N5" s="1" t="s">
        <v>8</v>
      </c>
      <c r="O5" s="1" t="s">
        <v>7</v>
      </c>
      <c r="P5" s="1" t="s">
        <v>4</v>
      </c>
      <c r="Q5" s="1" t="s">
        <v>10</v>
      </c>
      <c r="R5" s="1" t="s">
        <v>8</v>
      </c>
      <c r="S5" s="1" t="s">
        <v>10</v>
      </c>
      <c r="T5" s="1" t="s">
        <v>8</v>
      </c>
      <c r="U5" s="1" t="s">
        <v>10</v>
      </c>
      <c r="V5" s="1" t="s">
        <v>8</v>
      </c>
      <c r="W5" s="1" t="s">
        <v>10</v>
      </c>
      <c r="X5" s="1" t="s">
        <v>8</v>
      </c>
      <c r="Y5" s="1" t="s">
        <v>4</v>
      </c>
      <c r="Z5" s="1" t="s">
        <v>11</v>
      </c>
    </row>
    <row r="6" spans="1:52" s="1" customFormat="1" x14ac:dyDescent="0.15">
      <c r="A6" s="1" t="s">
        <v>4</v>
      </c>
      <c r="B6" s="1" t="s">
        <v>12</v>
      </c>
      <c r="C6" s="1" t="s">
        <v>12</v>
      </c>
      <c r="D6" s="1" t="s">
        <v>12</v>
      </c>
      <c r="E6" s="1" t="s">
        <v>12</v>
      </c>
      <c r="F6" s="1" t="s">
        <v>4</v>
      </c>
      <c r="G6" s="1" t="s">
        <v>4</v>
      </c>
      <c r="H6" s="1" t="s">
        <v>4</v>
      </c>
      <c r="I6" s="1" t="s">
        <v>4</v>
      </c>
      <c r="J6" s="1" t="s">
        <v>4</v>
      </c>
      <c r="K6" s="1" t="s">
        <v>4</v>
      </c>
      <c r="M6" s="1" t="s">
        <v>4</v>
      </c>
      <c r="N6" s="1" t="s">
        <v>4</v>
      </c>
      <c r="O6" s="1" t="s">
        <v>4</v>
      </c>
      <c r="P6" s="1" t="s">
        <v>4</v>
      </c>
      <c r="Q6" s="1" t="s">
        <v>4</v>
      </c>
      <c r="R6" s="1" t="s">
        <v>4</v>
      </c>
      <c r="S6" s="1" t="s">
        <v>4</v>
      </c>
      <c r="T6" s="1" t="s">
        <v>4</v>
      </c>
      <c r="U6" s="1" t="s">
        <v>4</v>
      </c>
      <c r="V6" s="1" t="s">
        <v>4</v>
      </c>
      <c r="W6" s="1" t="s">
        <v>4</v>
      </c>
      <c r="X6" s="1" t="s">
        <v>4</v>
      </c>
      <c r="Y6" s="1" t="s">
        <v>4</v>
      </c>
      <c r="Z6" s="1" t="s">
        <v>4</v>
      </c>
    </row>
    <row r="7" spans="1:52" s="1" customFormat="1" x14ac:dyDescent="0.15"/>
    <row r="8" spans="1:52" s="1" customFormat="1" x14ac:dyDescent="0.15">
      <c r="A8" s="1" t="s">
        <v>13</v>
      </c>
      <c r="B8" s="6">
        <v>27.56132403125681</v>
      </c>
      <c r="C8" s="6">
        <v>7.7136502260632414</v>
      </c>
      <c r="D8" s="7">
        <v>263.87899464974038</v>
      </c>
      <c r="E8" s="6">
        <v>0.19476254480456215</v>
      </c>
      <c r="F8" s="8">
        <v>5.8998338210872567E-2</v>
      </c>
      <c r="G8" s="8">
        <v>2.3701638784475471E-3</v>
      </c>
      <c r="H8" s="8">
        <v>0.79241999491460957</v>
      </c>
      <c r="I8" s="8">
        <v>2.3338955050871545E-2</v>
      </c>
      <c r="J8" s="8">
        <v>9.6917863561417975E-2</v>
      </c>
      <c r="K8" s="8">
        <v>8.9325308959996264E-4</v>
      </c>
      <c r="L8" s="8">
        <v>0.31292820777329167</v>
      </c>
      <c r="M8" s="8">
        <v>3.2847514815961376E-2</v>
      </c>
      <c r="N8" s="8">
        <v>1.9010800053760998E-3</v>
      </c>
      <c r="O8" s="8">
        <v>33.841362761964817</v>
      </c>
      <c r="P8" s="6">
        <v>1</v>
      </c>
      <c r="Q8" s="7">
        <v>568.54999999999995</v>
      </c>
      <c r="R8" s="19">
        <v>88.875</v>
      </c>
      <c r="S8" s="7">
        <v>592.54369625226661</v>
      </c>
      <c r="T8" s="19">
        <v>13.227358612610892</v>
      </c>
      <c r="U8" s="7">
        <v>596.32106236470088</v>
      </c>
      <c r="V8" s="19">
        <v>5.2593753976850364</v>
      </c>
      <c r="W8" s="7">
        <v>653.25043591641418</v>
      </c>
      <c r="X8" s="19">
        <v>37.203035995805742</v>
      </c>
      <c r="Y8" s="1">
        <v>1</v>
      </c>
      <c r="Z8" s="1" t="s">
        <v>14</v>
      </c>
      <c r="AA8" s="2"/>
      <c r="AB8" s="2"/>
      <c r="AC8" s="4"/>
      <c r="AD8" s="3"/>
      <c r="AE8" s="4"/>
      <c r="AF8" s="9"/>
      <c r="AG8" s="2"/>
      <c r="AH8" s="10"/>
      <c r="AI8" s="4"/>
      <c r="AJ8" s="4"/>
      <c r="AK8" s="4"/>
      <c r="AL8" s="4"/>
      <c r="AM8" s="4"/>
      <c r="AN8" s="2"/>
      <c r="AO8" s="4"/>
      <c r="AP8" s="2"/>
      <c r="AQ8" s="4"/>
      <c r="AR8" s="2"/>
      <c r="AS8" s="2"/>
      <c r="AT8" s="3"/>
      <c r="AU8" s="4"/>
      <c r="AV8" s="5"/>
      <c r="AW8" s="4"/>
      <c r="AX8" s="4"/>
      <c r="AY8" s="4"/>
      <c r="AZ8" s="3"/>
    </row>
    <row r="9" spans="1:52" s="1" customFormat="1" x14ac:dyDescent="0.15">
      <c r="A9" s="1" t="s">
        <v>13</v>
      </c>
      <c r="B9" s="6">
        <v>28.378723804240032</v>
      </c>
      <c r="C9" s="6">
        <v>8.2685419970494447</v>
      </c>
      <c r="D9" s="7">
        <v>280.22233583766842</v>
      </c>
      <c r="E9" s="6">
        <v>0.13307060884304064</v>
      </c>
      <c r="F9" s="8">
        <v>5.9470870700866901E-2</v>
      </c>
      <c r="G9" s="8">
        <v>1.3783029561603116E-3</v>
      </c>
      <c r="H9" s="8">
        <v>0.80043532457458266</v>
      </c>
      <c r="I9" s="8">
        <v>1.7257789698343563E-2</v>
      </c>
      <c r="J9" s="8">
        <v>9.7300338069662845E-2</v>
      </c>
      <c r="K9" s="8">
        <v>6.7838224397152348E-4</v>
      </c>
      <c r="L9" s="8">
        <v>0.32337109483969478</v>
      </c>
      <c r="M9" s="8">
        <v>3.06355251142445E-2</v>
      </c>
      <c r="N9" s="8">
        <v>1.4133625015716471E-3</v>
      </c>
      <c r="O9" s="8">
        <v>33.080968271092125</v>
      </c>
      <c r="P9" s="6">
        <v>1</v>
      </c>
      <c r="Q9" s="7">
        <v>583.36</v>
      </c>
      <c r="R9" s="19">
        <v>51.84</v>
      </c>
      <c r="S9" s="7">
        <v>597.07415611283977</v>
      </c>
      <c r="T9" s="19">
        <v>9.7412594206768439</v>
      </c>
      <c r="U9" s="7">
        <v>598.56841325932385</v>
      </c>
      <c r="V9" s="19">
        <v>3.9984423511714495</v>
      </c>
      <c r="W9" s="7">
        <v>609.91665771154362</v>
      </c>
      <c r="X9" s="19">
        <v>27.718048713703915</v>
      </c>
      <c r="Y9" s="1">
        <v>1</v>
      </c>
      <c r="Z9" s="1" t="s">
        <v>14</v>
      </c>
      <c r="AA9" s="2"/>
      <c r="AB9" s="2"/>
      <c r="AC9" s="4"/>
      <c r="AD9" s="3"/>
      <c r="AE9" s="4"/>
      <c r="AF9" s="9"/>
      <c r="AG9" s="2"/>
      <c r="AH9" s="10"/>
      <c r="AI9" s="4"/>
      <c r="AJ9" s="4"/>
      <c r="AK9" s="4"/>
      <c r="AL9" s="4"/>
      <c r="AM9" s="4"/>
      <c r="AN9" s="2"/>
      <c r="AO9" s="4"/>
      <c r="AP9" s="2"/>
      <c r="AQ9" s="4"/>
      <c r="AR9" s="2"/>
      <c r="AS9" s="2"/>
      <c r="AT9" s="3"/>
      <c r="AU9" s="4"/>
      <c r="AV9" s="5"/>
      <c r="AW9" s="4"/>
      <c r="AX9" s="4"/>
      <c r="AY9" s="4"/>
      <c r="AZ9" s="3"/>
    </row>
    <row r="10" spans="1:52" s="1" customFormat="1" x14ac:dyDescent="0.15">
      <c r="A10" s="1" t="s">
        <v>13</v>
      </c>
      <c r="B10" s="6">
        <v>29.314852583948813</v>
      </c>
      <c r="C10" s="6">
        <v>8.9760115831700329</v>
      </c>
      <c r="D10" s="7">
        <v>289.67285579205998</v>
      </c>
      <c r="E10" s="6">
        <v>0</v>
      </c>
      <c r="F10" s="8">
        <v>5.9117765581766443E-2</v>
      </c>
      <c r="G10" s="8">
        <v>1.2326710446913E-3</v>
      </c>
      <c r="H10" s="8">
        <v>0.80259638927701193</v>
      </c>
      <c r="I10" s="8">
        <v>1.6194270034943333E-2</v>
      </c>
      <c r="J10" s="8">
        <v>9.8111127859188907E-2</v>
      </c>
      <c r="K10" s="8">
        <v>7.4959488156699184E-4</v>
      </c>
      <c r="L10" s="8">
        <v>0.37865541248624102</v>
      </c>
      <c r="M10" s="8">
        <v>3.0594924581142002E-2</v>
      </c>
      <c r="N10" s="8">
        <v>1.3072510124919349E-3</v>
      </c>
      <c r="O10" s="8">
        <v>31.039973774241748</v>
      </c>
      <c r="P10" s="6">
        <v>1</v>
      </c>
      <c r="Q10" s="7">
        <v>572.255</v>
      </c>
      <c r="R10" s="19">
        <v>46.287500000000001</v>
      </c>
      <c r="S10" s="7">
        <v>598.29219076434492</v>
      </c>
      <c r="T10" s="19">
        <v>9.1311250727679276</v>
      </c>
      <c r="U10" s="7">
        <v>603.32987790196535</v>
      </c>
      <c r="V10" s="19">
        <v>4.4125086462988579</v>
      </c>
      <c r="W10" s="7">
        <v>609.12040783236978</v>
      </c>
      <c r="X10" s="19">
        <v>25.63806148082762</v>
      </c>
      <c r="Y10" s="1">
        <v>1</v>
      </c>
      <c r="Z10" s="1" t="s">
        <v>14</v>
      </c>
      <c r="AA10" s="2"/>
      <c r="AB10" s="2"/>
      <c r="AC10" s="4"/>
      <c r="AD10" s="3"/>
      <c r="AE10" s="4"/>
      <c r="AF10" s="9"/>
      <c r="AG10" s="2"/>
      <c r="AH10" s="10"/>
      <c r="AI10" s="4"/>
      <c r="AJ10" s="4"/>
      <c r="AK10" s="4"/>
      <c r="AL10" s="4"/>
      <c r="AM10" s="4"/>
      <c r="AN10" s="2"/>
      <c r="AO10" s="4"/>
      <c r="AP10" s="2"/>
      <c r="AQ10" s="4"/>
      <c r="AR10" s="2"/>
      <c r="AS10" s="2"/>
      <c r="AT10" s="3"/>
      <c r="AU10" s="4"/>
      <c r="AV10" s="5"/>
      <c r="AW10" s="5"/>
      <c r="AX10" s="4"/>
      <c r="AY10" s="4"/>
      <c r="AZ10" s="3"/>
    </row>
    <row r="11" spans="1:52" s="1" customFormat="1" x14ac:dyDescent="0.15">
      <c r="A11" s="1" t="s">
        <v>13</v>
      </c>
      <c r="B11" s="6">
        <v>28.046188551583167</v>
      </c>
      <c r="C11" s="6">
        <v>8.0780162598814922</v>
      </c>
      <c r="D11" s="7">
        <v>268.92144432557808</v>
      </c>
      <c r="E11" s="6">
        <v>0.30412032413259332</v>
      </c>
      <c r="F11" s="8">
        <v>6.0363123976041884E-2</v>
      </c>
      <c r="G11" s="8">
        <v>1.9246099347314672E-3</v>
      </c>
      <c r="H11" s="8">
        <v>0.81222302291813897</v>
      </c>
      <c r="I11" s="8">
        <v>2.4853832093985964E-2</v>
      </c>
      <c r="J11" s="8">
        <v>9.7237930033049536E-2</v>
      </c>
      <c r="K11" s="8">
        <v>8.6435254488721313E-4</v>
      </c>
      <c r="L11" s="8">
        <v>0.29049398580437064</v>
      </c>
      <c r="M11" s="8">
        <v>2.5301939803672603E-2</v>
      </c>
      <c r="N11" s="8">
        <v>1.4637533984237958E-3</v>
      </c>
      <c r="O11" s="8">
        <v>32.872628226583338</v>
      </c>
      <c r="P11" s="6">
        <v>1</v>
      </c>
      <c r="Q11" s="7">
        <v>616.68499999999995</v>
      </c>
      <c r="R11" s="19">
        <v>68.50750000000005</v>
      </c>
      <c r="S11" s="7">
        <v>603.70034129825206</v>
      </c>
      <c r="T11" s="19">
        <v>13.93157617623292</v>
      </c>
      <c r="U11" s="7">
        <v>598.20176843179149</v>
      </c>
      <c r="V11" s="19">
        <v>5.0884462908840185</v>
      </c>
      <c r="W11" s="7">
        <v>505.04587427526872</v>
      </c>
      <c r="X11" s="19">
        <v>28.85561497447317</v>
      </c>
      <c r="Y11" s="1">
        <v>1</v>
      </c>
      <c r="Z11" s="1" t="s">
        <v>14</v>
      </c>
      <c r="AA11" s="2"/>
      <c r="AB11" s="2"/>
      <c r="AC11" s="4"/>
      <c r="AD11" s="3"/>
      <c r="AE11" s="4"/>
      <c r="AF11" s="5"/>
      <c r="AG11" s="2"/>
      <c r="AH11" s="10"/>
      <c r="AI11" s="4"/>
      <c r="AJ11" s="4"/>
      <c r="AK11" s="4"/>
      <c r="AL11" s="4"/>
      <c r="AM11" s="4"/>
      <c r="AN11" s="2"/>
      <c r="AO11" s="4"/>
      <c r="AP11" s="2"/>
      <c r="AQ11" s="4"/>
      <c r="AR11" s="2"/>
      <c r="AS11" s="2"/>
      <c r="AT11" s="3"/>
      <c r="AU11" s="4"/>
      <c r="AV11" s="5"/>
      <c r="AW11" s="4"/>
      <c r="AX11" s="4"/>
      <c r="AY11" s="4"/>
      <c r="AZ11" s="3"/>
    </row>
    <row r="12" spans="1:52" s="1" customFormat="1" x14ac:dyDescent="0.15">
      <c r="A12" s="1" t="s">
        <v>13</v>
      </c>
      <c r="B12" s="6">
        <v>28.608239384862184</v>
      </c>
      <c r="C12" s="6">
        <v>8.1055097202150801</v>
      </c>
      <c r="D12" s="7">
        <v>271.70484377129969</v>
      </c>
      <c r="E12" s="6">
        <v>0</v>
      </c>
      <c r="F12" s="8">
        <v>5.9752969748611814E-2</v>
      </c>
      <c r="G12" s="8">
        <v>1.9953062760046047E-3</v>
      </c>
      <c r="H12" s="8">
        <v>0.81333377400113149</v>
      </c>
      <c r="I12" s="8">
        <v>2.4874258377963754E-2</v>
      </c>
      <c r="J12" s="8">
        <v>9.8519510231329585E-2</v>
      </c>
      <c r="K12" s="8">
        <v>9.0425477839079762E-4</v>
      </c>
      <c r="L12" s="8">
        <v>0.30011467631034666</v>
      </c>
      <c r="M12" s="8">
        <v>3.0402044190585221E-2</v>
      </c>
      <c r="N12" s="8">
        <v>1.70246471429866E-3</v>
      </c>
      <c r="O12" s="8">
        <v>32.340794836085614</v>
      </c>
      <c r="P12" s="6">
        <v>1</v>
      </c>
      <c r="Q12" s="7">
        <v>594.47</v>
      </c>
      <c r="R12" s="19">
        <v>72.209999999999994</v>
      </c>
      <c r="S12" s="7">
        <v>604.32250110681002</v>
      </c>
      <c r="T12" s="19">
        <v>13.934495127203709</v>
      </c>
      <c r="U12" s="7">
        <v>605.7268233876315</v>
      </c>
      <c r="V12" s="19">
        <v>5.316486970036487</v>
      </c>
      <c r="W12" s="7">
        <v>605.3372460151345</v>
      </c>
      <c r="X12" s="19">
        <v>33.395319661151269</v>
      </c>
      <c r="Y12" s="1">
        <v>1</v>
      </c>
      <c r="Z12" s="1" t="s">
        <v>14</v>
      </c>
      <c r="AA12" s="2"/>
      <c r="AB12" s="2"/>
      <c r="AC12" s="4"/>
      <c r="AD12" s="3"/>
      <c r="AE12" s="4"/>
      <c r="AF12" s="5"/>
      <c r="AG12" s="2"/>
      <c r="AH12" s="9"/>
      <c r="AI12" s="4"/>
      <c r="AJ12" s="4"/>
      <c r="AK12" s="4"/>
      <c r="AL12" s="4"/>
      <c r="AM12" s="4"/>
      <c r="AN12" s="2"/>
      <c r="AO12" s="4"/>
      <c r="AP12" s="2"/>
      <c r="AQ12" s="4"/>
      <c r="AR12" s="2"/>
      <c r="AS12" s="2"/>
      <c r="AT12" s="3"/>
      <c r="AU12" s="4"/>
      <c r="AV12" s="5"/>
      <c r="AW12" s="5"/>
      <c r="AX12" s="4"/>
      <c r="AY12" s="4"/>
      <c r="AZ12" s="3"/>
    </row>
    <row r="13" spans="1:52" s="1" customFormat="1" x14ac:dyDescent="0.15">
      <c r="A13" s="1" t="s">
        <v>13</v>
      </c>
      <c r="B13" s="6">
        <v>28.627695791222997</v>
      </c>
      <c r="C13" s="6">
        <v>8.3265266903936705</v>
      </c>
      <c r="D13" s="7">
        <v>281.11894015579651</v>
      </c>
      <c r="E13" s="6">
        <v>9.991944121001653E-2</v>
      </c>
      <c r="F13" s="8">
        <v>5.9975732785291738E-2</v>
      </c>
      <c r="G13" s="8">
        <v>1.3107600053673212E-3</v>
      </c>
      <c r="H13" s="8">
        <v>0.81942717635043227</v>
      </c>
      <c r="I13" s="8">
        <v>1.7330813773721174E-2</v>
      </c>
      <c r="J13" s="8">
        <v>9.8823552210901014E-2</v>
      </c>
      <c r="K13" s="8">
        <v>7.7382119763347215E-4</v>
      </c>
      <c r="L13" s="8">
        <v>0.37022996797346641</v>
      </c>
      <c r="M13" s="8">
        <v>3.3014112396859023E-2</v>
      </c>
      <c r="N13" s="8">
        <v>1.4563705059902374E-3</v>
      </c>
      <c r="O13" s="8">
        <v>32.975164746801099</v>
      </c>
      <c r="P13" s="6">
        <v>1</v>
      </c>
      <c r="Q13" s="7">
        <v>611.13</v>
      </c>
      <c r="R13" s="19">
        <v>48.137500000000003</v>
      </c>
      <c r="S13" s="7">
        <v>607.72880466997674</v>
      </c>
      <c r="T13" s="19">
        <v>9.6807778609580613</v>
      </c>
      <c r="U13" s="7">
        <v>607.51077836041259</v>
      </c>
      <c r="V13" s="19">
        <v>4.551576564308653</v>
      </c>
      <c r="W13" s="7">
        <v>656.51039129641958</v>
      </c>
      <c r="X13" s="19">
        <v>28.495732000358363</v>
      </c>
      <c r="Y13" s="1">
        <v>1</v>
      </c>
      <c r="Z13" s="1" t="s">
        <v>14</v>
      </c>
      <c r="AA13" s="2"/>
      <c r="AB13" s="2"/>
      <c r="AC13" s="4"/>
      <c r="AD13" s="3"/>
      <c r="AE13" s="4"/>
      <c r="AF13" s="9"/>
      <c r="AG13" s="2"/>
      <c r="AH13" s="10"/>
      <c r="AI13" s="4"/>
      <c r="AJ13" s="4"/>
      <c r="AK13" s="4"/>
      <c r="AL13" s="4"/>
      <c r="AM13" s="4"/>
      <c r="AN13" s="2"/>
      <c r="AO13" s="4"/>
      <c r="AP13" s="2"/>
      <c r="AQ13" s="4"/>
      <c r="AR13" s="2"/>
      <c r="AS13" s="2"/>
      <c r="AT13" s="3"/>
      <c r="AU13" s="4"/>
      <c r="AV13" s="5"/>
      <c r="AW13" s="10"/>
      <c r="AX13" s="4"/>
      <c r="AY13" s="4"/>
      <c r="AZ13" s="3"/>
    </row>
    <row r="14" spans="1:52" s="1" customFormat="1" x14ac:dyDescent="0.15">
      <c r="A14" s="1" t="s">
        <v>13</v>
      </c>
      <c r="B14" s="6">
        <v>28.530635114796812</v>
      </c>
      <c r="C14" s="6">
        <v>8.3059953919483078</v>
      </c>
      <c r="D14" s="7">
        <v>281.29217455976539</v>
      </c>
      <c r="E14" s="6">
        <v>0.38004918977136498</v>
      </c>
      <c r="F14" s="8">
        <v>6.0864269227200382E-2</v>
      </c>
      <c r="G14" s="8">
        <v>1.509749299003036E-3</v>
      </c>
      <c r="H14" s="8">
        <v>0.82018840563501194</v>
      </c>
      <c r="I14" s="8">
        <v>1.9088860533461292E-2</v>
      </c>
      <c r="J14" s="8">
        <v>9.7415815956701096E-2</v>
      </c>
      <c r="K14" s="8">
        <v>7.3315187484595807E-4</v>
      </c>
      <c r="L14" s="8">
        <v>0.32336878714454159</v>
      </c>
      <c r="M14" s="8">
        <v>3.1074864150243259E-2</v>
      </c>
      <c r="N14" s="8">
        <v>1.343927259673244E-3</v>
      </c>
      <c r="O14" s="8">
        <v>33.138849657377044</v>
      </c>
      <c r="P14" s="6">
        <v>1</v>
      </c>
      <c r="Q14" s="7">
        <v>635.20000000000005</v>
      </c>
      <c r="R14" s="19">
        <v>49.067500000000003</v>
      </c>
      <c r="S14" s="7">
        <v>608.15354146377513</v>
      </c>
      <c r="T14" s="19">
        <v>10.656653021333437</v>
      </c>
      <c r="U14" s="7">
        <v>599.24678644033395</v>
      </c>
      <c r="V14" s="19">
        <v>4.3188034375630799</v>
      </c>
      <c r="W14" s="7">
        <v>618.53088512242812</v>
      </c>
      <c r="X14" s="19">
        <v>26.345094490732162</v>
      </c>
      <c r="Y14" s="1">
        <v>1</v>
      </c>
      <c r="Z14" s="1" t="s">
        <v>15</v>
      </c>
      <c r="AA14" s="2"/>
      <c r="AB14" s="2"/>
      <c r="AC14" s="4"/>
      <c r="AD14" s="3"/>
      <c r="AE14" s="4"/>
      <c r="AF14" s="9"/>
      <c r="AG14" s="2"/>
      <c r="AH14" s="10"/>
      <c r="AI14" s="4"/>
      <c r="AJ14" s="4"/>
      <c r="AK14" s="4"/>
      <c r="AL14" s="4"/>
      <c r="AM14" s="4"/>
      <c r="AN14" s="2"/>
      <c r="AO14" s="4"/>
      <c r="AP14" s="2"/>
      <c r="AQ14" s="4"/>
      <c r="AR14" s="2"/>
      <c r="AS14" s="2"/>
      <c r="AT14" s="3"/>
      <c r="AU14" s="4"/>
      <c r="AV14" s="5"/>
      <c r="AW14" s="4"/>
      <c r="AX14" s="4"/>
      <c r="AY14" s="4"/>
      <c r="AZ14" s="3"/>
    </row>
    <row r="15" spans="1:52" s="1" customFormat="1" x14ac:dyDescent="0.15">
      <c r="A15" s="1" t="s">
        <v>13</v>
      </c>
      <c r="B15" s="6">
        <v>29.466889616183021</v>
      </c>
      <c r="C15" s="6">
        <v>8.829793220665108</v>
      </c>
      <c r="D15" s="7">
        <v>280.24916142150346</v>
      </c>
      <c r="E15" s="6">
        <v>0.35435116106904718</v>
      </c>
      <c r="F15" s="8">
        <v>6.1135357337341288E-2</v>
      </c>
      <c r="G15" s="8">
        <v>1.8060918059895051E-3</v>
      </c>
      <c r="H15" s="8">
        <v>0.82996631879275817</v>
      </c>
      <c r="I15" s="8">
        <v>2.3633527683525772E-2</v>
      </c>
      <c r="J15" s="8">
        <v>9.8119130141622421E-2</v>
      </c>
      <c r="K15" s="8">
        <v>1.0335701940950217E-3</v>
      </c>
      <c r="L15" s="8">
        <v>0.36992885128775443</v>
      </c>
      <c r="M15" s="8">
        <v>2.5817363089293631E-2</v>
      </c>
      <c r="N15" s="8">
        <v>1.5521080664992262E-3</v>
      </c>
      <c r="O15" s="8">
        <v>30.676188944279371</v>
      </c>
      <c r="P15" s="6">
        <v>1</v>
      </c>
      <c r="Q15" s="7">
        <v>642.61</v>
      </c>
      <c r="R15" s="19">
        <v>58.325000000000003</v>
      </c>
      <c r="S15" s="7">
        <v>613.59350322655769</v>
      </c>
      <c r="T15" s="19">
        <v>13.120038004903792</v>
      </c>
      <c r="U15" s="7">
        <v>603.37685478590674</v>
      </c>
      <c r="V15" s="19">
        <v>6.0762272389614918</v>
      </c>
      <c r="W15" s="7">
        <v>515.20408728150562</v>
      </c>
      <c r="X15" s="19">
        <v>30.582015734520692</v>
      </c>
      <c r="Y15" s="1">
        <v>1</v>
      </c>
      <c r="Z15" s="1" t="s">
        <v>15</v>
      </c>
      <c r="AA15" s="2"/>
      <c r="AB15" s="2"/>
      <c r="AC15" s="4"/>
      <c r="AD15" s="3"/>
      <c r="AE15" s="4"/>
      <c r="AF15" s="9"/>
      <c r="AG15" s="2"/>
      <c r="AH15" s="10"/>
      <c r="AI15" s="4"/>
      <c r="AJ15" s="4"/>
      <c r="AK15" s="4"/>
      <c r="AL15" s="4"/>
      <c r="AM15" s="4"/>
      <c r="AN15" s="2"/>
      <c r="AO15" s="4"/>
      <c r="AP15" s="2"/>
      <c r="AQ15" s="4"/>
      <c r="AR15" s="2"/>
      <c r="AS15" s="2"/>
      <c r="AT15" s="3"/>
      <c r="AU15" s="4"/>
      <c r="AV15" s="5"/>
      <c r="AW15" s="4"/>
      <c r="AX15" s="4"/>
      <c r="AY15" s="4"/>
      <c r="AZ15" s="3"/>
    </row>
    <row r="16" spans="1:52" s="1" customFormat="1" x14ac:dyDescent="0.15">
      <c r="A16" s="1" t="s">
        <v>13</v>
      </c>
      <c r="B16" s="6">
        <v>28.281300902386722</v>
      </c>
      <c r="C16" s="6">
        <v>8.1934151856903732</v>
      </c>
      <c r="D16" s="7">
        <v>277.23316160247686</v>
      </c>
      <c r="E16" s="6">
        <v>0</v>
      </c>
      <c r="F16" s="8">
        <v>6.0906322314762056E-2</v>
      </c>
      <c r="G16" s="8">
        <v>1.7459906144804446E-3</v>
      </c>
      <c r="H16" s="8">
        <v>0.83167373844281411</v>
      </c>
      <c r="I16" s="8">
        <v>1.5915153891925316E-2</v>
      </c>
      <c r="J16" s="8">
        <v>9.8656477900570805E-2</v>
      </c>
      <c r="K16" s="8">
        <v>6.991172045431157E-4</v>
      </c>
      <c r="L16" s="8">
        <v>0.37031092822124578</v>
      </c>
      <c r="M16" s="8">
        <v>3.0096783582722015E-2</v>
      </c>
      <c r="N16" s="8">
        <v>1.8251846221343099E-3</v>
      </c>
      <c r="O16" s="8">
        <v>33.146634569393605</v>
      </c>
      <c r="P16" s="6">
        <v>1</v>
      </c>
      <c r="Q16" s="7">
        <v>635.20000000000005</v>
      </c>
      <c r="R16" s="19">
        <v>62.952500000000001</v>
      </c>
      <c r="S16" s="7">
        <v>614.54044780659262</v>
      </c>
      <c r="T16" s="19">
        <v>8.8324109369590982</v>
      </c>
      <c r="U16" s="7">
        <v>606.53053718333979</v>
      </c>
      <c r="V16" s="19">
        <v>4.1151549697809271</v>
      </c>
      <c r="W16" s="7">
        <v>599.34840769203015</v>
      </c>
      <c r="X16" s="19">
        <v>35.813186721268544</v>
      </c>
      <c r="Y16" s="1">
        <v>1</v>
      </c>
      <c r="Z16" s="1" t="s">
        <v>15</v>
      </c>
      <c r="AA16" s="2"/>
      <c r="AB16" s="2"/>
      <c r="AC16" s="4"/>
      <c r="AD16" s="3"/>
      <c r="AE16" s="4"/>
      <c r="AF16" s="5"/>
      <c r="AG16" s="2"/>
      <c r="AH16" s="10"/>
      <c r="AI16" s="4"/>
      <c r="AJ16" s="4"/>
      <c r="AK16" s="4"/>
      <c r="AL16" s="4"/>
      <c r="AM16" s="4"/>
      <c r="AN16" s="2"/>
      <c r="AO16" s="4"/>
      <c r="AP16" s="2"/>
      <c r="AQ16" s="4"/>
      <c r="AR16" s="2"/>
      <c r="AS16" s="2"/>
      <c r="AT16" s="3"/>
      <c r="AU16" s="4"/>
      <c r="AV16" s="5"/>
      <c r="AW16" s="5"/>
      <c r="AX16" s="4"/>
      <c r="AY16" s="4"/>
      <c r="AZ16" s="3"/>
    </row>
    <row r="17" spans="1:52" s="1" customFormat="1" x14ac:dyDescent="0.15">
      <c r="A17" s="1" t="s">
        <v>13</v>
      </c>
      <c r="B17" s="6">
        <v>29.204307959539026</v>
      </c>
      <c r="C17" s="6">
        <v>8.4061032391838744</v>
      </c>
      <c r="D17" s="7">
        <v>277.91775289746005</v>
      </c>
      <c r="E17" s="6">
        <v>0</v>
      </c>
      <c r="F17" s="8">
        <v>6.1558575627385974E-2</v>
      </c>
      <c r="G17" s="8">
        <v>1.8760516128948424E-3</v>
      </c>
      <c r="H17" s="8">
        <v>0.83266732719524994</v>
      </c>
      <c r="I17" s="8">
        <v>2.3925015671553137E-2</v>
      </c>
      <c r="J17" s="8">
        <v>9.7614528099523368E-2</v>
      </c>
      <c r="K17" s="8">
        <v>9.1664927681539543E-4</v>
      </c>
      <c r="L17" s="8">
        <v>0.32681955472137353</v>
      </c>
      <c r="M17" s="8">
        <v>2.9835634411160591E-2</v>
      </c>
      <c r="N17" s="8">
        <v>1.7550519449950719E-3</v>
      </c>
      <c r="O17" s="8">
        <v>31.908441192799813</v>
      </c>
      <c r="P17" s="6">
        <v>1</v>
      </c>
      <c r="Q17" s="7">
        <v>657.42</v>
      </c>
      <c r="R17" s="19">
        <v>66.655000000000001</v>
      </c>
      <c r="S17" s="7">
        <v>615.09109153095301</v>
      </c>
      <c r="T17" s="19">
        <v>13.262170164531119</v>
      </c>
      <c r="U17" s="7">
        <v>600.4139509696214</v>
      </c>
      <c r="V17" s="19">
        <v>5.3933390652023538</v>
      </c>
      <c r="W17" s="7">
        <v>594.22357283457063</v>
      </c>
      <c r="X17" s="19">
        <v>34.445798511521751</v>
      </c>
      <c r="Y17" s="1">
        <v>1</v>
      </c>
      <c r="Z17" s="1" t="s">
        <v>16</v>
      </c>
      <c r="AA17" s="2"/>
      <c r="AB17" s="2"/>
      <c r="AC17" s="4"/>
      <c r="AD17" s="3"/>
      <c r="AE17" s="4"/>
      <c r="AF17" s="5"/>
      <c r="AG17" s="2"/>
      <c r="AH17" s="10"/>
      <c r="AI17" s="4"/>
      <c r="AJ17" s="4"/>
      <c r="AK17" s="4"/>
      <c r="AL17" s="4"/>
      <c r="AM17" s="4"/>
      <c r="AN17" s="2"/>
      <c r="AO17" s="4"/>
      <c r="AP17" s="2"/>
      <c r="AQ17" s="4"/>
      <c r="AR17" s="2"/>
      <c r="AS17" s="2"/>
      <c r="AT17" s="3"/>
      <c r="AU17" s="4"/>
      <c r="AV17" s="5"/>
      <c r="AW17" s="5"/>
      <c r="AX17" s="4"/>
      <c r="AY17" s="4"/>
      <c r="AZ17" s="3"/>
    </row>
    <row r="18" spans="1:52" s="1" customFormat="1" x14ac:dyDescent="0.15">
      <c r="A18" s="1" t="s">
        <v>13</v>
      </c>
      <c r="B18" s="6">
        <v>28.327922690974148</v>
      </c>
      <c r="C18" s="6">
        <v>8.0841613022814833</v>
      </c>
      <c r="D18" s="7">
        <v>270.74447040907023</v>
      </c>
      <c r="E18" s="6">
        <v>0.26253266592424307</v>
      </c>
      <c r="F18" s="8">
        <v>6.1555580940396933E-2</v>
      </c>
      <c r="G18" s="8">
        <v>1.7071933636079826E-3</v>
      </c>
      <c r="H18" s="8">
        <v>0.83331727416934342</v>
      </c>
      <c r="I18" s="8">
        <v>2.1660381774486658E-2</v>
      </c>
      <c r="J18" s="8">
        <v>9.7624891123387236E-2</v>
      </c>
      <c r="K18" s="8">
        <v>8.291097860827568E-4</v>
      </c>
      <c r="L18" s="8">
        <v>0.32673507332469442</v>
      </c>
      <c r="M18" s="8">
        <v>2.8948060834558472E-2</v>
      </c>
      <c r="N18" s="8">
        <v>1.9655920848211687E-3</v>
      </c>
      <c r="O18" s="8">
        <v>32.269658735501807</v>
      </c>
      <c r="P18" s="6">
        <v>1</v>
      </c>
      <c r="Q18" s="7">
        <v>657.42</v>
      </c>
      <c r="R18" s="19">
        <v>59.252499999999941</v>
      </c>
      <c r="S18" s="7">
        <v>615.45112858603443</v>
      </c>
      <c r="T18" s="19">
        <v>12.003903440155826</v>
      </c>
      <c r="U18" s="7">
        <v>600.47481389274628</v>
      </c>
      <c r="V18" s="19">
        <v>4.8801937649087384</v>
      </c>
      <c r="W18" s="7">
        <v>576.79596156745617</v>
      </c>
      <c r="X18" s="19">
        <v>38.611274629196203</v>
      </c>
      <c r="Y18" s="1">
        <v>1</v>
      </c>
      <c r="Z18" s="1" t="s">
        <v>16</v>
      </c>
      <c r="AA18" s="2"/>
      <c r="AB18" s="2"/>
      <c r="AC18" s="4"/>
      <c r="AD18" s="3"/>
      <c r="AE18" s="4"/>
      <c r="AF18" s="5"/>
      <c r="AG18" s="2"/>
      <c r="AH18" s="10"/>
      <c r="AI18" s="4"/>
      <c r="AJ18" s="4"/>
      <c r="AK18" s="4"/>
      <c r="AL18" s="4"/>
      <c r="AM18" s="4"/>
      <c r="AN18" s="2"/>
      <c r="AO18" s="4"/>
      <c r="AP18" s="2"/>
      <c r="AQ18" s="4"/>
      <c r="AR18" s="2"/>
      <c r="AS18" s="2"/>
      <c r="AT18" s="3"/>
      <c r="AU18" s="4"/>
      <c r="AV18" s="5"/>
      <c r="AW18" s="4"/>
      <c r="AX18" s="4"/>
      <c r="AY18" s="4"/>
      <c r="AZ18" s="3"/>
    </row>
    <row r="19" spans="1:52" s="1" customFormat="1" x14ac:dyDescent="0.15">
      <c r="B19" s="6"/>
      <c r="C19" s="6"/>
      <c r="D19" s="7"/>
      <c r="E19" s="11"/>
      <c r="F19" s="8"/>
      <c r="G19" s="8"/>
      <c r="H19" s="8"/>
      <c r="I19" s="8"/>
      <c r="J19" s="8"/>
      <c r="K19" s="8"/>
      <c r="L19" s="8"/>
      <c r="M19" s="8"/>
      <c r="N19" s="8"/>
      <c r="O19" s="8"/>
      <c r="P19" s="6"/>
      <c r="Q19" s="7"/>
      <c r="R19" s="19"/>
      <c r="S19" s="7"/>
      <c r="T19" s="19"/>
      <c r="U19" s="7"/>
      <c r="V19" s="19"/>
      <c r="W19" s="7"/>
      <c r="X19" s="19"/>
      <c r="AA19" s="2"/>
      <c r="AB19" s="2"/>
      <c r="AC19" s="4"/>
      <c r="AD19" s="3"/>
      <c r="AE19" s="4"/>
      <c r="AF19" s="9"/>
      <c r="AG19" s="2"/>
      <c r="AH19" s="10"/>
      <c r="AI19" s="4"/>
      <c r="AJ19" s="4"/>
      <c r="AK19" s="4"/>
      <c r="AL19" s="4"/>
      <c r="AM19" s="4"/>
      <c r="AN19" s="2"/>
      <c r="AO19" s="4"/>
      <c r="AP19" s="2"/>
      <c r="AQ19" s="4"/>
      <c r="AR19" s="2"/>
      <c r="AS19" s="2"/>
      <c r="AT19" s="3"/>
      <c r="AU19" s="4"/>
      <c r="AV19" s="5"/>
      <c r="AW19" s="5"/>
      <c r="AX19" s="4"/>
      <c r="AY19" s="4"/>
      <c r="AZ19" s="3"/>
    </row>
    <row r="20" spans="1:52" s="1" customFormat="1" x14ac:dyDescent="0.15">
      <c r="A20" s="1" t="s">
        <v>74</v>
      </c>
      <c r="B20" s="6">
        <v>38.507739188195401</v>
      </c>
      <c r="C20" s="12">
        <v>64.665247242336775</v>
      </c>
      <c r="D20" s="7">
        <v>660.10554009917996</v>
      </c>
      <c r="E20" s="6">
        <v>8.2626384441507592E-2</v>
      </c>
      <c r="F20" s="8">
        <v>5.137702254231509E-2</v>
      </c>
      <c r="G20" s="8">
        <v>1.5242665744065779E-3</v>
      </c>
      <c r="H20" s="8">
        <v>0.38471595677175363</v>
      </c>
      <c r="I20" s="8">
        <v>1.1247228546798205E-2</v>
      </c>
      <c r="J20" s="8">
        <v>5.3880032564529813E-2</v>
      </c>
      <c r="K20" s="8">
        <v>4.0348876730556161E-4</v>
      </c>
      <c r="L20" s="8">
        <v>0.25615231133569855</v>
      </c>
      <c r="M20" s="8">
        <v>1.5684782592507024E-2</v>
      </c>
      <c r="N20" s="8">
        <v>4.2303872926309158E-4</v>
      </c>
      <c r="O20" s="8">
        <v>9.7943076001641192</v>
      </c>
      <c r="P20" s="6">
        <v>1</v>
      </c>
      <c r="Q20" s="7">
        <v>257.47000000000003</v>
      </c>
      <c r="R20" s="19">
        <v>68.504999999999995</v>
      </c>
      <c r="S20" s="7">
        <v>330.50214067428368</v>
      </c>
      <c r="T20" s="19">
        <v>8.2504174092528277</v>
      </c>
      <c r="U20" s="7">
        <v>338.29893663037285</v>
      </c>
      <c r="V20" s="19">
        <v>2.4748273114687929</v>
      </c>
      <c r="W20" s="7">
        <v>314.56387395512297</v>
      </c>
      <c r="X20" s="19">
        <v>8.4185128729769545</v>
      </c>
      <c r="Y20" s="1">
        <v>1</v>
      </c>
      <c r="Z20" s="1" t="s">
        <v>16</v>
      </c>
      <c r="AA20" s="2"/>
      <c r="AB20" s="3"/>
      <c r="AC20" s="2"/>
      <c r="AD20" s="3"/>
      <c r="AE20" s="4"/>
      <c r="AF20" s="10"/>
      <c r="AG20" s="4"/>
      <c r="AH20" s="4"/>
      <c r="AI20" s="4"/>
      <c r="AJ20" s="4"/>
      <c r="AK20" s="4"/>
      <c r="AL20" s="2"/>
      <c r="AM20" s="4"/>
      <c r="AN20" s="2"/>
      <c r="AO20" s="2"/>
      <c r="AP20" s="2"/>
      <c r="AQ20" s="4"/>
      <c r="AR20" s="2"/>
      <c r="AS20" s="2"/>
      <c r="AT20" s="3"/>
      <c r="AU20" s="4"/>
      <c r="AV20" s="5"/>
      <c r="AW20" s="10"/>
      <c r="AX20" s="4"/>
      <c r="AY20" s="2"/>
      <c r="AZ20" s="3"/>
    </row>
    <row r="21" spans="1:52" s="1" customFormat="1" x14ac:dyDescent="0.15">
      <c r="A21" s="1" t="s">
        <v>74</v>
      </c>
      <c r="B21" s="6">
        <v>32.807714411420868</v>
      </c>
      <c r="C21" s="12">
        <v>52.483007665026847</v>
      </c>
      <c r="D21" s="7">
        <v>565.36206955817261</v>
      </c>
      <c r="E21" s="6">
        <v>0</v>
      </c>
      <c r="F21" s="8">
        <v>5.2770106281435449E-2</v>
      </c>
      <c r="G21" s="8">
        <v>1.7539583174508366E-3</v>
      </c>
      <c r="H21" s="8">
        <v>0.38872522172247487</v>
      </c>
      <c r="I21" s="8">
        <v>1.194784970486042E-2</v>
      </c>
      <c r="J21" s="8">
        <v>5.3417373456446642E-2</v>
      </c>
      <c r="K21" s="8">
        <v>4.9572745809941783E-4</v>
      </c>
      <c r="L21" s="8">
        <v>0.30193496887789595</v>
      </c>
      <c r="M21" s="8">
        <v>1.7693341773491258E-2</v>
      </c>
      <c r="N21" s="8">
        <v>6.521343065063501E-4</v>
      </c>
      <c r="O21" s="8">
        <v>10.613514293965427</v>
      </c>
      <c r="P21" s="6">
        <v>1</v>
      </c>
      <c r="Q21" s="7">
        <v>320.43</v>
      </c>
      <c r="R21" s="19">
        <v>75.917500000000004</v>
      </c>
      <c r="S21" s="7">
        <v>333.43780237447044</v>
      </c>
      <c r="T21" s="19">
        <v>8.7387551817880009</v>
      </c>
      <c r="U21" s="7">
        <v>335.46830411003657</v>
      </c>
      <c r="V21" s="19">
        <v>3.0390206536324422</v>
      </c>
      <c r="W21" s="7">
        <v>354.49493216313289</v>
      </c>
      <c r="X21" s="19">
        <v>12.951924718722767</v>
      </c>
      <c r="Y21" s="1">
        <v>1</v>
      </c>
      <c r="Z21" s="1" t="s">
        <v>14</v>
      </c>
      <c r="AA21" s="2"/>
      <c r="AB21" s="3"/>
      <c r="AC21" s="2"/>
      <c r="AD21" s="3"/>
      <c r="AE21" s="4"/>
      <c r="AF21" s="9"/>
      <c r="AG21" s="4"/>
      <c r="AH21" s="10"/>
      <c r="AI21" s="4"/>
      <c r="AJ21" s="4"/>
      <c r="AK21" s="4"/>
      <c r="AL21" s="2"/>
      <c r="AM21" s="4"/>
      <c r="AN21" s="2"/>
      <c r="AO21" s="2"/>
      <c r="AP21" s="2"/>
      <c r="AQ21" s="4"/>
      <c r="AR21" s="2"/>
      <c r="AS21" s="4"/>
      <c r="AT21" s="3"/>
      <c r="AU21" s="4"/>
      <c r="AV21" s="5"/>
      <c r="AW21" s="5"/>
      <c r="AX21" s="4"/>
      <c r="AY21" s="2"/>
      <c r="AZ21" s="3"/>
    </row>
    <row r="22" spans="1:52" s="1" customFormat="1" x14ac:dyDescent="0.15">
      <c r="A22" s="1" t="s">
        <v>74</v>
      </c>
      <c r="B22" s="6">
        <v>40.549669020868386</v>
      </c>
      <c r="C22" s="12">
        <v>71.91071872192181</v>
      </c>
      <c r="D22" s="7">
        <v>696.85735447202762</v>
      </c>
      <c r="E22" s="6">
        <v>0</v>
      </c>
      <c r="F22" s="8">
        <v>5.324285376004502E-2</v>
      </c>
      <c r="G22" s="8">
        <v>1.7969898815669355E-3</v>
      </c>
      <c r="H22" s="8">
        <v>0.39220840020299869</v>
      </c>
      <c r="I22" s="8">
        <v>1.2493356813368481E-2</v>
      </c>
      <c r="J22" s="8">
        <v>5.3253014648177839E-2</v>
      </c>
      <c r="K22" s="8">
        <v>4.7884019324430068E-4</v>
      </c>
      <c r="L22" s="8">
        <v>0.28228262445649099</v>
      </c>
      <c r="M22" s="8">
        <v>1.7255315663878657E-2</v>
      </c>
      <c r="N22" s="8">
        <v>5.1669586768242099E-4</v>
      </c>
      <c r="O22" s="8">
        <v>9.5684767457997513</v>
      </c>
      <c r="P22" s="6">
        <v>1</v>
      </c>
      <c r="Q22" s="7">
        <v>338.94499999999999</v>
      </c>
      <c r="R22" s="19">
        <v>75.917500000000004</v>
      </c>
      <c r="S22" s="7">
        <v>335.98138142447806</v>
      </c>
      <c r="T22" s="19">
        <v>9.1146769508456558</v>
      </c>
      <c r="U22" s="7">
        <v>334.46242776534388</v>
      </c>
      <c r="V22" s="19">
        <v>2.9362917696523279</v>
      </c>
      <c r="W22" s="7">
        <v>345.79349994150289</v>
      </c>
      <c r="X22" s="19">
        <v>10.266424494599658</v>
      </c>
      <c r="Y22" s="1">
        <v>1</v>
      </c>
      <c r="Z22" s="1" t="s">
        <v>14</v>
      </c>
      <c r="AA22" s="2"/>
      <c r="AB22" s="3"/>
      <c r="AC22" s="2"/>
      <c r="AD22" s="3"/>
      <c r="AE22" s="4"/>
      <c r="AF22" s="10"/>
      <c r="AG22" s="4"/>
      <c r="AH22" s="4"/>
      <c r="AI22" s="4"/>
      <c r="AJ22" s="4"/>
      <c r="AK22" s="4"/>
      <c r="AL22" s="2"/>
      <c r="AM22" s="4"/>
      <c r="AN22" s="2"/>
      <c r="AO22" s="2"/>
      <c r="AP22" s="2"/>
      <c r="AQ22" s="2"/>
      <c r="AR22" s="2"/>
      <c r="AS22" s="2"/>
      <c r="AT22" s="3"/>
      <c r="AU22" s="4"/>
      <c r="AV22" s="5"/>
      <c r="AW22" s="5"/>
      <c r="AX22" s="4"/>
      <c r="AY22" s="2"/>
      <c r="AZ22" s="3"/>
    </row>
    <row r="23" spans="1:52" s="1" customFormat="1" x14ac:dyDescent="0.15">
      <c r="A23" s="1" t="s">
        <v>74</v>
      </c>
      <c r="B23" s="6">
        <v>68.892729493531647</v>
      </c>
      <c r="C23" s="7">
        <v>156.49317051405055</v>
      </c>
      <c r="D23" s="7">
        <v>1193.6783233124736</v>
      </c>
      <c r="E23" s="6">
        <v>0</v>
      </c>
      <c r="F23" s="8">
        <v>5.3938497689861579E-2</v>
      </c>
      <c r="G23" s="8">
        <v>9.7067814181662636E-4</v>
      </c>
      <c r="H23" s="8">
        <v>0.40421217997355319</v>
      </c>
      <c r="I23" s="8">
        <v>6.8909686576078396E-3</v>
      </c>
      <c r="J23" s="8">
        <v>5.4093599086821757E-2</v>
      </c>
      <c r="K23" s="8">
        <v>3.0833697067195268E-4</v>
      </c>
      <c r="L23" s="8">
        <v>0.33435578715103681</v>
      </c>
      <c r="M23" s="8">
        <v>1.7001213997242626E-2</v>
      </c>
      <c r="N23" s="8">
        <v>3.017269862574938E-4</v>
      </c>
      <c r="O23" s="8">
        <v>7.408692338357354</v>
      </c>
      <c r="P23" s="6">
        <v>1</v>
      </c>
      <c r="Q23" s="7">
        <v>368.57</v>
      </c>
      <c r="R23" s="19">
        <v>40.737499999999997</v>
      </c>
      <c r="S23" s="7">
        <v>344.69860336358289</v>
      </c>
      <c r="T23" s="19">
        <v>4.9883557946537467</v>
      </c>
      <c r="U23" s="7">
        <v>339.60515625491126</v>
      </c>
      <c r="V23" s="19">
        <v>1.8945618712044094</v>
      </c>
      <c r="W23" s="7">
        <v>340.74402769035839</v>
      </c>
      <c r="X23" s="19">
        <v>5.9966248576649095</v>
      </c>
      <c r="Y23" s="1">
        <v>1</v>
      </c>
      <c r="Z23" s="1" t="s">
        <v>15</v>
      </c>
      <c r="AA23" s="2"/>
      <c r="AB23" s="3"/>
      <c r="AC23" s="2"/>
      <c r="AD23" s="3"/>
      <c r="AE23" s="4"/>
      <c r="AF23" s="10"/>
      <c r="AG23" s="4"/>
      <c r="AH23" s="4"/>
      <c r="AI23" s="4"/>
      <c r="AJ23" s="4"/>
      <c r="AK23" s="4"/>
      <c r="AL23" s="2"/>
      <c r="AM23" s="4"/>
      <c r="AN23" s="2"/>
      <c r="AO23" s="2"/>
      <c r="AP23" s="2"/>
      <c r="AQ23" s="2"/>
      <c r="AR23" s="3"/>
      <c r="AS23" s="2"/>
      <c r="AT23" s="3"/>
      <c r="AU23" s="4"/>
      <c r="AV23" s="5"/>
      <c r="AW23" s="5"/>
      <c r="AX23" s="4"/>
      <c r="AY23" s="3"/>
      <c r="AZ23" s="3"/>
    </row>
    <row r="24" spans="1:52" s="1" customFormat="1" x14ac:dyDescent="0.15">
      <c r="A24" s="1" t="s">
        <v>74</v>
      </c>
      <c r="B24" s="6">
        <v>50.034107170245406</v>
      </c>
      <c r="C24" s="12">
        <v>98.999453624737853</v>
      </c>
      <c r="D24" s="7">
        <v>884.14983391953558</v>
      </c>
      <c r="E24" s="6">
        <v>0</v>
      </c>
      <c r="F24" s="8">
        <v>5.4136195551181293E-2</v>
      </c>
      <c r="G24" s="8">
        <v>1.1435278656905079E-3</v>
      </c>
      <c r="H24" s="8">
        <v>0.40442917913083232</v>
      </c>
      <c r="I24" s="8">
        <v>8.5252515265458028E-3</v>
      </c>
      <c r="J24" s="8">
        <v>5.3918231798724812E-2</v>
      </c>
      <c r="K24" s="8">
        <v>3.9372062753894959E-4</v>
      </c>
      <c r="L24" s="8">
        <v>0.34640791612270283</v>
      </c>
      <c r="M24" s="8">
        <v>1.7071631847467204E-2</v>
      </c>
      <c r="N24" s="8">
        <v>3.8989451499713706E-4</v>
      </c>
      <c r="O24" s="8">
        <v>8.6915670478131428</v>
      </c>
      <c r="P24" s="6">
        <v>1</v>
      </c>
      <c r="Q24" s="7">
        <v>375.98</v>
      </c>
      <c r="R24" s="19">
        <v>52.772500000000001</v>
      </c>
      <c r="S24" s="7">
        <v>344.85550290264041</v>
      </c>
      <c r="T24" s="19">
        <v>6.1680993535559443</v>
      </c>
      <c r="U24" s="7">
        <v>338.53259095038067</v>
      </c>
      <c r="V24" s="19">
        <v>2.4151667152700309</v>
      </c>
      <c r="W24" s="7">
        <v>342.14348757256056</v>
      </c>
      <c r="X24" s="19">
        <v>7.7483598416812205</v>
      </c>
      <c r="Y24" s="1">
        <v>1</v>
      </c>
      <c r="Z24" s="1" t="s">
        <v>15</v>
      </c>
      <c r="AA24" s="2"/>
      <c r="AB24" s="3"/>
      <c r="AC24" s="2"/>
      <c r="AD24" s="3"/>
      <c r="AE24" s="4"/>
      <c r="AF24" s="10"/>
      <c r="AG24" s="4"/>
      <c r="AH24" s="4"/>
      <c r="AI24" s="4"/>
      <c r="AJ24" s="4"/>
      <c r="AK24" s="4"/>
      <c r="AL24" s="2"/>
      <c r="AM24" s="4"/>
      <c r="AN24" s="2"/>
      <c r="AO24" s="2"/>
      <c r="AP24" s="2"/>
      <c r="AQ24" s="2"/>
      <c r="AR24" s="3"/>
      <c r="AS24" s="2"/>
      <c r="AT24" s="3"/>
      <c r="AU24" s="4"/>
      <c r="AV24" s="5"/>
      <c r="AW24" s="5"/>
      <c r="AX24" s="4"/>
      <c r="AY24" s="2"/>
      <c r="AZ24" s="3"/>
    </row>
    <row r="25" spans="1:52" s="1" customFormat="1" x14ac:dyDescent="0.15">
      <c r="A25" s="1" t="s">
        <v>74</v>
      </c>
      <c r="B25" s="6">
        <v>40.612205232455409</v>
      </c>
      <c r="C25" s="12">
        <v>68.496504610011101</v>
      </c>
      <c r="D25" s="7">
        <v>693.97043237833861</v>
      </c>
      <c r="E25" s="6">
        <v>0</v>
      </c>
      <c r="F25" s="8">
        <v>5.4458596301684113E-2</v>
      </c>
      <c r="G25" s="8">
        <v>1.3970904853150574E-3</v>
      </c>
      <c r="H25" s="8">
        <v>0.40495968900990775</v>
      </c>
      <c r="I25" s="8">
        <v>9.8251663013228848E-3</v>
      </c>
      <c r="J25" s="8">
        <v>5.3564304016301446E-2</v>
      </c>
      <c r="K25" s="8">
        <v>3.9749619641388039E-4</v>
      </c>
      <c r="L25" s="8">
        <v>0.3058647264518975</v>
      </c>
      <c r="M25" s="8">
        <v>1.6608966523983981E-2</v>
      </c>
      <c r="N25" s="8">
        <v>4.7022037369402449E-4</v>
      </c>
      <c r="O25" s="8">
        <v>9.7137670548439576</v>
      </c>
      <c r="P25" s="6">
        <v>1</v>
      </c>
      <c r="Q25" s="7">
        <v>390.79</v>
      </c>
      <c r="R25" s="19">
        <v>62.03</v>
      </c>
      <c r="S25" s="7">
        <v>345.23898185303403</v>
      </c>
      <c r="T25" s="19">
        <v>7.1046581034254217</v>
      </c>
      <c r="U25" s="7">
        <v>336.36738667586536</v>
      </c>
      <c r="V25" s="19">
        <v>2.4389219141127936</v>
      </c>
      <c r="W25" s="7">
        <v>332.94686411164173</v>
      </c>
      <c r="X25" s="19">
        <v>9.3489255982844739</v>
      </c>
      <c r="Y25" s="1">
        <v>1</v>
      </c>
      <c r="Z25" s="1" t="s">
        <v>16</v>
      </c>
      <c r="AA25" s="2"/>
      <c r="AB25" s="3"/>
      <c r="AC25" s="2"/>
      <c r="AD25" s="3"/>
      <c r="AE25" s="4"/>
      <c r="AF25" s="10"/>
      <c r="AG25" s="4"/>
      <c r="AH25" s="4"/>
      <c r="AI25" s="4"/>
      <c r="AJ25" s="4"/>
      <c r="AK25" s="4"/>
      <c r="AL25" s="2"/>
      <c r="AM25" s="4"/>
      <c r="AN25" s="2"/>
      <c r="AO25" s="2"/>
      <c r="AP25" s="2"/>
      <c r="AQ25" s="2"/>
      <c r="AR25" s="2"/>
      <c r="AS25" s="2"/>
      <c r="AT25" s="3"/>
      <c r="AU25" s="4"/>
      <c r="AV25" s="5"/>
      <c r="AW25" s="5"/>
      <c r="AX25" s="4"/>
      <c r="AY25" s="2"/>
      <c r="AZ25" s="3"/>
    </row>
    <row r="26" spans="1:52" s="1" customFormat="1" x14ac:dyDescent="0.15">
      <c r="A26" s="1" t="s">
        <v>74</v>
      </c>
      <c r="B26" s="6">
        <v>50.366789183608901</v>
      </c>
      <c r="C26" s="12">
        <v>98.463402973555034</v>
      </c>
      <c r="D26" s="7">
        <v>889.99226571424697</v>
      </c>
      <c r="E26" s="6">
        <v>0</v>
      </c>
      <c r="F26" s="8">
        <v>5.4316953900368031E-2</v>
      </c>
      <c r="G26" s="8">
        <v>1.123430019984203E-3</v>
      </c>
      <c r="H26" s="8">
        <v>0.40513640783351923</v>
      </c>
      <c r="I26" s="8">
        <v>8.0647919747231442E-3</v>
      </c>
      <c r="J26" s="8">
        <v>5.3915021291528128E-2</v>
      </c>
      <c r="K26" s="8">
        <v>3.7475563386896524E-4</v>
      </c>
      <c r="L26" s="8">
        <v>0.34917769435447749</v>
      </c>
      <c r="M26" s="8">
        <v>1.699578441546833E-2</v>
      </c>
      <c r="N26" s="8">
        <v>3.3762198221299949E-4</v>
      </c>
      <c r="O26" s="8">
        <v>8.7966434595098626</v>
      </c>
      <c r="P26" s="6">
        <v>1</v>
      </c>
      <c r="Q26" s="7">
        <v>383.38499999999999</v>
      </c>
      <c r="R26" s="19">
        <v>43.515000000000001</v>
      </c>
      <c r="S26" s="7">
        <v>345.36669086563666</v>
      </c>
      <c r="T26" s="19">
        <v>5.8325294629581821</v>
      </c>
      <c r="U26" s="7">
        <v>338.5129534775449</v>
      </c>
      <c r="V26" s="19">
        <v>2.2995207690210173</v>
      </c>
      <c r="W26" s="7">
        <v>340.6361180454407</v>
      </c>
      <c r="X26" s="19">
        <v>6.7100500526243119</v>
      </c>
      <c r="Y26" s="1">
        <v>1</v>
      </c>
      <c r="Z26" s="1" t="s">
        <v>16</v>
      </c>
      <c r="AA26" s="2"/>
      <c r="AB26" s="3"/>
      <c r="AC26" s="2"/>
      <c r="AD26" s="3"/>
      <c r="AE26" s="4"/>
      <c r="AF26" s="10"/>
      <c r="AG26" s="4"/>
      <c r="AH26" s="4"/>
      <c r="AI26" s="4"/>
      <c r="AJ26" s="4"/>
      <c r="AK26" s="4"/>
      <c r="AL26" s="2"/>
      <c r="AM26" s="4"/>
      <c r="AN26" s="2"/>
      <c r="AO26" s="2"/>
      <c r="AP26" s="2"/>
      <c r="AQ26" s="2"/>
      <c r="AR26" s="3"/>
      <c r="AS26" s="2"/>
      <c r="AT26" s="3"/>
      <c r="AU26" s="4"/>
      <c r="AV26" s="5"/>
      <c r="AW26" s="5"/>
      <c r="AX26" s="4"/>
      <c r="AY26" s="2"/>
      <c r="AZ26" s="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38"/>
  <sheetViews>
    <sheetView zoomScale="120" zoomScaleNormal="120" workbookViewId="0">
      <selection sqref="A1:A2"/>
    </sheetView>
  </sheetViews>
  <sheetFormatPr baseColWidth="10" defaultColWidth="9" defaultRowHeight="12" x14ac:dyDescent="0.15"/>
  <cols>
    <col min="1" max="1" width="19.3984375" customWidth="1"/>
  </cols>
  <sheetData>
    <row r="1" spans="1:22" x14ac:dyDescent="0.15">
      <c r="A1" t="s">
        <v>241</v>
      </c>
    </row>
    <row r="2" spans="1:22" x14ac:dyDescent="0.15">
      <c r="A2" t="s">
        <v>242</v>
      </c>
    </row>
    <row r="3" spans="1:22" s="18" customFormat="1" ht="18" x14ac:dyDescent="0.2">
      <c r="A3" s="18" t="s">
        <v>239</v>
      </c>
    </row>
    <row r="4" spans="1:22" s="1" customFormat="1" x14ac:dyDescent="0.15">
      <c r="B4" s="35" t="s">
        <v>34</v>
      </c>
      <c r="C4" s="35" t="s">
        <v>36</v>
      </c>
      <c r="D4" s="35" t="s">
        <v>45</v>
      </c>
      <c r="E4" s="35" t="s">
        <v>46</v>
      </c>
      <c r="F4" s="35" t="s">
        <v>47</v>
      </c>
      <c r="G4" s="35" t="s">
        <v>48</v>
      </c>
      <c r="H4" s="35" t="s">
        <v>49</v>
      </c>
      <c r="I4" s="35" t="s">
        <v>50</v>
      </c>
      <c r="J4" s="35" t="s">
        <v>51</v>
      </c>
      <c r="K4" s="35" t="s">
        <v>52</v>
      </c>
      <c r="L4" s="35" t="s">
        <v>53</v>
      </c>
      <c r="M4" s="35" t="s">
        <v>54</v>
      </c>
      <c r="N4" s="35" t="s">
        <v>55</v>
      </c>
      <c r="O4" s="35" t="s">
        <v>56</v>
      </c>
      <c r="P4" s="35" t="s">
        <v>57</v>
      </c>
      <c r="Q4" s="35" t="s">
        <v>58</v>
      </c>
      <c r="R4" s="35" t="s">
        <v>59</v>
      </c>
      <c r="S4" s="35" t="s">
        <v>60</v>
      </c>
      <c r="T4" s="35" t="s">
        <v>0</v>
      </c>
      <c r="U4" s="35" t="s">
        <v>1</v>
      </c>
      <c r="V4" s="35" t="s">
        <v>2</v>
      </c>
    </row>
    <row r="5" spans="1:22" s="1" customFormat="1" x14ac:dyDescent="0.15">
      <c r="A5" s="1" t="s">
        <v>4</v>
      </c>
      <c r="B5" s="35" t="s">
        <v>12</v>
      </c>
      <c r="C5" s="35" t="s">
        <v>12</v>
      </c>
      <c r="D5" s="35" t="s">
        <v>12</v>
      </c>
      <c r="E5" s="35" t="s">
        <v>12</v>
      </c>
      <c r="F5" s="35" t="s">
        <v>12</v>
      </c>
      <c r="G5" s="35" t="s">
        <v>12</v>
      </c>
      <c r="H5" s="35" t="s">
        <v>12</v>
      </c>
      <c r="I5" s="35" t="s">
        <v>12</v>
      </c>
      <c r="J5" s="35" t="s">
        <v>12</v>
      </c>
      <c r="K5" s="35" t="s">
        <v>12</v>
      </c>
      <c r="L5" s="35" t="s">
        <v>12</v>
      </c>
      <c r="M5" s="35" t="s">
        <v>12</v>
      </c>
      <c r="N5" s="35" t="s">
        <v>12</v>
      </c>
      <c r="O5" s="35" t="s">
        <v>12</v>
      </c>
      <c r="P5" s="35" t="s">
        <v>12</v>
      </c>
      <c r="Q5" s="35" t="s">
        <v>12</v>
      </c>
      <c r="R5" s="35" t="s">
        <v>12</v>
      </c>
      <c r="S5" s="35" t="s">
        <v>12</v>
      </c>
      <c r="T5" s="35" t="s">
        <v>12</v>
      </c>
      <c r="U5" s="35" t="s">
        <v>12</v>
      </c>
      <c r="V5" s="35" t="s">
        <v>12</v>
      </c>
    </row>
    <row r="6" spans="1:22" s="1" customFormat="1" x14ac:dyDescent="0.15">
      <c r="A6" s="1" t="s">
        <v>13</v>
      </c>
      <c r="B6" s="7">
        <v>198.41929310357727</v>
      </c>
      <c r="C6" s="6">
        <v>1.2408894917390174</v>
      </c>
      <c r="D6" s="23">
        <v>3.1540214782663292E-3</v>
      </c>
      <c r="E6" s="12">
        <v>12.309187469321019</v>
      </c>
      <c r="F6" s="23">
        <v>3.5370139403261856E-2</v>
      </c>
      <c r="G6" s="6">
        <v>0.37102382619111501</v>
      </c>
      <c r="H6" s="6">
        <v>0.98773027610547282</v>
      </c>
      <c r="I6" s="6">
        <v>0.66375090192674691</v>
      </c>
      <c r="J6" s="6">
        <v>5.3167649710167559</v>
      </c>
      <c r="K6" s="6">
        <v>1.5491837805901687</v>
      </c>
      <c r="L6" s="12">
        <v>15.619247906839458</v>
      </c>
      <c r="M6" s="6">
        <v>5.4634935671456368</v>
      </c>
      <c r="N6" s="12">
        <v>24.095301241517419</v>
      </c>
      <c r="O6" s="6">
        <v>5.0907948276228367</v>
      </c>
      <c r="P6" s="12">
        <v>49.091996664843791</v>
      </c>
      <c r="Q6" s="12">
        <v>10.718415064549042</v>
      </c>
      <c r="R6" s="7">
        <v>6369.7630119028636</v>
      </c>
      <c r="S6" s="6">
        <v>0.43738853094170072</v>
      </c>
      <c r="T6" s="6">
        <v>27.56132403125681</v>
      </c>
      <c r="U6" s="6">
        <v>7.7136502260632414</v>
      </c>
      <c r="V6" s="7">
        <v>263.87899464974038</v>
      </c>
    </row>
    <row r="7" spans="1:22" s="1" customFormat="1" x14ac:dyDescent="0.15">
      <c r="A7" s="1" t="s">
        <v>13</v>
      </c>
      <c r="B7" s="7">
        <v>209.29222439918138</v>
      </c>
      <c r="C7" s="6">
        <v>1.297824774160667</v>
      </c>
      <c r="D7" s="23">
        <v>1.6727033950672456E-3</v>
      </c>
      <c r="E7" s="12">
        <v>13.336180250981531</v>
      </c>
      <c r="F7" s="23">
        <v>1.4719278282674362E-2</v>
      </c>
      <c r="G7" s="6">
        <v>0.47652918041651565</v>
      </c>
      <c r="H7" s="6">
        <v>1.2029844909975218</v>
      </c>
      <c r="I7" s="6">
        <v>0.88932652118859379</v>
      </c>
      <c r="J7" s="6">
        <v>5.6474545755169965</v>
      </c>
      <c r="K7" s="6">
        <v>1.6317470863772483</v>
      </c>
      <c r="L7" s="12">
        <v>17.103280771217356</v>
      </c>
      <c r="M7" s="6">
        <v>5.8817731768208672</v>
      </c>
      <c r="N7" s="12">
        <v>24.90683367208635</v>
      </c>
      <c r="O7" s="6">
        <v>5.3682623635490323</v>
      </c>
      <c r="P7" s="12">
        <v>52.709402731954285</v>
      </c>
      <c r="Q7" s="12">
        <v>11.127193732599114</v>
      </c>
      <c r="R7" s="7">
        <v>6771.1100616861886</v>
      </c>
      <c r="S7" s="6">
        <v>0.36240975406139464</v>
      </c>
      <c r="T7" s="6">
        <v>28.378723804240032</v>
      </c>
      <c r="U7" s="6">
        <v>8.2685419970494447</v>
      </c>
      <c r="V7" s="7">
        <v>280.22233583766842</v>
      </c>
    </row>
    <row r="8" spans="1:22" s="1" customFormat="1" x14ac:dyDescent="0.15">
      <c r="A8" s="1" t="s">
        <v>13</v>
      </c>
      <c r="B8" s="7">
        <v>225.72963164131596</v>
      </c>
      <c r="C8" s="6">
        <v>1.2349127463454761</v>
      </c>
      <c r="D8" s="23">
        <v>1.5487074213739454E-3</v>
      </c>
      <c r="E8" s="12">
        <v>13.704183268572383</v>
      </c>
      <c r="F8" s="23">
        <v>2.23140506808071E-2</v>
      </c>
      <c r="G8" s="6">
        <v>0.49385152709905927</v>
      </c>
      <c r="H8" s="6">
        <v>1.2541113667401724</v>
      </c>
      <c r="I8" s="6">
        <v>0.83669333532610102</v>
      </c>
      <c r="J8" s="6">
        <v>5.9955654505137135</v>
      </c>
      <c r="K8" s="6">
        <v>1.7387984442815976</v>
      </c>
      <c r="L8" s="12">
        <v>18.007274047213738</v>
      </c>
      <c r="M8" s="6">
        <v>6.1208308546702748</v>
      </c>
      <c r="N8" s="12">
        <v>27.00028714011863</v>
      </c>
      <c r="O8" s="6">
        <v>5.7924107276217427</v>
      </c>
      <c r="P8" s="12">
        <v>54.109067100505399</v>
      </c>
      <c r="Q8" s="12">
        <v>12.232778715315645</v>
      </c>
      <c r="R8" s="7">
        <v>7029.1379998673601</v>
      </c>
      <c r="S8" s="6">
        <v>0.34521903953373456</v>
      </c>
      <c r="T8" s="6">
        <v>29.314852583948813</v>
      </c>
      <c r="U8" s="6">
        <v>8.9760115831700329</v>
      </c>
      <c r="V8" s="7">
        <v>289.67285579205998</v>
      </c>
    </row>
    <row r="9" spans="1:22" s="1" customFormat="1" x14ac:dyDescent="0.15">
      <c r="A9" s="1" t="s">
        <v>13</v>
      </c>
      <c r="B9" s="7">
        <v>204.73426054644577</v>
      </c>
      <c r="C9" s="6">
        <v>1.3205165384641349</v>
      </c>
      <c r="D9" s="24" t="s">
        <v>87</v>
      </c>
      <c r="E9" s="12">
        <v>12.105481126005783</v>
      </c>
      <c r="F9" s="23">
        <v>4.3327786081475708E-2</v>
      </c>
      <c r="G9" s="6">
        <v>0.50907540158823561</v>
      </c>
      <c r="H9" s="6">
        <v>1.1463564881503647</v>
      </c>
      <c r="I9" s="6">
        <v>0.84842119822671447</v>
      </c>
      <c r="J9" s="6">
        <v>5.7084783222895332</v>
      </c>
      <c r="K9" s="6">
        <v>1.6197162903798716</v>
      </c>
      <c r="L9" s="12">
        <v>16.393123696569095</v>
      </c>
      <c r="M9" s="6">
        <v>5.6153820318190606</v>
      </c>
      <c r="N9" s="12">
        <v>24.382816117489071</v>
      </c>
      <c r="O9" s="6">
        <v>5.225100835338929</v>
      </c>
      <c r="P9" s="12">
        <v>50.830850741203335</v>
      </c>
      <c r="Q9" s="12">
        <v>10.93185457221553</v>
      </c>
      <c r="R9" s="7">
        <v>6587.6953092802032</v>
      </c>
      <c r="S9" s="6">
        <v>0.36412233227645657</v>
      </c>
      <c r="T9" s="6">
        <v>28.046188551583167</v>
      </c>
      <c r="U9" s="6">
        <v>8.0780162598814922</v>
      </c>
      <c r="V9" s="7">
        <v>268.92144432557808</v>
      </c>
    </row>
    <row r="10" spans="1:22" s="1" customFormat="1" x14ac:dyDescent="0.15">
      <c r="A10" s="1" t="s">
        <v>13</v>
      </c>
      <c r="B10" s="7">
        <v>205.92797438176672</v>
      </c>
      <c r="C10" s="6">
        <v>1.3477543580858642</v>
      </c>
      <c r="D10" s="24" t="s">
        <v>87</v>
      </c>
      <c r="E10" s="12">
        <v>12.842297626958198</v>
      </c>
      <c r="F10" s="23">
        <v>8.2666268832026595E-3</v>
      </c>
      <c r="G10" s="6">
        <v>0.54462871334637686</v>
      </c>
      <c r="H10" s="6">
        <v>1.219431858315368</v>
      </c>
      <c r="I10" s="6">
        <v>0.75207040824484339</v>
      </c>
      <c r="J10" s="6">
        <v>5.2683721346593817</v>
      </c>
      <c r="K10" s="6">
        <v>1.5026745417509204</v>
      </c>
      <c r="L10" s="12">
        <v>16.067055316498401</v>
      </c>
      <c r="M10" s="6">
        <v>5.7442686208210167</v>
      </c>
      <c r="N10" s="12">
        <v>25.046865182635294</v>
      </c>
      <c r="O10" s="6">
        <v>5.1620162111775523</v>
      </c>
      <c r="P10" s="12">
        <v>51.035173868266526</v>
      </c>
      <c r="Q10" s="12">
        <v>11.030689201046931</v>
      </c>
      <c r="R10" s="7">
        <v>6532.1201917938379</v>
      </c>
      <c r="S10" s="6">
        <v>0.41967437302831062</v>
      </c>
      <c r="T10" s="6">
        <v>28.608239384862184</v>
      </c>
      <c r="U10" s="6">
        <v>8.1055097202150801</v>
      </c>
      <c r="V10" s="7">
        <v>271.70484377129969</v>
      </c>
    </row>
    <row r="11" spans="1:22" s="1" customFormat="1" x14ac:dyDescent="0.15">
      <c r="A11" s="1" t="s">
        <v>13</v>
      </c>
      <c r="B11" s="7">
        <v>214.72477773423745</v>
      </c>
      <c r="C11" s="6">
        <v>1.2355348399087447</v>
      </c>
      <c r="D11" s="23">
        <v>3.2971383805290543E-3</v>
      </c>
      <c r="E11" s="12">
        <v>13.664019308069291</v>
      </c>
      <c r="F11" s="23">
        <v>2.7115339817416925E-2</v>
      </c>
      <c r="G11" s="6">
        <v>0.47164128620957629</v>
      </c>
      <c r="H11" s="6">
        <v>1.0068952892457372</v>
      </c>
      <c r="I11" s="6">
        <v>0.81103207803195831</v>
      </c>
      <c r="J11" s="6">
        <v>6.3260037381899421</v>
      </c>
      <c r="K11" s="6">
        <v>1.8427530244168937</v>
      </c>
      <c r="L11" s="12">
        <v>17.247412991468813</v>
      </c>
      <c r="M11" s="6">
        <v>5.7887886792940968</v>
      </c>
      <c r="N11" s="12">
        <v>25.334622891104086</v>
      </c>
      <c r="O11" s="6">
        <v>5.5239612499630102</v>
      </c>
      <c r="P11" s="12">
        <v>51.88589532777938</v>
      </c>
      <c r="Q11" s="12">
        <v>11.625059206434301</v>
      </c>
      <c r="R11" s="7">
        <v>6726.6202757540868</v>
      </c>
      <c r="S11" s="6">
        <v>0.392821550270955</v>
      </c>
      <c r="T11" s="6">
        <v>28.627695791222997</v>
      </c>
      <c r="U11" s="6">
        <v>8.3265266903936705</v>
      </c>
      <c r="V11" s="7">
        <v>281.11894015579651</v>
      </c>
    </row>
    <row r="12" spans="1:22" s="1" customFormat="1" x14ac:dyDescent="0.15">
      <c r="A12" s="1" t="s">
        <v>13</v>
      </c>
      <c r="B12" s="7">
        <v>213.36494383756306</v>
      </c>
      <c r="C12" s="6">
        <v>1.3430705881136886</v>
      </c>
      <c r="D12" s="23">
        <v>3.3028371777143939E-3</v>
      </c>
      <c r="E12" s="12">
        <v>13.560958384226613</v>
      </c>
      <c r="F12" s="23">
        <v>2.7742111116716754E-2</v>
      </c>
      <c r="G12" s="6">
        <v>0.50961597296812799</v>
      </c>
      <c r="H12" s="6">
        <v>1.1843717821475714</v>
      </c>
      <c r="I12" s="6">
        <v>0.82878441409793191</v>
      </c>
      <c r="J12" s="6">
        <v>5.8280017514178661</v>
      </c>
      <c r="K12" s="6">
        <v>1.6562072266371237</v>
      </c>
      <c r="L12" s="12">
        <v>16.869243750181571</v>
      </c>
      <c r="M12" s="6">
        <v>5.9374401689929384</v>
      </c>
      <c r="N12" s="12">
        <v>25.114223492402708</v>
      </c>
      <c r="O12" s="6">
        <v>5.4389235383131034</v>
      </c>
      <c r="P12" s="12">
        <v>51.915336419679974</v>
      </c>
      <c r="Q12" s="12">
        <v>11.376084347580514</v>
      </c>
      <c r="R12" s="7">
        <v>6711.7426822726447</v>
      </c>
      <c r="S12" s="6">
        <v>0.37536861113586922</v>
      </c>
      <c r="T12" s="6">
        <v>28.530635114796812</v>
      </c>
      <c r="U12" s="6">
        <v>8.3059953919483078</v>
      </c>
      <c r="V12" s="7">
        <v>281.29217455976539</v>
      </c>
    </row>
    <row r="13" spans="1:22" s="1" customFormat="1" x14ac:dyDescent="0.15">
      <c r="A13" s="1" t="s">
        <v>13</v>
      </c>
      <c r="B13" s="7">
        <v>218.3489744144282</v>
      </c>
      <c r="C13" s="6">
        <v>1.2670713027107479</v>
      </c>
      <c r="D13" s="23">
        <v>2.7237140364061939E-3</v>
      </c>
      <c r="E13" s="12">
        <v>12.920347998615167</v>
      </c>
      <c r="F13" s="23">
        <v>1.748343925190474E-2</v>
      </c>
      <c r="G13" s="6">
        <v>0.44989615728967824</v>
      </c>
      <c r="H13" s="6">
        <v>1.133290125378144</v>
      </c>
      <c r="I13" s="6">
        <v>0.89709237936902109</v>
      </c>
      <c r="J13" s="6">
        <v>5.908255656010545</v>
      </c>
      <c r="K13" s="6">
        <v>1.7009319044398223</v>
      </c>
      <c r="L13" s="12">
        <v>17.277596704571408</v>
      </c>
      <c r="M13" s="6">
        <v>6.1278173629048096</v>
      </c>
      <c r="N13" s="12">
        <v>26.242086854659313</v>
      </c>
      <c r="O13" s="6">
        <v>5.5201360192563476</v>
      </c>
      <c r="P13" s="12">
        <v>52.796076836720296</v>
      </c>
      <c r="Q13" s="12">
        <v>11.418806934299166</v>
      </c>
      <c r="R13" s="7">
        <v>6941.4363352042446</v>
      </c>
      <c r="S13" s="6">
        <v>0.34273699888194514</v>
      </c>
      <c r="T13" s="6">
        <v>29.466889616183021</v>
      </c>
      <c r="U13" s="6">
        <v>8.829793220665108</v>
      </c>
      <c r="V13" s="7">
        <v>280.24916142150346</v>
      </c>
    </row>
    <row r="14" spans="1:22" s="1" customFormat="1" x14ac:dyDescent="0.15">
      <c r="A14" s="1" t="s">
        <v>13</v>
      </c>
      <c r="B14" s="7">
        <v>211.55191810226285</v>
      </c>
      <c r="C14" s="6">
        <v>1.3032313262734132</v>
      </c>
      <c r="D14" s="24" t="s">
        <v>87</v>
      </c>
      <c r="E14" s="12">
        <v>13.345137362664104</v>
      </c>
      <c r="F14" s="23">
        <v>2.3924718116314001E-2</v>
      </c>
      <c r="G14" s="6">
        <v>0.53809804788932236</v>
      </c>
      <c r="H14" s="6">
        <v>1.1287462601389548</v>
      </c>
      <c r="I14" s="6">
        <v>0.87368798868069031</v>
      </c>
      <c r="J14" s="6">
        <v>5.7659306270366635</v>
      </c>
      <c r="K14" s="6">
        <v>1.6212962364996126</v>
      </c>
      <c r="L14" s="12">
        <v>16.892353328770298</v>
      </c>
      <c r="M14" s="6">
        <v>5.8715196954809148</v>
      </c>
      <c r="N14" s="12">
        <v>24.885089223579552</v>
      </c>
      <c r="O14" s="6">
        <v>5.3901585961115623</v>
      </c>
      <c r="P14" s="12">
        <v>51.305971907281751</v>
      </c>
      <c r="Q14" s="12">
        <v>11.140959078167672</v>
      </c>
      <c r="R14" s="7">
        <v>6682.3705154197169</v>
      </c>
      <c r="S14" s="6">
        <v>0.36820726536198961</v>
      </c>
      <c r="T14" s="6">
        <v>28.281300902386722</v>
      </c>
      <c r="U14" s="6">
        <v>8.1934151856903732</v>
      </c>
      <c r="V14" s="7">
        <v>277.23316160247686</v>
      </c>
    </row>
    <row r="15" spans="1:22" s="1" customFormat="1" x14ac:dyDescent="0.15">
      <c r="A15" s="1" t="s">
        <v>13</v>
      </c>
      <c r="B15" s="7">
        <v>212.44497591573466</v>
      </c>
      <c r="C15" s="6">
        <v>1.3868497450476747</v>
      </c>
      <c r="D15" s="24" t="s">
        <v>87</v>
      </c>
      <c r="E15" s="12">
        <v>13.136175435783104</v>
      </c>
      <c r="F15" s="23">
        <v>1.8088874277033967E-2</v>
      </c>
      <c r="G15" s="6">
        <v>0.4661420797855278</v>
      </c>
      <c r="H15" s="6">
        <v>1.201404803089688</v>
      </c>
      <c r="I15" s="6">
        <v>0.79998533640303737</v>
      </c>
      <c r="J15" s="6">
        <v>5.4247298243681614</v>
      </c>
      <c r="K15" s="6">
        <v>1.4549207355483029</v>
      </c>
      <c r="L15" s="12">
        <v>16.450779857327646</v>
      </c>
      <c r="M15" s="6">
        <v>5.7751830180473611</v>
      </c>
      <c r="N15" s="12">
        <v>25.208065213197216</v>
      </c>
      <c r="O15" s="6">
        <v>5.4239536374551447</v>
      </c>
      <c r="P15" s="12">
        <v>53.456210978613143</v>
      </c>
      <c r="Q15" s="12">
        <v>11.005858399184188</v>
      </c>
      <c r="R15" s="7">
        <v>6567.8392315902156</v>
      </c>
      <c r="S15" s="6">
        <v>0.35844284822489531</v>
      </c>
      <c r="T15" s="6">
        <v>29.204307959539026</v>
      </c>
      <c r="U15" s="6">
        <v>8.4061032391838744</v>
      </c>
      <c r="V15" s="7">
        <v>277.91775289746005</v>
      </c>
    </row>
    <row r="16" spans="1:22" s="1" customFormat="1" x14ac:dyDescent="0.15">
      <c r="A16" s="1" t="s">
        <v>13</v>
      </c>
      <c r="B16" s="7">
        <v>208.74361147375211</v>
      </c>
      <c r="C16" s="6">
        <v>1.3703239492636212</v>
      </c>
      <c r="D16" s="24" t="s">
        <v>87</v>
      </c>
      <c r="E16" s="12">
        <v>13.158453255752315</v>
      </c>
      <c r="F16" s="23">
        <v>2.1850244065353474E-2</v>
      </c>
      <c r="G16" s="6">
        <v>0.52409585298066674</v>
      </c>
      <c r="H16" s="6">
        <v>1.2477761459370991</v>
      </c>
      <c r="I16" s="6">
        <v>0.86059865738486163</v>
      </c>
      <c r="J16" s="6">
        <v>5.3034809096166518</v>
      </c>
      <c r="K16" s="6">
        <v>1.4960354909580147</v>
      </c>
      <c r="L16" s="12">
        <v>17.036782156312302</v>
      </c>
      <c r="M16" s="6">
        <v>5.7273867212008538</v>
      </c>
      <c r="N16" s="12">
        <v>24.73993786707069</v>
      </c>
      <c r="O16" s="6">
        <v>5.283144567790619</v>
      </c>
      <c r="P16" s="12">
        <v>49.624956848835872</v>
      </c>
      <c r="Q16" s="12">
        <v>11.034776412879038</v>
      </c>
      <c r="R16" s="7">
        <v>6617.8695083265557</v>
      </c>
      <c r="S16" s="6">
        <v>0.35910487425145571</v>
      </c>
      <c r="T16" s="6">
        <v>28.327922690974148</v>
      </c>
      <c r="U16" s="6">
        <v>8.0841613022814833</v>
      </c>
      <c r="V16" s="7">
        <v>270.74447040907023</v>
      </c>
    </row>
    <row r="17" spans="1:22" s="1" customFormat="1" x14ac:dyDescent="0.15">
      <c r="A17" t="s">
        <v>225</v>
      </c>
      <c r="B17" s="7">
        <f t="shared" ref="B17:V17" si="0">AVERAGE(B6:B16)</f>
        <v>211.20750777729683</v>
      </c>
      <c r="C17" s="6">
        <f t="shared" si="0"/>
        <v>1.3043617872830047</v>
      </c>
      <c r="D17" s="23">
        <f t="shared" si="0"/>
        <v>2.6165203148928603E-3</v>
      </c>
      <c r="E17" s="12">
        <f t="shared" si="0"/>
        <v>13.098401953359046</v>
      </c>
      <c r="F17" s="23">
        <f t="shared" si="0"/>
        <v>2.3654782543287414E-2</v>
      </c>
      <c r="G17" s="6">
        <f t="shared" si="0"/>
        <v>0.4867816405240184</v>
      </c>
      <c r="H17" s="6">
        <f t="shared" si="0"/>
        <v>1.1557362623860088</v>
      </c>
      <c r="I17" s="6">
        <f t="shared" si="0"/>
        <v>0.82376756535277285</v>
      </c>
      <c r="J17" s="6">
        <f t="shared" si="0"/>
        <v>5.6811852691487461</v>
      </c>
      <c r="K17" s="6">
        <f t="shared" si="0"/>
        <v>1.6194786147163251</v>
      </c>
      <c r="L17" s="12">
        <f t="shared" si="0"/>
        <v>16.814922775179102</v>
      </c>
      <c r="M17" s="6">
        <f t="shared" si="0"/>
        <v>5.8230803542907106</v>
      </c>
      <c r="N17" s="12">
        <f t="shared" si="0"/>
        <v>25.177829899623667</v>
      </c>
      <c r="O17" s="6">
        <f t="shared" si="0"/>
        <v>5.3835329612908982</v>
      </c>
      <c r="P17" s="12">
        <f t="shared" si="0"/>
        <v>51.705539947789433</v>
      </c>
      <c r="Q17" s="12">
        <f t="shared" si="0"/>
        <v>11.240225060388285</v>
      </c>
      <c r="R17" s="7">
        <f t="shared" si="0"/>
        <v>6685.2459202816271</v>
      </c>
      <c r="S17" s="6">
        <f t="shared" si="0"/>
        <v>0.37504510708806432</v>
      </c>
      <c r="T17" s="6">
        <f t="shared" si="0"/>
        <v>28.577098220999435</v>
      </c>
      <c r="U17" s="6">
        <f t="shared" si="0"/>
        <v>8.2988840742311005</v>
      </c>
      <c r="V17" s="7">
        <f t="shared" si="0"/>
        <v>276.63237594749268</v>
      </c>
    </row>
    <row r="18" spans="1:22" s="1" customFormat="1" x14ac:dyDescent="0.15">
      <c r="A18" s="1" t="s">
        <v>227</v>
      </c>
      <c r="B18" s="7">
        <f>STDEV(B6:B16)</f>
        <v>7.2361745692139161</v>
      </c>
      <c r="C18" s="6">
        <f t="shared" ref="C18:V18" si="1">STDEV(C6:C16)</f>
        <v>5.4608766176880902E-2</v>
      </c>
      <c r="D18" s="23">
        <f t="shared" si="1"/>
        <v>8.081688605406181E-4</v>
      </c>
      <c r="E18" s="12">
        <f t="shared" si="1"/>
        <v>0.52243145286967285</v>
      </c>
      <c r="F18" s="23">
        <f t="shared" si="1"/>
        <v>9.7148779518977709E-3</v>
      </c>
      <c r="G18" s="6">
        <f t="shared" si="1"/>
        <v>4.89501327414541E-2</v>
      </c>
      <c r="H18" s="6">
        <f t="shared" si="1"/>
        <v>8.8906720856498506E-2</v>
      </c>
      <c r="I18" s="6">
        <f t="shared" si="1"/>
        <v>6.7673281968149687E-2</v>
      </c>
      <c r="J18" s="6">
        <f t="shared" si="1"/>
        <v>0.33293438673378623</v>
      </c>
      <c r="K18" s="6">
        <f t="shared" si="1"/>
        <v>0.11538121350385123</v>
      </c>
      <c r="L18" s="12">
        <f t="shared" si="1"/>
        <v>0.6529619697768847</v>
      </c>
      <c r="M18" s="6">
        <f t="shared" si="1"/>
        <v>0.19790636030510633</v>
      </c>
      <c r="N18" s="6">
        <f t="shared" si="1"/>
        <v>0.81581184770771764</v>
      </c>
      <c r="O18" s="6">
        <f t="shared" si="1"/>
        <v>0.19506009800793572</v>
      </c>
      <c r="P18" s="6">
        <f t="shared" si="1"/>
        <v>1.5378201026595175</v>
      </c>
      <c r="Q18" s="6">
        <f t="shared" si="1"/>
        <v>0.41408444917642634</v>
      </c>
      <c r="R18" s="7">
        <f t="shared" si="1"/>
        <v>185.6090280313077</v>
      </c>
      <c r="S18" s="6">
        <f t="shared" si="1"/>
        <v>2.9972370413909717E-2</v>
      </c>
      <c r="T18" s="6">
        <f t="shared" si="1"/>
        <v>0.56900704555068682</v>
      </c>
      <c r="U18" s="6">
        <f t="shared" si="1"/>
        <v>0.35206560548707039</v>
      </c>
      <c r="V18" s="7">
        <f t="shared" si="1"/>
        <v>7.2175784619501666</v>
      </c>
    </row>
    <row r="19" spans="1:22" s="1" customFormat="1" ht="18" x14ac:dyDescent="0.15">
      <c r="A19" t="s">
        <v>76</v>
      </c>
      <c r="B19" s="12" t="s">
        <v>186</v>
      </c>
      <c r="C19" s="12" t="s">
        <v>187</v>
      </c>
      <c r="D19" s="12" t="s">
        <v>188</v>
      </c>
      <c r="E19" s="12" t="s">
        <v>189</v>
      </c>
      <c r="F19" s="12" t="s">
        <v>190</v>
      </c>
      <c r="G19" s="12" t="s">
        <v>191</v>
      </c>
      <c r="H19" s="12" t="s">
        <v>192</v>
      </c>
      <c r="I19" s="12" t="s">
        <v>193</v>
      </c>
      <c r="J19" s="12" t="s">
        <v>194</v>
      </c>
      <c r="K19" s="12" t="s">
        <v>195</v>
      </c>
      <c r="L19" s="12" t="s">
        <v>196</v>
      </c>
      <c r="M19" s="12" t="s">
        <v>197</v>
      </c>
      <c r="N19" s="12" t="s">
        <v>198</v>
      </c>
      <c r="O19" s="12" t="s">
        <v>199</v>
      </c>
      <c r="P19" s="12" t="s">
        <v>200</v>
      </c>
      <c r="Q19" s="12" t="s">
        <v>201</v>
      </c>
      <c r="R19" s="12" t="s">
        <v>202</v>
      </c>
      <c r="S19" s="12" t="s">
        <v>203</v>
      </c>
      <c r="T19" s="12" t="s">
        <v>204</v>
      </c>
      <c r="U19" s="12" t="s">
        <v>205</v>
      </c>
      <c r="V19" s="12" t="s">
        <v>206</v>
      </c>
    </row>
    <row r="20" spans="1:22" s="1" customFormat="1" x14ac:dyDescent="0.15">
      <c r="A20" t="s">
        <v>226</v>
      </c>
      <c r="B20" s="12">
        <v>11.3</v>
      </c>
      <c r="C20" s="12">
        <v>15</v>
      </c>
      <c r="D20" s="12">
        <v>0</v>
      </c>
      <c r="E20" s="12">
        <v>6.4</v>
      </c>
      <c r="F20" s="12">
        <v>8.3000000000000007</v>
      </c>
      <c r="G20" s="12">
        <v>10.9</v>
      </c>
      <c r="H20" s="12">
        <v>6.5</v>
      </c>
      <c r="I20" s="12">
        <v>4.7</v>
      </c>
      <c r="J20" s="12">
        <v>5</v>
      </c>
      <c r="K20" s="12">
        <v>3.5</v>
      </c>
      <c r="L20" s="12">
        <v>2.2999999999999998</v>
      </c>
      <c r="M20" s="12">
        <v>1.3</v>
      </c>
      <c r="N20" s="12">
        <v>1.1000000000000001</v>
      </c>
      <c r="O20" s="12">
        <v>1.1000000000000001</v>
      </c>
      <c r="P20" s="12">
        <v>4.2</v>
      </c>
      <c r="Q20" s="12">
        <v>2.6</v>
      </c>
      <c r="R20" s="6">
        <v>0.05</v>
      </c>
      <c r="S20" s="12">
        <v>5</v>
      </c>
      <c r="T20" s="6">
        <v>0.06</v>
      </c>
      <c r="U20" s="12">
        <v>0.7</v>
      </c>
      <c r="V20" s="12">
        <v>2.4</v>
      </c>
    </row>
    <row r="21" spans="1:22" s="1" customFormat="1" x14ac:dyDescent="0.15">
      <c r="A21"/>
      <c r="B21" s="7"/>
      <c r="C21" s="6"/>
      <c r="D21" s="11"/>
      <c r="E21" s="12"/>
      <c r="F21" s="23"/>
      <c r="G21" s="6"/>
      <c r="H21" s="6"/>
      <c r="I21" s="6"/>
      <c r="J21" s="6"/>
      <c r="K21" s="6"/>
      <c r="L21" s="12"/>
      <c r="M21" s="6"/>
      <c r="N21" s="12"/>
      <c r="O21" s="6"/>
      <c r="P21" s="12"/>
      <c r="Q21" s="12"/>
      <c r="R21" s="7"/>
      <c r="S21" s="6"/>
      <c r="T21" s="6"/>
      <c r="U21" s="6"/>
      <c r="V21" s="7"/>
    </row>
    <row r="22" spans="1:22" s="1" customFormat="1" x14ac:dyDescent="0.15">
      <c r="A22"/>
      <c r="B22" s="35" t="s">
        <v>34</v>
      </c>
      <c r="C22" s="35" t="s">
        <v>36</v>
      </c>
      <c r="D22" s="35" t="s">
        <v>45</v>
      </c>
      <c r="E22" s="35" t="s">
        <v>46</v>
      </c>
      <c r="F22" s="35" t="s">
        <v>47</v>
      </c>
      <c r="G22" s="35" t="s">
        <v>48</v>
      </c>
      <c r="H22" s="35" t="s">
        <v>49</v>
      </c>
      <c r="I22" s="35" t="s">
        <v>50</v>
      </c>
      <c r="J22" s="35" t="s">
        <v>51</v>
      </c>
      <c r="K22" s="35" t="s">
        <v>52</v>
      </c>
      <c r="L22" s="35" t="s">
        <v>53</v>
      </c>
      <c r="M22" s="35" t="s">
        <v>54</v>
      </c>
      <c r="N22" s="35" t="s">
        <v>55</v>
      </c>
      <c r="O22" s="35" t="s">
        <v>56</v>
      </c>
      <c r="P22" s="35" t="s">
        <v>57</v>
      </c>
      <c r="Q22" s="35" t="s">
        <v>58</v>
      </c>
      <c r="R22" s="35" t="s">
        <v>59</v>
      </c>
      <c r="S22" s="35" t="s">
        <v>60</v>
      </c>
      <c r="T22" s="35" t="s">
        <v>0</v>
      </c>
      <c r="U22" s="35" t="s">
        <v>1</v>
      </c>
      <c r="V22" s="35" t="s">
        <v>2</v>
      </c>
    </row>
    <row r="23" spans="1:22" s="1" customFormat="1" x14ac:dyDescent="0.15">
      <c r="B23" s="35" t="s">
        <v>12</v>
      </c>
      <c r="C23" s="35" t="s">
        <v>12</v>
      </c>
      <c r="D23" s="35" t="s">
        <v>12</v>
      </c>
      <c r="E23" s="35" t="s">
        <v>12</v>
      </c>
      <c r="F23" s="35" t="s">
        <v>12</v>
      </c>
      <c r="G23" s="35" t="s">
        <v>12</v>
      </c>
      <c r="H23" s="35" t="s">
        <v>12</v>
      </c>
      <c r="I23" s="35" t="s">
        <v>12</v>
      </c>
      <c r="J23" s="35" t="s">
        <v>12</v>
      </c>
      <c r="K23" s="35" t="s">
        <v>12</v>
      </c>
      <c r="L23" s="35" t="s">
        <v>12</v>
      </c>
      <c r="M23" s="35" t="s">
        <v>12</v>
      </c>
      <c r="N23" s="35" t="s">
        <v>12</v>
      </c>
      <c r="O23" s="35" t="s">
        <v>12</v>
      </c>
      <c r="P23" s="35" t="s">
        <v>12</v>
      </c>
      <c r="Q23" s="35" t="s">
        <v>12</v>
      </c>
      <c r="R23" s="35" t="s">
        <v>12</v>
      </c>
      <c r="S23" s="35" t="s">
        <v>12</v>
      </c>
      <c r="T23" s="35" t="s">
        <v>12</v>
      </c>
      <c r="U23" s="35" t="s">
        <v>12</v>
      </c>
      <c r="V23" s="35" t="s">
        <v>12</v>
      </c>
    </row>
    <row r="24" spans="1:22" s="1" customFormat="1" x14ac:dyDescent="0.15">
      <c r="A24" s="1" t="s">
        <v>74</v>
      </c>
      <c r="B24" s="7">
        <v>546.27870323829006</v>
      </c>
      <c r="C24" s="6">
        <v>3.8684677971745267</v>
      </c>
      <c r="D24" s="23">
        <v>2.7530335964238949E-2</v>
      </c>
      <c r="E24" s="6">
        <v>2.1412945477413805</v>
      </c>
      <c r="F24" s="6">
        <v>0.15716475557580117</v>
      </c>
      <c r="G24" s="6">
        <v>2.0711433467811529</v>
      </c>
      <c r="H24" s="6">
        <v>3.5394865983508117</v>
      </c>
      <c r="I24" s="6">
        <v>0.95604057233267659</v>
      </c>
      <c r="J24" s="12">
        <v>14.332118122318402</v>
      </c>
      <c r="K24" s="6">
        <v>5.3596297189154365</v>
      </c>
      <c r="L24" s="12">
        <v>56.677903506281886</v>
      </c>
      <c r="M24" s="12">
        <v>16.39804177048897</v>
      </c>
      <c r="N24" s="12">
        <v>58.58904932013143</v>
      </c>
      <c r="O24" s="6">
        <v>9.7189636260122274</v>
      </c>
      <c r="P24" s="12">
        <v>74.342482649255416</v>
      </c>
      <c r="Q24" s="6">
        <v>10.522162366089223</v>
      </c>
      <c r="R24" s="7">
        <v>10393.401512546745</v>
      </c>
      <c r="S24" s="6">
        <v>2.2287711016248757</v>
      </c>
      <c r="T24" s="6">
        <v>38.507739188195401</v>
      </c>
      <c r="U24" s="12">
        <v>64.665247242336775</v>
      </c>
      <c r="V24" s="7">
        <v>660.10554009917996</v>
      </c>
    </row>
    <row r="25" spans="1:22" s="1" customFormat="1" x14ac:dyDescent="0.15">
      <c r="A25" s="1" t="s">
        <v>74</v>
      </c>
      <c r="B25" s="7">
        <v>441.48113109476407</v>
      </c>
      <c r="C25" s="6">
        <v>3.4718912006034093</v>
      </c>
      <c r="D25" s="23">
        <v>2.3896542747040002E-3</v>
      </c>
      <c r="E25" s="6">
        <v>1.5571356250359856</v>
      </c>
      <c r="F25" s="6">
        <v>9.9728174808653966E-2</v>
      </c>
      <c r="G25" s="6">
        <v>1.5156467470270432</v>
      </c>
      <c r="H25" s="6">
        <v>2.5872474735739286</v>
      </c>
      <c r="I25" s="6">
        <v>0.70492640299683496</v>
      </c>
      <c r="J25" s="12">
        <v>10.990488237933146</v>
      </c>
      <c r="K25" s="6">
        <v>4.3671613941258247</v>
      </c>
      <c r="L25" s="12">
        <v>46.630033063222484</v>
      </c>
      <c r="M25" s="12">
        <v>13.551420224385359</v>
      </c>
      <c r="N25" s="12">
        <v>47.828185354464956</v>
      </c>
      <c r="O25" s="6">
        <v>8.3088377982950608</v>
      </c>
      <c r="P25" s="12">
        <v>58.984089556643205</v>
      </c>
      <c r="Q25" s="6">
        <v>8.8698345444794544</v>
      </c>
      <c r="R25" s="7">
        <v>10465.096773250192</v>
      </c>
      <c r="S25" s="6">
        <v>2.0559528509296494</v>
      </c>
      <c r="T25" s="6">
        <v>32.807714411420868</v>
      </c>
      <c r="U25" s="12">
        <v>52.483007665026847</v>
      </c>
      <c r="V25" s="7">
        <v>565.36206955817261</v>
      </c>
    </row>
    <row r="26" spans="1:22" s="1" customFormat="1" x14ac:dyDescent="0.15">
      <c r="A26" s="1" t="s">
        <v>74</v>
      </c>
      <c r="B26" s="7">
        <v>575.37444135094336</v>
      </c>
      <c r="C26" s="6">
        <v>3.7626586712934493</v>
      </c>
      <c r="D26" s="23">
        <v>3.8047140901645481E-2</v>
      </c>
      <c r="E26" s="6">
        <v>2.0310338527935334</v>
      </c>
      <c r="F26" s="6">
        <v>0.1860858314782057</v>
      </c>
      <c r="G26" s="6">
        <v>2.2480926212993277</v>
      </c>
      <c r="H26" s="6">
        <v>4.4068197755664809</v>
      </c>
      <c r="I26" s="6">
        <v>1.1141781268221775</v>
      </c>
      <c r="J26" s="12">
        <v>16.856071446319088</v>
      </c>
      <c r="K26" s="6">
        <v>6.2963217883896476</v>
      </c>
      <c r="L26" s="12">
        <v>59.82463166305449</v>
      </c>
      <c r="M26" s="12">
        <v>18.12024285321769</v>
      </c>
      <c r="N26" s="12">
        <v>60.361009638683228</v>
      </c>
      <c r="O26" s="12">
        <v>10.117338960045997</v>
      </c>
      <c r="P26" s="12">
        <v>72.315469846093762</v>
      </c>
      <c r="Q26" s="6">
        <v>10.592924824364513</v>
      </c>
      <c r="R26" s="7">
        <v>9980.6836525062572</v>
      </c>
      <c r="S26" s="6">
        <v>2.1516231255547558</v>
      </c>
      <c r="T26" s="6">
        <v>40.549669020868386</v>
      </c>
      <c r="U26" s="12">
        <v>71.91071872192181</v>
      </c>
      <c r="V26" s="7">
        <v>696.85735447202762</v>
      </c>
    </row>
    <row r="27" spans="1:22" s="1" customFormat="1" x14ac:dyDescent="0.15">
      <c r="A27" s="1" t="s">
        <v>74</v>
      </c>
      <c r="B27" s="7">
        <v>788.89709604015036</v>
      </c>
      <c r="C27" s="6">
        <v>4.5241046398326663</v>
      </c>
      <c r="D27" s="23">
        <v>3.9753252641922879E-2</v>
      </c>
      <c r="E27" s="6">
        <v>2.7175651829227578</v>
      </c>
      <c r="F27" s="6">
        <v>0.26623952300835146</v>
      </c>
      <c r="G27" s="6">
        <v>3.3565985261575246</v>
      </c>
      <c r="H27" s="6">
        <v>5.3479884165041067</v>
      </c>
      <c r="I27" s="6">
        <v>1.4380660228684496</v>
      </c>
      <c r="J27" s="12">
        <v>21.803095040898256</v>
      </c>
      <c r="K27" s="6">
        <v>7.9771297125957474</v>
      </c>
      <c r="L27" s="12">
        <v>82.930653853968224</v>
      </c>
      <c r="M27" s="12">
        <v>23.981507190895481</v>
      </c>
      <c r="N27" s="12">
        <v>85.239384177233717</v>
      </c>
      <c r="O27" s="12">
        <v>14.404293716563322</v>
      </c>
      <c r="P27" s="7">
        <v>106.43649708111394</v>
      </c>
      <c r="Q27" s="6">
        <v>15.596055039580904</v>
      </c>
      <c r="R27" s="7">
        <v>10377.43672511536</v>
      </c>
      <c r="S27" s="6">
        <v>2.7208743606694017</v>
      </c>
      <c r="T27" s="6">
        <v>50.034107170245406</v>
      </c>
      <c r="U27" s="12">
        <v>98.999453624737853</v>
      </c>
      <c r="V27" s="7">
        <v>884.14983391953558</v>
      </c>
    </row>
    <row r="28" spans="1:22" s="1" customFormat="1" x14ac:dyDescent="0.15">
      <c r="A28" s="1" t="s">
        <v>74</v>
      </c>
      <c r="B28" s="7">
        <v>557.46413984822937</v>
      </c>
      <c r="C28" s="6">
        <v>3.8497615440878539</v>
      </c>
      <c r="D28" s="23">
        <v>1.9382361849463643E-2</v>
      </c>
      <c r="E28" s="6">
        <v>1.9676500728089477</v>
      </c>
      <c r="F28" s="6">
        <v>0.15976736539264244</v>
      </c>
      <c r="G28" s="6">
        <v>1.7440666908659996</v>
      </c>
      <c r="H28" s="6">
        <v>3.6963082724719856</v>
      </c>
      <c r="I28" s="6">
        <v>1.0936715016756586</v>
      </c>
      <c r="J28" s="12">
        <v>14.307641315914376</v>
      </c>
      <c r="K28" s="6">
        <v>5.366171852814583</v>
      </c>
      <c r="L28" s="12">
        <v>58.308953947138392</v>
      </c>
      <c r="M28" s="12">
        <v>17.360665668166241</v>
      </c>
      <c r="N28" s="12">
        <v>60.406270309731212</v>
      </c>
      <c r="O28" s="12">
        <v>10.621424060242408</v>
      </c>
      <c r="P28" s="12">
        <v>75.140337240934898</v>
      </c>
      <c r="Q28" s="6">
        <v>10.996571184549897</v>
      </c>
      <c r="R28" s="7">
        <v>10146.665127006427</v>
      </c>
      <c r="S28" s="6">
        <v>2.2498153496409881</v>
      </c>
      <c r="T28" s="6">
        <v>40.612205232455409</v>
      </c>
      <c r="U28" s="12">
        <v>68.496504610011101</v>
      </c>
      <c r="V28" s="7">
        <v>693.97043237833861</v>
      </c>
    </row>
    <row r="29" spans="1:22" s="1" customFormat="1" x14ac:dyDescent="0.15">
      <c r="A29" s="1" t="s">
        <v>74</v>
      </c>
      <c r="B29" s="7">
        <v>791.46426515132373</v>
      </c>
      <c r="C29" s="6">
        <v>4.4589813239747311</v>
      </c>
      <c r="D29" s="23">
        <v>3.0538238642861468E-2</v>
      </c>
      <c r="E29" s="6">
        <v>2.6325698339302526</v>
      </c>
      <c r="F29" s="6">
        <v>0.24334390331089967</v>
      </c>
      <c r="G29" s="6">
        <v>3.0655155948969375</v>
      </c>
      <c r="H29" s="6">
        <v>5.3103908109808371</v>
      </c>
      <c r="I29" s="6">
        <v>1.4305765931272201</v>
      </c>
      <c r="J29" s="12">
        <v>20.801843860073038</v>
      </c>
      <c r="K29" s="6">
        <v>8.1234728582428151</v>
      </c>
      <c r="L29" s="12">
        <v>84.796240731104959</v>
      </c>
      <c r="M29" s="12">
        <v>24.457772496619171</v>
      </c>
      <c r="N29" s="12">
        <v>85.093155227202061</v>
      </c>
      <c r="O29" s="12">
        <v>14.8246700589119</v>
      </c>
      <c r="P29" s="7">
        <v>107.98237462365127</v>
      </c>
      <c r="Q29" s="6">
        <v>15.879005428674859</v>
      </c>
      <c r="R29" s="7">
        <v>10273.872203533725</v>
      </c>
      <c r="S29" s="6">
        <v>2.4533114088424157</v>
      </c>
      <c r="T29" s="6">
        <v>50.366789183608901</v>
      </c>
      <c r="U29" s="12">
        <v>98.463402973555034</v>
      </c>
      <c r="V29" s="7">
        <v>889.99226571424697</v>
      </c>
    </row>
    <row r="30" spans="1:22" x14ac:dyDescent="0.15">
      <c r="A30" t="s">
        <v>228</v>
      </c>
      <c r="B30" s="7">
        <f t="shared" ref="B30:V30" si="2">AVERAGE(B24:B29)</f>
        <v>616.8266294539502</v>
      </c>
      <c r="C30" s="26">
        <f t="shared" si="2"/>
        <v>3.9893108628277729</v>
      </c>
      <c r="D30" s="27">
        <f t="shared" si="2"/>
        <v>2.6273497379139404E-2</v>
      </c>
      <c r="E30" s="26">
        <f t="shared" si="2"/>
        <v>2.174541519205476</v>
      </c>
      <c r="F30" s="26">
        <f t="shared" si="2"/>
        <v>0.18538825892909239</v>
      </c>
      <c r="G30" s="26">
        <f t="shared" si="2"/>
        <v>2.3335105878379974</v>
      </c>
      <c r="H30" s="26">
        <f t="shared" si="2"/>
        <v>4.1480402245746921</v>
      </c>
      <c r="I30" s="26">
        <f t="shared" si="2"/>
        <v>1.1229098699705029</v>
      </c>
      <c r="J30" s="25">
        <f t="shared" si="2"/>
        <v>16.515209670576052</v>
      </c>
      <c r="K30" s="26">
        <f t="shared" si="2"/>
        <v>6.2483145541806762</v>
      </c>
      <c r="L30" s="25">
        <f t="shared" si="2"/>
        <v>64.861402794128409</v>
      </c>
      <c r="M30" s="25">
        <f t="shared" si="2"/>
        <v>18.978275033962152</v>
      </c>
      <c r="N30" s="25">
        <f t="shared" si="2"/>
        <v>66.252842337907779</v>
      </c>
      <c r="O30" s="25">
        <f t="shared" si="2"/>
        <v>11.332588036678487</v>
      </c>
      <c r="P30" s="25">
        <f t="shared" si="2"/>
        <v>82.533541832948757</v>
      </c>
      <c r="Q30" s="26">
        <f t="shared" si="2"/>
        <v>12.076092231289808</v>
      </c>
      <c r="R30" s="36">
        <f>AVERAGE(R24:R29)</f>
        <v>10272.859332326452</v>
      </c>
      <c r="S30" s="26">
        <f t="shared" si="2"/>
        <v>2.3100580328770142</v>
      </c>
      <c r="T30" s="26">
        <f t="shared" si="2"/>
        <v>42.14637070113239</v>
      </c>
      <c r="U30" s="25">
        <f t="shared" si="2"/>
        <v>75.836389139598239</v>
      </c>
      <c r="V30" s="36">
        <f t="shared" si="2"/>
        <v>731.73958269025024</v>
      </c>
    </row>
    <row r="31" spans="1:22" x14ac:dyDescent="0.15">
      <c r="A31" s="1" t="s">
        <v>227</v>
      </c>
      <c r="B31" s="7">
        <f>STDEV(B24:B29)</f>
        <v>142.17720775992106</v>
      </c>
      <c r="C31" s="6">
        <f t="shared" ref="C31:V31" si="3">STDEV(C24:C29)</f>
        <v>0.41467242678000488</v>
      </c>
      <c r="D31" s="23">
        <f t="shared" si="3"/>
        <v>1.3842079723370489E-2</v>
      </c>
      <c r="E31" s="6">
        <f t="shared" si="3"/>
        <v>0.43597214512497684</v>
      </c>
      <c r="F31" s="6">
        <f t="shared" si="3"/>
        <v>6.1134141958558423E-2</v>
      </c>
      <c r="G31" s="6">
        <f t="shared" si="3"/>
        <v>0.73143946131791837</v>
      </c>
      <c r="H31" s="12">
        <f t="shared" si="3"/>
        <v>1.0833627914195829</v>
      </c>
      <c r="I31" s="6">
        <f t="shared" si="3"/>
        <v>0.28194640622779626</v>
      </c>
      <c r="J31" s="12">
        <f t="shared" si="3"/>
        <v>4.1620894937825641</v>
      </c>
      <c r="K31" s="6">
        <f t="shared" si="3"/>
        <v>1.5240734172200197</v>
      </c>
      <c r="L31" s="12">
        <f t="shared" si="3"/>
        <v>15.437303842416611</v>
      </c>
      <c r="M31" s="12">
        <f t="shared" si="3"/>
        <v>4.3478376363682374</v>
      </c>
      <c r="N31" s="12">
        <f t="shared" si="3"/>
        <v>15.378842389439667</v>
      </c>
      <c r="O31" s="12">
        <f t="shared" si="3"/>
        <v>2.6593024046279838</v>
      </c>
      <c r="P31" s="12">
        <f t="shared" si="3"/>
        <v>19.998664867123534</v>
      </c>
      <c r="Q31" s="6">
        <f t="shared" si="3"/>
        <v>2.9295810139373377</v>
      </c>
      <c r="R31" s="7">
        <f t="shared" si="3"/>
        <v>180.95011093145195</v>
      </c>
      <c r="S31" s="6">
        <f t="shared" si="3"/>
        <v>0.24049922841160598</v>
      </c>
      <c r="T31" s="6">
        <f t="shared" si="3"/>
        <v>6.8577682544478611</v>
      </c>
      <c r="U31" s="12">
        <f t="shared" si="3"/>
        <v>18.910150407155946</v>
      </c>
      <c r="V31" s="7">
        <f t="shared" si="3"/>
        <v>129.40555464026514</v>
      </c>
    </row>
    <row r="32" spans="1:22" ht="18" x14ac:dyDescent="0.15">
      <c r="A32" t="s">
        <v>76</v>
      </c>
      <c r="B32" s="35" t="s">
        <v>87</v>
      </c>
      <c r="C32" s="12" t="s">
        <v>207</v>
      </c>
      <c r="D32" s="20" t="s">
        <v>87</v>
      </c>
      <c r="E32" s="12" t="s">
        <v>208</v>
      </c>
      <c r="F32" s="12" t="s">
        <v>233</v>
      </c>
      <c r="G32" s="12" t="s">
        <v>209</v>
      </c>
      <c r="H32" s="12" t="s">
        <v>210</v>
      </c>
      <c r="I32" s="12" t="s">
        <v>211</v>
      </c>
      <c r="J32" s="12" t="s">
        <v>212</v>
      </c>
      <c r="K32" s="12" t="s">
        <v>213</v>
      </c>
      <c r="L32" s="12" t="s">
        <v>214</v>
      </c>
      <c r="M32" s="12" t="s">
        <v>215</v>
      </c>
      <c r="N32" s="12" t="s">
        <v>234</v>
      </c>
      <c r="O32" s="12" t="s">
        <v>216</v>
      </c>
      <c r="P32" s="12" t="s">
        <v>217</v>
      </c>
      <c r="Q32" s="12" t="s">
        <v>235</v>
      </c>
      <c r="R32" s="12" t="s">
        <v>218</v>
      </c>
      <c r="S32" s="20" t="s">
        <v>87</v>
      </c>
      <c r="T32" s="12" t="s">
        <v>219</v>
      </c>
      <c r="U32" s="12" t="s">
        <v>220</v>
      </c>
      <c r="V32" s="12" t="s">
        <v>221</v>
      </c>
    </row>
    <row r="33" spans="1:24" x14ac:dyDescent="0.15">
      <c r="A33" t="s">
        <v>226</v>
      </c>
      <c r="B33" s="35" t="s">
        <v>87</v>
      </c>
      <c r="C33" s="20">
        <v>19.7</v>
      </c>
      <c r="D33" s="20" t="s">
        <v>87</v>
      </c>
      <c r="E33" s="12">
        <v>19.7</v>
      </c>
      <c r="F33" s="12">
        <v>44.1</v>
      </c>
      <c r="G33" s="12">
        <v>6</v>
      </c>
      <c r="H33" s="12">
        <v>1.5</v>
      </c>
      <c r="I33" s="12">
        <v>6.7</v>
      </c>
      <c r="J33" s="12">
        <v>10.9</v>
      </c>
      <c r="K33" s="12">
        <v>8.8000000000000007</v>
      </c>
      <c r="L33" s="12">
        <v>6</v>
      </c>
      <c r="M33" s="12">
        <v>10</v>
      </c>
      <c r="N33" s="12">
        <v>14.8</v>
      </c>
      <c r="O33" s="12">
        <v>6.2</v>
      </c>
      <c r="P33" s="12">
        <v>1.8</v>
      </c>
      <c r="Q33" s="12">
        <v>18.899999999999999</v>
      </c>
      <c r="R33" s="12">
        <v>8</v>
      </c>
      <c r="S33" s="20" t="s">
        <v>87</v>
      </c>
      <c r="T33" s="12">
        <v>7.5</v>
      </c>
      <c r="U33" s="12">
        <v>2.8</v>
      </c>
      <c r="V33" s="12">
        <v>3</v>
      </c>
    </row>
    <row r="35" spans="1:24" ht="16" x14ac:dyDescent="0.2">
      <c r="A35" s="22" t="s">
        <v>75</v>
      </c>
    </row>
    <row r="36" spans="1:24" ht="16" x14ac:dyDescent="0.15">
      <c r="A36" s="16" t="s">
        <v>222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1:24" ht="16" x14ac:dyDescent="0.15">
      <c r="A37" s="16" t="s">
        <v>223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</row>
    <row r="38" spans="1:24" ht="16" x14ac:dyDescent="0.15">
      <c r="A38" s="16" t="s">
        <v>224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H42"/>
  <sheetViews>
    <sheetView zoomScale="120" zoomScaleNormal="120" workbookViewId="0">
      <selection sqref="A1:A2"/>
    </sheetView>
  </sheetViews>
  <sheetFormatPr baseColWidth="10" defaultColWidth="9" defaultRowHeight="12" x14ac:dyDescent="0.15"/>
  <cols>
    <col min="1" max="1" width="19.3984375" customWidth="1"/>
    <col min="2" max="12" width="9.3984375" bestFit="1" customWidth="1"/>
    <col min="13" max="14" width="9.3984375" customWidth="1"/>
    <col min="15" max="16" width="9.59765625" bestFit="1" customWidth="1"/>
    <col min="17" max="19" width="9.3984375" bestFit="1" customWidth="1"/>
    <col min="20" max="22" width="9.59765625" bestFit="1" customWidth="1"/>
    <col min="23" max="25" width="9.3984375" bestFit="1" customWidth="1"/>
    <col min="26" max="26" width="9.59765625" bestFit="1" customWidth="1"/>
    <col min="27" max="27" width="9.3984375" bestFit="1" customWidth="1"/>
    <col min="28" max="28" width="9.59765625" bestFit="1" customWidth="1"/>
    <col min="29" max="29" width="9.3984375" bestFit="1" customWidth="1"/>
    <col min="30" max="30" width="9.59765625" bestFit="1" customWidth="1"/>
    <col min="31" max="36" width="9.3984375" bestFit="1" customWidth="1"/>
    <col min="37" max="37" width="9.59765625" bestFit="1" customWidth="1"/>
    <col min="38" max="60" width="9.3984375" bestFit="1" customWidth="1"/>
  </cols>
  <sheetData>
    <row r="1" spans="1:49" x14ac:dyDescent="0.15">
      <c r="A1" t="s">
        <v>241</v>
      </c>
    </row>
    <row r="2" spans="1:49" x14ac:dyDescent="0.15">
      <c r="A2" t="s">
        <v>242</v>
      </c>
    </row>
    <row r="3" spans="1:49" s="18" customFormat="1" ht="18" x14ac:dyDescent="0.2">
      <c r="A3" s="18" t="s">
        <v>238</v>
      </c>
    </row>
    <row r="4" spans="1:49" x14ac:dyDescent="0.15">
      <c r="A4" t="s">
        <v>4</v>
      </c>
      <c r="B4" s="20" t="s">
        <v>24</v>
      </c>
      <c r="C4" s="20" t="s">
        <v>17</v>
      </c>
      <c r="D4" s="28" t="s">
        <v>25</v>
      </c>
      <c r="E4" s="28" t="s">
        <v>18</v>
      </c>
      <c r="F4" s="28" t="s">
        <v>23</v>
      </c>
      <c r="G4" s="28" t="s">
        <v>26</v>
      </c>
      <c r="H4" s="28" t="s">
        <v>27</v>
      </c>
      <c r="I4" s="28" t="s">
        <v>28</v>
      </c>
      <c r="J4" s="28" t="s">
        <v>29</v>
      </c>
      <c r="K4" s="28" t="s">
        <v>30</v>
      </c>
      <c r="L4" s="28" t="s">
        <v>31</v>
      </c>
      <c r="M4" s="28" t="s">
        <v>32</v>
      </c>
      <c r="N4" s="28" t="s">
        <v>33</v>
      </c>
      <c r="O4" s="28" t="s">
        <v>34</v>
      </c>
      <c r="P4" s="28" t="s">
        <v>35</v>
      </c>
      <c r="Q4" s="28" t="s">
        <v>36</v>
      </c>
      <c r="R4" s="28" t="s">
        <v>37</v>
      </c>
      <c r="S4" s="28" t="s">
        <v>38</v>
      </c>
      <c r="T4" s="28" t="s">
        <v>39</v>
      </c>
      <c r="U4" s="28" t="s">
        <v>40</v>
      </c>
      <c r="V4" s="28" t="s">
        <v>41</v>
      </c>
      <c r="W4" s="28" t="s">
        <v>42</v>
      </c>
      <c r="X4" s="28" t="s">
        <v>43</v>
      </c>
      <c r="Y4" s="28" t="s">
        <v>44</v>
      </c>
      <c r="Z4" s="28" t="s">
        <v>45</v>
      </c>
      <c r="AA4" s="28" t="s">
        <v>46</v>
      </c>
      <c r="AB4" s="28" t="s">
        <v>47</v>
      </c>
      <c r="AC4" s="28" t="s">
        <v>48</v>
      </c>
      <c r="AD4" s="28" t="s">
        <v>49</v>
      </c>
      <c r="AE4" s="28" t="s">
        <v>50</v>
      </c>
      <c r="AF4" s="28" t="s">
        <v>51</v>
      </c>
      <c r="AG4" s="28" t="s">
        <v>52</v>
      </c>
      <c r="AH4" s="28" t="s">
        <v>53</v>
      </c>
      <c r="AI4" s="28" t="s">
        <v>54</v>
      </c>
      <c r="AJ4" s="28" t="s">
        <v>55</v>
      </c>
      <c r="AK4" s="28" t="s">
        <v>56</v>
      </c>
      <c r="AL4" s="28" t="s">
        <v>57</v>
      </c>
      <c r="AM4" s="28" t="s">
        <v>58</v>
      </c>
      <c r="AN4" s="28" t="s">
        <v>59</v>
      </c>
      <c r="AO4" s="28" t="s">
        <v>60</v>
      </c>
      <c r="AP4" s="28" t="s">
        <v>61</v>
      </c>
      <c r="AQ4" s="28" t="s">
        <v>62</v>
      </c>
      <c r="AR4" s="28" t="s">
        <v>63</v>
      </c>
      <c r="AS4" s="28" t="s">
        <v>0</v>
      </c>
      <c r="AT4" s="28" t="s">
        <v>1</v>
      </c>
      <c r="AU4" s="28" t="s">
        <v>2</v>
      </c>
    </row>
    <row r="5" spans="1:49" x14ac:dyDescent="0.15">
      <c r="A5" t="s">
        <v>4</v>
      </c>
      <c r="B5" s="20" t="s">
        <v>12</v>
      </c>
      <c r="C5" s="20" t="s">
        <v>12</v>
      </c>
      <c r="D5" s="28" t="s">
        <v>12</v>
      </c>
      <c r="E5" s="28" t="s">
        <v>12</v>
      </c>
      <c r="F5" s="28" t="s">
        <v>12</v>
      </c>
      <c r="G5" s="28" t="s">
        <v>12</v>
      </c>
      <c r="H5" s="28" t="s">
        <v>12</v>
      </c>
      <c r="I5" s="28" t="s">
        <v>12</v>
      </c>
      <c r="J5" s="28" t="s">
        <v>12</v>
      </c>
      <c r="K5" s="28" t="s">
        <v>12</v>
      </c>
      <c r="L5" s="28" t="s">
        <v>12</v>
      </c>
      <c r="M5" s="28" t="s">
        <v>12</v>
      </c>
      <c r="N5" s="28" t="s">
        <v>12</v>
      </c>
      <c r="O5" s="28" t="s">
        <v>12</v>
      </c>
      <c r="P5" s="28" t="s">
        <v>12</v>
      </c>
      <c r="Q5" s="28" t="s">
        <v>12</v>
      </c>
      <c r="R5" s="28" t="s">
        <v>12</v>
      </c>
      <c r="S5" s="28" t="s">
        <v>12</v>
      </c>
      <c r="T5" s="28" t="s">
        <v>12</v>
      </c>
      <c r="U5" s="28" t="s">
        <v>12</v>
      </c>
      <c r="V5" s="28" t="s">
        <v>12</v>
      </c>
      <c r="W5" s="28" t="s">
        <v>12</v>
      </c>
      <c r="X5" s="28" t="s">
        <v>12</v>
      </c>
      <c r="Y5" s="28" t="s">
        <v>12</v>
      </c>
      <c r="Z5" s="28" t="s">
        <v>12</v>
      </c>
      <c r="AA5" s="28" t="s">
        <v>12</v>
      </c>
      <c r="AB5" s="28" t="s">
        <v>12</v>
      </c>
      <c r="AC5" s="28" t="s">
        <v>12</v>
      </c>
      <c r="AD5" s="28" t="s">
        <v>12</v>
      </c>
      <c r="AE5" s="28" t="s">
        <v>12</v>
      </c>
      <c r="AF5" s="28" t="s">
        <v>12</v>
      </c>
      <c r="AG5" s="28" t="s">
        <v>12</v>
      </c>
      <c r="AH5" s="28" t="s">
        <v>12</v>
      </c>
      <c r="AI5" s="28" t="s">
        <v>12</v>
      </c>
      <c r="AJ5" s="28" t="s">
        <v>12</v>
      </c>
      <c r="AK5" s="28" t="s">
        <v>12</v>
      </c>
      <c r="AL5" s="28" t="s">
        <v>12</v>
      </c>
      <c r="AM5" s="28" t="s">
        <v>12</v>
      </c>
      <c r="AN5" s="28" t="s">
        <v>12</v>
      </c>
      <c r="AO5" s="28" t="s">
        <v>12</v>
      </c>
      <c r="AP5" s="28" t="s">
        <v>12</v>
      </c>
      <c r="AQ5" s="28" t="s">
        <v>12</v>
      </c>
      <c r="AR5" s="28" t="s">
        <v>12</v>
      </c>
      <c r="AS5" s="28" t="s">
        <v>12</v>
      </c>
      <c r="AT5" s="28" t="s">
        <v>12</v>
      </c>
      <c r="AU5" s="28" t="s">
        <v>12</v>
      </c>
    </row>
    <row r="6" spans="1:49" x14ac:dyDescent="0.15">
      <c r="B6" s="21"/>
      <c r="C6" s="21"/>
    </row>
    <row r="7" spans="1:49" x14ac:dyDescent="0.15">
      <c r="A7" t="s">
        <v>64</v>
      </c>
      <c r="B7" s="29">
        <v>34.064773684096743</v>
      </c>
      <c r="C7" s="29">
        <v>16.304323302413511</v>
      </c>
      <c r="D7" s="17">
        <v>421.81166599589591</v>
      </c>
      <c r="E7" s="17">
        <v>8.8158630580409767</v>
      </c>
      <c r="F7" s="17">
        <v>1.8156079067055748</v>
      </c>
      <c r="G7" s="17">
        <v>37.662699185368588</v>
      </c>
      <c r="H7" s="17">
        <v>12.438135399242343</v>
      </c>
      <c r="I7" s="17">
        <v>16.749309916471766</v>
      </c>
      <c r="J7" s="17">
        <v>132.7008172473742</v>
      </c>
      <c r="K7" s="17">
        <v>22.697645101515388</v>
      </c>
      <c r="L7" s="17">
        <v>2.3151917414154046</v>
      </c>
      <c r="M7" s="17">
        <v>46.989724456530027</v>
      </c>
      <c r="N7" s="17">
        <v>344.29117570660821</v>
      </c>
      <c r="O7" s="17">
        <v>35.930803745544488</v>
      </c>
      <c r="P7" s="17">
        <v>187.66090457235561</v>
      </c>
      <c r="Q7" s="17">
        <v>12.518687085025448</v>
      </c>
      <c r="R7" s="17">
        <v>269.09916664369632</v>
      </c>
      <c r="S7" s="17">
        <v>0.55672524299585024</v>
      </c>
      <c r="T7" s="17">
        <v>5.9933585442277525E-2</v>
      </c>
      <c r="U7" s="17">
        <v>9.7058746297703266E-2</v>
      </c>
      <c r="V7" s="17">
        <v>2.4365008187555675</v>
      </c>
      <c r="W7" s="17">
        <v>0.28255601663135821</v>
      </c>
      <c r="X7" s="17">
        <v>1.139514187097576</v>
      </c>
      <c r="Y7" s="17">
        <v>681.60219038832474</v>
      </c>
      <c r="Z7" s="17">
        <v>25.383653847670214</v>
      </c>
      <c r="AA7" s="17">
        <v>52.952665483190948</v>
      </c>
      <c r="AB7" s="17">
        <v>6.6597066858503373</v>
      </c>
      <c r="AC7" s="17">
        <v>29.636033276757516</v>
      </c>
      <c r="AD7" s="17">
        <v>6.6579347968114311</v>
      </c>
      <c r="AE7" s="17">
        <v>1.8473913304632221</v>
      </c>
      <c r="AF7" s="17">
        <v>6.7560643708197787</v>
      </c>
      <c r="AG7" s="17">
        <v>1.0043615569680147</v>
      </c>
      <c r="AH7" s="17">
        <v>6.6235204612371268</v>
      </c>
      <c r="AI7" s="17">
        <v>1.3619239395853577</v>
      </c>
      <c r="AJ7" s="17">
        <v>3.7688731144211776</v>
      </c>
      <c r="AK7" s="17">
        <v>0.50975112441666015</v>
      </c>
      <c r="AL7" s="17">
        <v>3.3647117749580224</v>
      </c>
      <c r="AM7" s="17">
        <v>0.50761690497538048</v>
      </c>
      <c r="AN7" s="17">
        <v>5.1466612435122538</v>
      </c>
      <c r="AO7" s="17">
        <v>0.78924272499201198</v>
      </c>
      <c r="AP7" s="17">
        <v>0.51516946157237975</v>
      </c>
      <c r="AQ7" s="17">
        <v>0.24088676328028852</v>
      </c>
      <c r="AR7" s="17">
        <v>5.6230509697850907E-2</v>
      </c>
      <c r="AS7" s="17">
        <v>10.870112226526688</v>
      </c>
      <c r="AT7" s="17">
        <v>6.0598672141285279</v>
      </c>
      <c r="AU7" s="17">
        <v>1.5906736982054135</v>
      </c>
    </row>
    <row r="8" spans="1:49" x14ac:dyDescent="0.15">
      <c r="A8" t="s">
        <v>64</v>
      </c>
      <c r="B8" s="29">
        <v>34.238821064929141</v>
      </c>
      <c r="C8" s="29">
        <v>13.188427741645285</v>
      </c>
      <c r="D8" s="17">
        <v>424.8439946837276</v>
      </c>
      <c r="E8" s="17">
        <v>8.8344270786317001</v>
      </c>
      <c r="F8" s="17">
        <v>1.7138641673592292</v>
      </c>
      <c r="G8" s="17">
        <v>36.867467513398978</v>
      </c>
      <c r="H8" s="17">
        <v>11.631482411848504</v>
      </c>
      <c r="I8" s="17">
        <v>18.369211795685533</v>
      </c>
      <c r="J8" s="17">
        <v>135.25312669104954</v>
      </c>
      <c r="K8" s="17">
        <v>23.192106776706762</v>
      </c>
      <c r="L8" s="17">
        <v>1.4822125032460582</v>
      </c>
      <c r="M8" s="17">
        <v>47.986485705560845</v>
      </c>
      <c r="N8" s="17">
        <v>347.58919519650647</v>
      </c>
      <c r="O8" s="17">
        <v>35.780167700874458</v>
      </c>
      <c r="P8" s="17">
        <v>188.49018232707976</v>
      </c>
      <c r="Q8" s="17">
        <v>12.481942479298406</v>
      </c>
      <c r="R8" s="17">
        <v>268.09794957677298</v>
      </c>
      <c r="S8" s="17">
        <v>0.50767307583962085</v>
      </c>
      <c r="T8" s="17">
        <v>0.2657478140176332</v>
      </c>
      <c r="U8" s="17">
        <v>8.9357054063741864E-2</v>
      </c>
      <c r="V8" s="17">
        <v>2.6391765758689267</v>
      </c>
      <c r="W8" s="17">
        <v>0.34258013743774823</v>
      </c>
      <c r="X8" s="17">
        <v>1.1318300360227485</v>
      </c>
      <c r="Y8" s="17">
        <v>684.88983193303818</v>
      </c>
      <c r="Z8" s="17">
        <v>24.838808780306831</v>
      </c>
      <c r="AA8" s="17">
        <v>53.855820008585511</v>
      </c>
      <c r="AB8" s="17">
        <v>6.901231590933059</v>
      </c>
      <c r="AC8" s="17">
        <v>30.277573721072141</v>
      </c>
      <c r="AD8" s="17">
        <v>7.4186298588038735</v>
      </c>
      <c r="AE8" s="17">
        <v>2.0382194661078135</v>
      </c>
      <c r="AF8" s="17">
        <v>6.9602057567642817</v>
      </c>
      <c r="AG8" s="17">
        <v>1.1358729813576631</v>
      </c>
      <c r="AH8" s="17">
        <v>6.3927510798932676</v>
      </c>
      <c r="AI8" s="17">
        <v>1.3759532273791313</v>
      </c>
      <c r="AJ8" s="17">
        <v>3.7673400636212535</v>
      </c>
      <c r="AK8" s="17">
        <v>0.57394230330851281</v>
      </c>
      <c r="AL8" s="17">
        <v>3.5374930524187795</v>
      </c>
      <c r="AM8" s="17">
        <v>0.56605601880843204</v>
      </c>
      <c r="AN8" s="17">
        <v>4.8960221582508066</v>
      </c>
      <c r="AO8" s="17">
        <v>0.88330724866385268</v>
      </c>
      <c r="AP8" s="17">
        <v>0.38260508835313095</v>
      </c>
      <c r="AQ8" s="17">
        <v>0.23649340007745359</v>
      </c>
      <c r="AR8" s="17">
        <v>4.5995219698950957E-2</v>
      </c>
      <c r="AS8" s="17">
        <v>10.980731905904923</v>
      </c>
      <c r="AT8" s="17">
        <v>6.0081638706863192</v>
      </c>
      <c r="AU8" s="17">
        <v>1.7436648661274212</v>
      </c>
    </row>
    <row r="9" spans="1:49" x14ac:dyDescent="0.15">
      <c r="A9" t="s">
        <v>64</v>
      </c>
      <c r="B9" s="29">
        <v>33.714194431705977</v>
      </c>
      <c r="C9" s="29">
        <v>15.899306064600124</v>
      </c>
      <c r="D9" s="17">
        <v>422.49327302323536</v>
      </c>
      <c r="E9" s="17">
        <v>9.0582996687043913</v>
      </c>
      <c r="F9" s="17">
        <v>2.0091239633118394</v>
      </c>
      <c r="G9" s="17">
        <v>36.819692845779194</v>
      </c>
      <c r="H9" s="17">
        <v>10.257181851077823</v>
      </c>
      <c r="I9" s="17">
        <v>17.024024354349947</v>
      </c>
      <c r="J9" s="17">
        <v>131.16735663266445</v>
      </c>
      <c r="K9" s="17">
        <v>22.350172461216914</v>
      </c>
      <c r="L9" s="17">
        <v>2.2588078756123258</v>
      </c>
      <c r="M9" s="17">
        <v>47.284630619645469</v>
      </c>
      <c r="N9" s="17">
        <v>345.28810998369579</v>
      </c>
      <c r="O9" s="17">
        <v>35.91964366727737</v>
      </c>
      <c r="P9" s="17">
        <v>191.19004679096824</v>
      </c>
      <c r="Q9" s="17">
        <v>12.590323356581148</v>
      </c>
      <c r="R9" s="17">
        <v>273.95003679309093</v>
      </c>
      <c r="S9" s="17">
        <v>0.49722000445016379</v>
      </c>
      <c r="T9" s="17">
        <v>0.19874177594366185</v>
      </c>
      <c r="U9" s="17">
        <v>7.7418960357223759E-2</v>
      </c>
      <c r="V9" s="17">
        <v>2.7873662047050103</v>
      </c>
      <c r="W9" s="17">
        <v>0.28555718883249481</v>
      </c>
      <c r="X9" s="17">
        <v>1.2348513112406949</v>
      </c>
      <c r="Y9" s="17">
        <v>693.81468543375786</v>
      </c>
      <c r="Z9" s="17">
        <v>24.997262824494513</v>
      </c>
      <c r="AA9" s="17">
        <v>53.756373863449916</v>
      </c>
      <c r="AB9" s="17">
        <v>6.9468053753203147</v>
      </c>
      <c r="AC9" s="17">
        <v>29.189007945164377</v>
      </c>
      <c r="AD9" s="17">
        <v>6.6384467809951007</v>
      </c>
      <c r="AE9" s="17">
        <v>1.913704392143754</v>
      </c>
      <c r="AF9" s="17">
        <v>7.138370408814481</v>
      </c>
      <c r="AG9" s="17">
        <v>1.0611093005672145</v>
      </c>
      <c r="AH9" s="17">
        <v>6.68985887538906</v>
      </c>
      <c r="AI9" s="17">
        <v>1.2924866531654606</v>
      </c>
      <c r="AJ9" s="17">
        <v>3.999057123502475</v>
      </c>
      <c r="AK9" s="17">
        <v>0.47004328678759771</v>
      </c>
      <c r="AL9" s="17">
        <v>3.4946893541924902</v>
      </c>
      <c r="AM9" s="17">
        <v>0.57303415244425393</v>
      </c>
      <c r="AN9" s="17">
        <v>4.9259854073355518</v>
      </c>
      <c r="AO9" s="17">
        <v>0.72042816183959812</v>
      </c>
      <c r="AP9" s="17">
        <v>0.48884944970000971</v>
      </c>
      <c r="AQ9" s="17">
        <v>0.21085148909530654</v>
      </c>
      <c r="AR9" s="17">
        <v>5.7417794185894003E-2</v>
      </c>
      <c r="AS9" s="17">
        <v>10.762748854616387</v>
      </c>
      <c r="AT9" s="17">
        <v>5.9243509054150811</v>
      </c>
      <c r="AU9" s="17">
        <v>1.7516257506972306</v>
      </c>
    </row>
    <row r="10" spans="1:49" x14ac:dyDescent="0.15">
      <c r="A10" t="s">
        <v>230</v>
      </c>
      <c r="B10" s="29">
        <f>AVERAGE(B7:B9)</f>
        <v>34.005929726910615</v>
      </c>
      <c r="C10" s="29">
        <f t="shared" ref="C10:AU10" si="0">AVERAGE(C7:C9)</f>
        <v>15.130685702886305</v>
      </c>
      <c r="D10" s="29">
        <f t="shared" si="0"/>
        <v>423.04964456761962</v>
      </c>
      <c r="E10" s="29">
        <f t="shared" si="0"/>
        <v>8.9028632684590221</v>
      </c>
      <c r="F10" s="29">
        <f t="shared" si="0"/>
        <v>1.846198679125548</v>
      </c>
      <c r="G10" s="29">
        <f t="shared" si="0"/>
        <v>37.11661984818226</v>
      </c>
      <c r="H10" s="29">
        <f t="shared" si="0"/>
        <v>11.442266554056223</v>
      </c>
      <c r="I10" s="29">
        <f t="shared" si="0"/>
        <v>17.380848688835751</v>
      </c>
      <c r="J10" s="29">
        <f t="shared" si="0"/>
        <v>133.04043352369607</v>
      </c>
      <c r="K10" s="29">
        <f t="shared" si="0"/>
        <v>22.746641446479686</v>
      </c>
      <c r="L10" s="29">
        <f t="shared" si="0"/>
        <v>2.0187373734245964</v>
      </c>
      <c r="M10" s="29">
        <f t="shared" si="0"/>
        <v>47.420280260578778</v>
      </c>
      <c r="N10" s="29">
        <f t="shared" si="0"/>
        <v>345.72282696227012</v>
      </c>
      <c r="O10" s="29">
        <f t="shared" si="0"/>
        <v>35.876871704565438</v>
      </c>
      <c r="P10" s="29">
        <f t="shared" si="0"/>
        <v>189.11371123013453</v>
      </c>
      <c r="Q10" s="29">
        <f t="shared" si="0"/>
        <v>12.530317640301666</v>
      </c>
      <c r="R10" s="29">
        <f t="shared" si="0"/>
        <v>270.38238433785341</v>
      </c>
      <c r="S10" s="29">
        <f t="shared" si="0"/>
        <v>0.52053944109521166</v>
      </c>
      <c r="T10" s="29">
        <f t="shared" si="0"/>
        <v>0.17480772513452417</v>
      </c>
      <c r="U10" s="29">
        <f t="shared" si="0"/>
        <v>8.7944920239556287E-2</v>
      </c>
      <c r="V10" s="29">
        <f t="shared" si="0"/>
        <v>2.6210145331098347</v>
      </c>
      <c r="W10" s="29">
        <f t="shared" si="0"/>
        <v>0.30356444763386708</v>
      </c>
      <c r="X10" s="29">
        <f t="shared" si="0"/>
        <v>1.1687318447870065</v>
      </c>
      <c r="Y10" s="29">
        <f t="shared" si="0"/>
        <v>686.76890258504034</v>
      </c>
      <c r="Z10" s="29">
        <f t="shared" si="0"/>
        <v>25.073241817490516</v>
      </c>
      <c r="AA10" s="29">
        <f t="shared" si="0"/>
        <v>53.521619785075451</v>
      </c>
      <c r="AB10" s="29">
        <f t="shared" si="0"/>
        <v>6.8359145507012373</v>
      </c>
      <c r="AC10" s="29">
        <f t="shared" si="0"/>
        <v>29.70087164766468</v>
      </c>
      <c r="AD10" s="29">
        <f t="shared" si="0"/>
        <v>6.9050038122034678</v>
      </c>
      <c r="AE10" s="29">
        <f t="shared" si="0"/>
        <v>1.9331050629049298</v>
      </c>
      <c r="AF10" s="29">
        <f t="shared" si="0"/>
        <v>6.9515468454661802</v>
      </c>
      <c r="AG10" s="29">
        <f t="shared" si="0"/>
        <v>1.0671146129642974</v>
      </c>
      <c r="AH10" s="29">
        <f t="shared" si="0"/>
        <v>6.5687101388398181</v>
      </c>
      <c r="AI10" s="29">
        <f t="shared" si="0"/>
        <v>1.3434546067099831</v>
      </c>
      <c r="AJ10" s="29">
        <f t="shared" si="0"/>
        <v>3.8450901005149682</v>
      </c>
      <c r="AK10" s="29">
        <f t="shared" si="0"/>
        <v>0.51791223817092347</v>
      </c>
      <c r="AL10" s="29">
        <f t="shared" si="0"/>
        <v>3.4656313938564307</v>
      </c>
      <c r="AM10" s="29">
        <f t="shared" si="0"/>
        <v>0.54890235874268878</v>
      </c>
      <c r="AN10" s="29">
        <f t="shared" si="0"/>
        <v>4.9895562696995377</v>
      </c>
      <c r="AO10" s="29">
        <f t="shared" si="0"/>
        <v>0.79765937849848756</v>
      </c>
      <c r="AP10" s="29">
        <f t="shared" si="0"/>
        <v>0.46220799987517353</v>
      </c>
      <c r="AQ10" s="29">
        <f t="shared" si="0"/>
        <v>0.22941055081768291</v>
      </c>
      <c r="AR10" s="29">
        <f t="shared" si="0"/>
        <v>5.3214507860898617E-2</v>
      </c>
      <c r="AS10" s="29">
        <f t="shared" si="0"/>
        <v>10.871197662349331</v>
      </c>
      <c r="AT10" s="29">
        <f t="shared" si="0"/>
        <v>5.997460663409977</v>
      </c>
      <c r="AU10" s="29">
        <f t="shared" si="0"/>
        <v>1.695321438343355</v>
      </c>
    </row>
    <row r="11" spans="1:49" x14ac:dyDescent="0.15">
      <c r="A11" s="1" t="s">
        <v>227</v>
      </c>
      <c r="B11" s="29">
        <f>STDEV(B7:B9)</f>
        <v>0.26721757903393961</v>
      </c>
      <c r="C11" s="29">
        <f t="shared" ref="C11:AU11" si="1">STDEV(C7:C9)</f>
        <v>1.6941913208768939</v>
      </c>
      <c r="D11" s="29">
        <f t="shared" si="1"/>
        <v>1.5908853790616617</v>
      </c>
      <c r="E11" s="29">
        <f t="shared" si="1"/>
        <v>0.13493150709175386</v>
      </c>
      <c r="F11" s="29">
        <f t="shared" si="1"/>
        <v>0.14998811051024075</v>
      </c>
      <c r="G11" s="29">
        <f t="shared" si="1"/>
        <v>0.47352147426800523</v>
      </c>
      <c r="H11" s="29">
        <f t="shared" si="1"/>
        <v>1.102720080275545</v>
      </c>
      <c r="I11" s="29">
        <f t="shared" si="1"/>
        <v>0.86689862661732253</v>
      </c>
      <c r="J11" s="29">
        <f t="shared" si="1"/>
        <v>2.0639485589171258</v>
      </c>
      <c r="K11" s="29">
        <f t="shared" si="1"/>
        <v>0.42310025911683763</v>
      </c>
      <c r="L11" s="29">
        <f t="shared" si="1"/>
        <v>0.46549864373679567</v>
      </c>
      <c r="M11" s="29">
        <f t="shared" si="1"/>
        <v>0.51203892987386368</v>
      </c>
      <c r="N11" s="29">
        <f t="shared" si="1"/>
        <v>1.6914394099502357</v>
      </c>
      <c r="O11" s="29">
        <f t="shared" si="1"/>
        <v>8.3933813711346172E-2</v>
      </c>
      <c r="P11" s="29">
        <f t="shared" si="1"/>
        <v>1.8453461516764385</v>
      </c>
      <c r="Q11" s="29">
        <f t="shared" si="1"/>
        <v>5.5118563135926668E-2</v>
      </c>
      <c r="R11" s="29">
        <f t="shared" si="1"/>
        <v>3.1299707562206365</v>
      </c>
      <c r="S11" s="29">
        <f t="shared" si="1"/>
        <v>3.1770676255982774E-2</v>
      </c>
      <c r="T11" s="29">
        <f t="shared" si="1"/>
        <v>0.10497382179437868</v>
      </c>
      <c r="U11" s="29">
        <f t="shared" si="1"/>
        <v>9.8957510781153366E-3</v>
      </c>
      <c r="V11" s="29">
        <f t="shared" si="1"/>
        <v>0.17613638071747181</v>
      </c>
      <c r="W11" s="29">
        <f t="shared" si="1"/>
        <v>3.3821883401131368E-2</v>
      </c>
      <c r="X11" s="29">
        <f t="shared" si="1"/>
        <v>5.7389889593250816E-2</v>
      </c>
      <c r="Y11" s="29">
        <f t="shared" si="1"/>
        <v>6.3193701185398012</v>
      </c>
      <c r="Z11" s="29">
        <f t="shared" si="1"/>
        <v>0.28025638688541549</v>
      </c>
      <c r="AA11" s="29">
        <f t="shared" si="1"/>
        <v>0.49523139255326903</v>
      </c>
      <c r="AB11" s="29">
        <f t="shared" si="1"/>
        <v>0.15429242101389401</v>
      </c>
      <c r="AC11" s="29">
        <f t="shared" si="1"/>
        <v>0.54717170328502829</v>
      </c>
      <c r="AD11" s="29">
        <f t="shared" si="1"/>
        <v>0.44491991695122562</v>
      </c>
      <c r="AE11" s="29">
        <f t="shared" si="1"/>
        <v>9.6882061589776747E-2</v>
      </c>
      <c r="AF11" s="29">
        <f t="shared" si="1"/>
        <v>0.19130005026254693</v>
      </c>
      <c r="AG11" s="29">
        <f t="shared" si="1"/>
        <v>6.5961060626618759E-2</v>
      </c>
      <c r="AH11" s="29">
        <f t="shared" si="1"/>
        <v>0.15595316321596392</v>
      </c>
      <c r="AI11" s="29">
        <f t="shared" si="1"/>
        <v>4.4693449692181857E-2</v>
      </c>
      <c r="AJ11" s="29">
        <f t="shared" si="1"/>
        <v>0.13334155648902279</v>
      </c>
      <c r="AK11" s="29">
        <f t="shared" si="1"/>
        <v>5.2428086383024389E-2</v>
      </c>
      <c r="AL11" s="29">
        <f t="shared" si="1"/>
        <v>8.9981199449728308E-2</v>
      </c>
      <c r="AM11" s="29">
        <f t="shared" si="1"/>
        <v>3.5924088114234198E-2</v>
      </c>
      <c r="AN11" s="29">
        <f t="shared" si="1"/>
        <v>0.13687924850556918</v>
      </c>
      <c r="AO11" s="29">
        <f t="shared" si="1"/>
        <v>8.1765085906894366E-2</v>
      </c>
      <c r="AP11" s="29">
        <f t="shared" si="1"/>
        <v>7.0182999354045525E-2</v>
      </c>
      <c r="AQ11" s="29">
        <f t="shared" si="1"/>
        <v>1.6222037143011261E-2</v>
      </c>
      <c r="AR11" s="29">
        <f t="shared" si="1"/>
        <v>6.2802071851026714E-3</v>
      </c>
      <c r="AS11" s="29">
        <f t="shared" si="1"/>
        <v>0.10899557922438403</v>
      </c>
      <c r="AT11" s="29">
        <f t="shared" si="1"/>
        <v>6.8389227706780145E-2</v>
      </c>
      <c r="AU11" s="29">
        <f t="shared" si="1"/>
        <v>9.0714971519408383E-2</v>
      </c>
    </row>
    <row r="12" spans="1:49" ht="18" x14ac:dyDescent="0.15">
      <c r="A12" t="s">
        <v>76</v>
      </c>
      <c r="B12" s="30" t="s">
        <v>77</v>
      </c>
      <c r="C12" s="17" t="s">
        <v>78</v>
      </c>
      <c r="D12" s="17" t="s">
        <v>79</v>
      </c>
      <c r="E12" s="17" t="s">
        <v>80</v>
      </c>
      <c r="F12" s="17" t="s">
        <v>81</v>
      </c>
      <c r="G12" s="17" t="s">
        <v>82</v>
      </c>
      <c r="H12" s="17" t="s">
        <v>83</v>
      </c>
      <c r="I12" s="17" t="s">
        <v>84</v>
      </c>
      <c r="J12" s="17" t="s">
        <v>85</v>
      </c>
      <c r="K12" s="17" t="s">
        <v>86</v>
      </c>
      <c r="L12" s="17" t="s">
        <v>87</v>
      </c>
      <c r="M12" s="17" t="s">
        <v>88</v>
      </c>
      <c r="N12" s="17" t="s">
        <v>89</v>
      </c>
      <c r="O12" s="17" t="s">
        <v>90</v>
      </c>
      <c r="P12" s="17" t="s">
        <v>91</v>
      </c>
      <c r="Q12" s="17" t="s">
        <v>92</v>
      </c>
      <c r="R12" s="17" t="s">
        <v>93</v>
      </c>
      <c r="S12" s="17" t="s">
        <v>87</v>
      </c>
      <c r="T12" s="17" t="s">
        <v>87</v>
      </c>
      <c r="U12" s="17" t="s">
        <v>87</v>
      </c>
      <c r="V12" s="17" t="s">
        <v>94</v>
      </c>
      <c r="W12" s="17" t="s">
        <v>95</v>
      </c>
      <c r="X12" s="17" t="s">
        <v>96</v>
      </c>
      <c r="Y12" s="17" t="s">
        <v>97</v>
      </c>
      <c r="Z12" s="17" t="s">
        <v>98</v>
      </c>
      <c r="AA12" s="17" t="s">
        <v>99</v>
      </c>
      <c r="AB12" s="17" t="s">
        <v>100</v>
      </c>
      <c r="AC12" s="17" t="s">
        <v>101</v>
      </c>
      <c r="AD12" s="17" t="s">
        <v>102</v>
      </c>
      <c r="AE12" s="17" t="s">
        <v>103</v>
      </c>
      <c r="AF12" s="17" t="s">
        <v>104</v>
      </c>
      <c r="AG12" s="17" t="s">
        <v>105</v>
      </c>
      <c r="AH12" s="17" t="s">
        <v>104</v>
      </c>
      <c r="AI12" s="17" t="s">
        <v>106</v>
      </c>
      <c r="AJ12" s="17" t="s">
        <v>107</v>
      </c>
      <c r="AK12" s="17" t="s">
        <v>108</v>
      </c>
      <c r="AL12" s="17" t="s">
        <v>109</v>
      </c>
      <c r="AM12" s="17" t="s">
        <v>110</v>
      </c>
      <c r="AN12" s="17" t="s">
        <v>111</v>
      </c>
      <c r="AO12" s="17" t="s">
        <v>112</v>
      </c>
      <c r="AP12" s="17" t="s">
        <v>87</v>
      </c>
      <c r="AQ12" s="17" t="s">
        <v>87</v>
      </c>
      <c r="AR12" s="17" t="s">
        <v>87</v>
      </c>
      <c r="AS12" s="17" t="s">
        <v>113</v>
      </c>
      <c r="AT12" s="17" t="s">
        <v>114</v>
      </c>
      <c r="AU12" s="17" t="s">
        <v>115</v>
      </c>
    </row>
    <row r="13" spans="1:49" x14ac:dyDescent="0.15">
      <c r="A13" t="s">
        <v>226</v>
      </c>
      <c r="B13" s="31">
        <v>5.8</v>
      </c>
      <c r="C13" s="31">
        <v>11</v>
      </c>
      <c r="D13" s="31">
        <v>0.5</v>
      </c>
      <c r="E13" s="31">
        <v>7.3</v>
      </c>
      <c r="F13" s="31">
        <v>7.5</v>
      </c>
      <c r="G13" s="31">
        <v>2.5</v>
      </c>
      <c r="H13" s="31">
        <v>5.6</v>
      </c>
      <c r="I13" s="31">
        <v>3.4</v>
      </c>
      <c r="J13" s="31">
        <v>9.49</v>
      </c>
      <c r="K13" s="31">
        <v>0.2</v>
      </c>
      <c r="L13" s="17" t="s">
        <v>87</v>
      </c>
      <c r="M13" s="31">
        <v>3.2</v>
      </c>
      <c r="N13" s="31">
        <v>0.8</v>
      </c>
      <c r="O13" s="31">
        <v>1.6</v>
      </c>
      <c r="P13" s="31">
        <v>2.5</v>
      </c>
      <c r="Q13" s="31">
        <v>2.1</v>
      </c>
      <c r="R13" s="31">
        <v>9.8000000000000007</v>
      </c>
      <c r="S13" s="17" t="s">
        <v>87</v>
      </c>
      <c r="T13" s="17" t="s">
        <v>87</v>
      </c>
      <c r="U13" s="17" t="s">
        <v>87</v>
      </c>
      <c r="V13" s="31">
        <v>8.4</v>
      </c>
      <c r="W13" s="32">
        <v>40</v>
      </c>
      <c r="X13" s="31">
        <v>0</v>
      </c>
      <c r="Y13" s="31">
        <v>4</v>
      </c>
      <c r="Z13" s="31">
        <v>0.3</v>
      </c>
      <c r="AA13" s="31">
        <v>2.8</v>
      </c>
      <c r="AB13" s="31">
        <v>0.6</v>
      </c>
      <c r="AC13" s="31">
        <v>2.4</v>
      </c>
      <c r="AD13" s="31">
        <v>4.5</v>
      </c>
      <c r="AE13" s="31">
        <v>0.5</v>
      </c>
      <c r="AF13" s="31">
        <v>6.5</v>
      </c>
      <c r="AG13" s="32">
        <v>1.8</v>
      </c>
      <c r="AH13" s="31">
        <v>1.1000000000000001</v>
      </c>
      <c r="AI13" s="31">
        <v>2.2000000000000002</v>
      </c>
      <c r="AJ13" s="31">
        <v>6.5</v>
      </c>
      <c r="AK13" s="31">
        <v>11.5</v>
      </c>
      <c r="AL13" s="31">
        <v>0.8</v>
      </c>
      <c r="AM13" s="31">
        <v>7.2</v>
      </c>
      <c r="AN13" s="31">
        <v>0.2</v>
      </c>
      <c r="AO13" s="31">
        <v>2.5</v>
      </c>
      <c r="AP13" s="17" t="s">
        <v>87</v>
      </c>
      <c r="AQ13" s="17" t="s">
        <v>87</v>
      </c>
      <c r="AR13" s="17" t="s">
        <v>87</v>
      </c>
      <c r="AS13" s="31">
        <v>0.2</v>
      </c>
      <c r="AT13" s="31">
        <v>1.6</v>
      </c>
      <c r="AU13" s="31">
        <v>0</v>
      </c>
    </row>
    <row r="14" spans="1:49" x14ac:dyDescent="0.15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</row>
    <row r="15" spans="1:49" x14ac:dyDescent="0.15">
      <c r="B15" s="20" t="s">
        <v>24</v>
      </c>
      <c r="C15" s="20" t="s">
        <v>17</v>
      </c>
      <c r="D15" s="20" t="s">
        <v>25</v>
      </c>
      <c r="E15" s="20" t="s">
        <v>18</v>
      </c>
      <c r="F15" s="20" t="s">
        <v>23</v>
      </c>
      <c r="G15" s="20" t="s">
        <v>26</v>
      </c>
      <c r="H15" s="20" t="s">
        <v>27</v>
      </c>
      <c r="I15" s="20" t="s">
        <v>28</v>
      </c>
      <c r="J15" s="20" t="s">
        <v>29</v>
      </c>
      <c r="K15" s="20" t="s">
        <v>30</v>
      </c>
      <c r="L15" s="20" t="s">
        <v>31</v>
      </c>
      <c r="M15" s="20" t="s">
        <v>32</v>
      </c>
      <c r="N15" s="20" t="s">
        <v>33</v>
      </c>
      <c r="O15" s="20" t="s">
        <v>34</v>
      </c>
      <c r="P15" s="20" t="s">
        <v>35</v>
      </c>
      <c r="Q15" s="20" t="s">
        <v>36</v>
      </c>
      <c r="R15" s="20" t="s">
        <v>37</v>
      </c>
      <c r="S15" s="20" t="s">
        <v>38</v>
      </c>
      <c r="T15" s="20" t="s">
        <v>39</v>
      </c>
      <c r="U15" s="20" t="s">
        <v>40</v>
      </c>
      <c r="V15" s="20" t="s">
        <v>41</v>
      </c>
      <c r="W15" s="20" t="s">
        <v>42</v>
      </c>
      <c r="X15" s="20" t="s">
        <v>43</v>
      </c>
      <c r="Y15" s="20" t="s">
        <v>44</v>
      </c>
      <c r="Z15" s="20" t="s">
        <v>45</v>
      </c>
      <c r="AA15" s="20" t="s">
        <v>46</v>
      </c>
      <c r="AB15" s="20" t="s">
        <v>47</v>
      </c>
      <c r="AC15" s="20" t="s">
        <v>48</v>
      </c>
      <c r="AD15" s="20" t="s">
        <v>49</v>
      </c>
      <c r="AE15" s="20" t="s">
        <v>50</v>
      </c>
      <c r="AF15" s="20" t="s">
        <v>51</v>
      </c>
      <c r="AG15" s="20" t="s">
        <v>52</v>
      </c>
      <c r="AH15" s="20" t="s">
        <v>53</v>
      </c>
      <c r="AI15" s="20" t="s">
        <v>54</v>
      </c>
      <c r="AJ15" s="20" t="s">
        <v>55</v>
      </c>
      <c r="AK15" s="20" t="s">
        <v>56</v>
      </c>
      <c r="AL15" s="20" t="s">
        <v>57</v>
      </c>
      <c r="AM15" s="20" t="s">
        <v>58</v>
      </c>
      <c r="AN15" s="20" t="s">
        <v>59</v>
      </c>
      <c r="AO15" s="20" t="s">
        <v>60</v>
      </c>
      <c r="AP15" s="20" t="s">
        <v>61</v>
      </c>
      <c r="AQ15" s="20" t="s">
        <v>62</v>
      </c>
      <c r="AR15" s="20" t="s">
        <v>63</v>
      </c>
      <c r="AS15" s="20" t="s">
        <v>0</v>
      </c>
      <c r="AT15" s="20" t="s">
        <v>1</v>
      </c>
      <c r="AU15" s="20" t="s">
        <v>2</v>
      </c>
    </row>
    <row r="16" spans="1:49" x14ac:dyDescent="0.15">
      <c r="B16" s="20" t="s">
        <v>12</v>
      </c>
      <c r="C16" s="20" t="s">
        <v>12</v>
      </c>
      <c r="D16" s="20" t="s">
        <v>12</v>
      </c>
      <c r="E16" s="20" t="s">
        <v>12</v>
      </c>
      <c r="F16" s="20" t="s">
        <v>12</v>
      </c>
      <c r="G16" s="20" t="s">
        <v>12</v>
      </c>
      <c r="H16" s="20" t="s">
        <v>12</v>
      </c>
      <c r="I16" s="20" t="s">
        <v>12</v>
      </c>
      <c r="J16" s="20" t="s">
        <v>12</v>
      </c>
      <c r="K16" s="20" t="s">
        <v>12</v>
      </c>
      <c r="L16" s="20" t="s">
        <v>12</v>
      </c>
      <c r="M16" s="20" t="s">
        <v>12</v>
      </c>
      <c r="N16" s="20" t="s">
        <v>12</v>
      </c>
      <c r="O16" s="20" t="s">
        <v>12</v>
      </c>
      <c r="P16" s="20" t="s">
        <v>12</v>
      </c>
      <c r="Q16" s="20" t="s">
        <v>12</v>
      </c>
      <c r="R16" s="20" t="s">
        <v>12</v>
      </c>
      <c r="S16" s="20" t="s">
        <v>12</v>
      </c>
      <c r="T16" s="20" t="s">
        <v>12</v>
      </c>
      <c r="U16" s="20" t="s">
        <v>12</v>
      </c>
      <c r="V16" s="20" t="s">
        <v>12</v>
      </c>
      <c r="W16" s="20" t="s">
        <v>12</v>
      </c>
      <c r="X16" s="20" t="s">
        <v>12</v>
      </c>
      <c r="Y16" s="20" t="s">
        <v>12</v>
      </c>
      <c r="Z16" s="20" t="s">
        <v>12</v>
      </c>
      <c r="AA16" s="20" t="s">
        <v>12</v>
      </c>
      <c r="AB16" s="20" t="s">
        <v>12</v>
      </c>
      <c r="AC16" s="20" t="s">
        <v>12</v>
      </c>
      <c r="AD16" s="20" t="s">
        <v>12</v>
      </c>
      <c r="AE16" s="20" t="s">
        <v>12</v>
      </c>
      <c r="AF16" s="20" t="s">
        <v>12</v>
      </c>
      <c r="AG16" s="20" t="s">
        <v>12</v>
      </c>
      <c r="AH16" s="20" t="s">
        <v>12</v>
      </c>
      <c r="AI16" s="20" t="s">
        <v>12</v>
      </c>
      <c r="AJ16" s="20" t="s">
        <v>12</v>
      </c>
      <c r="AK16" s="20" t="s">
        <v>12</v>
      </c>
      <c r="AL16" s="20" t="s">
        <v>12</v>
      </c>
      <c r="AM16" s="20" t="s">
        <v>12</v>
      </c>
      <c r="AN16" s="20" t="s">
        <v>12</v>
      </c>
      <c r="AO16" s="20" t="s">
        <v>12</v>
      </c>
      <c r="AP16" s="20" t="s">
        <v>12</v>
      </c>
      <c r="AQ16" s="20" t="s">
        <v>12</v>
      </c>
      <c r="AR16" s="20" t="s">
        <v>12</v>
      </c>
      <c r="AS16" s="20" t="s">
        <v>12</v>
      </c>
      <c r="AT16" s="20" t="s">
        <v>12</v>
      </c>
      <c r="AU16" s="20" t="s">
        <v>12</v>
      </c>
    </row>
    <row r="17" spans="1:60" x14ac:dyDescent="0.15">
      <c r="A17" t="s">
        <v>65</v>
      </c>
      <c r="B17" s="17">
        <v>31.437598568442141</v>
      </c>
      <c r="C17" s="17">
        <v>292.91107275879449</v>
      </c>
      <c r="D17" s="17">
        <v>315.19759540560318</v>
      </c>
      <c r="E17" s="17">
        <v>4.7138624858944738</v>
      </c>
      <c r="F17" s="17">
        <v>0.77704767395128393</v>
      </c>
      <c r="G17" s="17">
        <v>44.773133856609576</v>
      </c>
      <c r="H17" s="17">
        <v>124.03328765295254</v>
      </c>
      <c r="I17" s="17">
        <v>131.66827734893303</v>
      </c>
      <c r="J17" s="17">
        <v>101.44646118766904</v>
      </c>
      <c r="K17" s="17">
        <v>22.141998684014119</v>
      </c>
      <c r="L17" s="17">
        <v>1.7035103687182662</v>
      </c>
      <c r="M17" s="17">
        <v>9.118026041195197</v>
      </c>
      <c r="N17" s="17">
        <v>391.20458357319205</v>
      </c>
      <c r="O17" s="17">
        <v>24.982783344026867</v>
      </c>
      <c r="P17" s="17">
        <v>165.78063394003772</v>
      </c>
      <c r="Q17" s="17">
        <v>18.250862200315343</v>
      </c>
      <c r="R17" s="17">
        <v>4.2559709321825929</v>
      </c>
      <c r="S17" s="17">
        <v>0.52303221146522916</v>
      </c>
      <c r="T17" s="17">
        <v>0.12776998783255827</v>
      </c>
      <c r="U17" s="17">
        <v>0.10268281967969563</v>
      </c>
      <c r="V17" s="17">
        <v>2.3224437917323408</v>
      </c>
      <c r="W17" s="17">
        <v>0.15797793363678542</v>
      </c>
      <c r="X17" s="17">
        <v>8.7593900218039103E-2</v>
      </c>
      <c r="Y17" s="17">
        <v>128.11150618812957</v>
      </c>
      <c r="Z17" s="17">
        <v>14.702522360557909</v>
      </c>
      <c r="AA17" s="17">
        <v>37.775046553854573</v>
      </c>
      <c r="AB17" s="17">
        <v>5.1755585908748687</v>
      </c>
      <c r="AC17" s="17">
        <v>23.859052998308535</v>
      </c>
      <c r="AD17" s="17">
        <v>5.9975862259184236</v>
      </c>
      <c r="AE17" s="17">
        <v>2.0791658564640887</v>
      </c>
      <c r="AF17" s="17">
        <v>6.0954884551113517</v>
      </c>
      <c r="AG17" s="17">
        <v>0.97205488236903104</v>
      </c>
      <c r="AH17" s="17">
        <v>5.350858545412029</v>
      </c>
      <c r="AI17" s="17">
        <v>0.94474571001923902</v>
      </c>
      <c r="AJ17" s="17">
        <v>2.3549449406590584</v>
      </c>
      <c r="AK17" s="17">
        <v>0.35618879919582153</v>
      </c>
      <c r="AL17" s="17">
        <v>1.6929812550745258</v>
      </c>
      <c r="AM17" s="17">
        <v>0.29187971623079972</v>
      </c>
      <c r="AN17" s="17">
        <v>4.135639679858059</v>
      </c>
      <c r="AO17" s="17">
        <v>1.1463352479392475</v>
      </c>
      <c r="AP17" s="17">
        <v>0.20885548242360591</v>
      </c>
      <c r="AQ17" s="17">
        <v>1.860035141720175E-2</v>
      </c>
      <c r="AR17" s="17">
        <v>1.8768361092685107E-2</v>
      </c>
      <c r="AS17" s="17">
        <v>2.1058134887409268</v>
      </c>
      <c r="AT17" s="17">
        <v>1.2056196254366487</v>
      </c>
      <c r="AU17" s="17">
        <v>0.41280969140754092</v>
      </c>
    </row>
    <row r="18" spans="1:60" x14ac:dyDescent="0.15">
      <c r="A18" t="s">
        <v>65</v>
      </c>
      <c r="B18" s="17">
        <v>31.820942876153428</v>
      </c>
      <c r="C18" s="17">
        <v>299.61307841425361</v>
      </c>
      <c r="D18" s="17">
        <v>320.303804984203</v>
      </c>
      <c r="E18" s="17">
        <v>4.3828243013742743</v>
      </c>
      <c r="F18" s="17">
        <v>0.84149422838734134</v>
      </c>
      <c r="G18" s="17">
        <v>45.441032471116145</v>
      </c>
      <c r="H18" s="17">
        <v>125.86811981233961</v>
      </c>
      <c r="I18" s="17">
        <v>131.27662113678787</v>
      </c>
      <c r="J18" s="17">
        <v>105.1161912143743</v>
      </c>
      <c r="K18" s="17">
        <v>21.244481593640455</v>
      </c>
      <c r="L18" s="17">
        <v>2.1338457624850653</v>
      </c>
      <c r="M18" s="17">
        <v>9.1813114955590613</v>
      </c>
      <c r="N18" s="17">
        <v>395.93671769736846</v>
      </c>
      <c r="O18" s="17">
        <v>25.182600927120326</v>
      </c>
      <c r="P18" s="17">
        <v>167.70158710819052</v>
      </c>
      <c r="Q18" s="17">
        <v>18.496633972747091</v>
      </c>
      <c r="R18" s="17">
        <v>3.9548520608520863</v>
      </c>
      <c r="S18" s="17">
        <v>0.37928081102464373</v>
      </c>
      <c r="T18" s="17">
        <v>0.19835617497891442</v>
      </c>
      <c r="U18" s="17">
        <v>0.10987081550270288</v>
      </c>
      <c r="V18" s="17">
        <v>2.6203172754287327</v>
      </c>
      <c r="W18" s="17">
        <v>0.10236630120196352</v>
      </c>
      <c r="X18" s="17">
        <v>9.7407303640842574E-2</v>
      </c>
      <c r="Y18" s="17">
        <v>129.43925377508128</v>
      </c>
      <c r="Z18" s="17">
        <v>15.457358246747681</v>
      </c>
      <c r="AA18" s="17">
        <v>37.285591513385747</v>
      </c>
      <c r="AB18" s="17">
        <v>5.3317961904434323</v>
      </c>
      <c r="AC18" s="17">
        <v>24.510017475881472</v>
      </c>
      <c r="AD18" s="17">
        <v>6.1608907648240425</v>
      </c>
      <c r="AE18" s="17">
        <v>2.2935009013593355</v>
      </c>
      <c r="AF18" s="17">
        <v>6.0770118391344976</v>
      </c>
      <c r="AG18" s="17">
        <v>0.89804565758584798</v>
      </c>
      <c r="AH18" s="17">
        <v>5.4153518474944384</v>
      </c>
      <c r="AI18" s="17">
        <v>0.9024686935838645</v>
      </c>
      <c r="AJ18" s="17">
        <v>2.5360073324036998</v>
      </c>
      <c r="AK18" s="17">
        <v>0.34740054410757376</v>
      </c>
      <c r="AL18" s="17">
        <v>1.9622316448706743</v>
      </c>
      <c r="AM18" s="17">
        <v>0.25222338697090324</v>
      </c>
      <c r="AN18" s="17">
        <v>4.3521658342049712</v>
      </c>
      <c r="AO18" s="17">
        <v>1.1484307529646509</v>
      </c>
      <c r="AP18" s="17">
        <v>0.20445576407882343</v>
      </c>
      <c r="AQ18" s="17">
        <v>1.6971052388852624E-2</v>
      </c>
      <c r="AR18" s="17">
        <v>2.453880001734841E-2</v>
      </c>
      <c r="AS18" s="17">
        <v>1.928774107108739</v>
      </c>
      <c r="AT18" s="17">
        <v>1.1650699175753032</v>
      </c>
      <c r="AU18" s="17">
        <v>0.39660653966806797</v>
      </c>
    </row>
    <row r="19" spans="1:60" x14ac:dyDescent="0.15">
      <c r="A19" t="s">
        <v>65</v>
      </c>
      <c r="B19" s="17">
        <v>32.107131805178753</v>
      </c>
      <c r="C19" s="17">
        <v>299.31680544041632</v>
      </c>
      <c r="D19" s="17">
        <v>317.64478188434538</v>
      </c>
      <c r="E19" s="17">
        <v>4.1426468159911787</v>
      </c>
      <c r="F19" s="17">
        <v>1.1925836361044699</v>
      </c>
      <c r="G19" s="17">
        <v>44.57917333370893</v>
      </c>
      <c r="H19" s="17">
        <v>121.16764008394291</v>
      </c>
      <c r="I19" s="17">
        <v>125.53175008040536</v>
      </c>
      <c r="J19" s="17">
        <v>106.33186166523042</v>
      </c>
      <c r="K19" s="17">
        <v>22.052038380135492</v>
      </c>
      <c r="L19" s="17">
        <v>1.8396866524190949</v>
      </c>
      <c r="M19" s="17">
        <v>8.6361491334582361</v>
      </c>
      <c r="N19" s="17">
        <v>406.314398119506</v>
      </c>
      <c r="O19" s="17">
        <v>25.272073204496159</v>
      </c>
      <c r="P19" s="17">
        <v>170.51046149008397</v>
      </c>
      <c r="Q19" s="17">
        <v>18.544364787574249</v>
      </c>
      <c r="R19" s="17">
        <v>4.3861265308580144</v>
      </c>
      <c r="S19" s="17">
        <v>0.49831258967584197</v>
      </c>
      <c r="T19" s="17">
        <v>6.3560287404732491E-2</v>
      </c>
      <c r="U19" s="17">
        <v>0.10393000493959308</v>
      </c>
      <c r="V19" s="17">
        <v>2.1022334753307379</v>
      </c>
      <c r="W19" s="17">
        <v>0.27087543330719133</v>
      </c>
      <c r="X19" s="17">
        <v>0.11073434472514551</v>
      </c>
      <c r="Y19" s="17">
        <v>136.0996019689309</v>
      </c>
      <c r="Z19" s="17">
        <v>15.016404909494852</v>
      </c>
      <c r="AA19" s="17">
        <v>38.465415873450198</v>
      </c>
      <c r="AB19" s="17">
        <v>5.3584882610100255</v>
      </c>
      <c r="AC19" s="17">
        <v>24.279486841228458</v>
      </c>
      <c r="AD19" s="17">
        <v>5.873230554504441</v>
      </c>
      <c r="AE19" s="17">
        <v>2.1215011280111375</v>
      </c>
      <c r="AF19" s="17">
        <v>6.1026199011111757</v>
      </c>
      <c r="AG19" s="17">
        <v>0.88573151409026907</v>
      </c>
      <c r="AH19" s="17">
        <v>5.137378384992239</v>
      </c>
      <c r="AI19" s="17">
        <v>0.91126645879266932</v>
      </c>
      <c r="AJ19" s="17">
        <v>2.4738550362006189</v>
      </c>
      <c r="AK19" s="17">
        <v>0.32420624382649621</v>
      </c>
      <c r="AL19" s="17">
        <v>1.9865471183029237</v>
      </c>
      <c r="AM19" s="17">
        <v>0.2338564339046717</v>
      </c>
      <c r="AN19" s="17">
        <v>4.2273109679714604</v>
      </c>
      <c r="AO19" s="17">
        <v>1.1814860352936154</v>
      </c>
      <c r="AP19" s="17">
        <v>0.30296779953231912</v>
      </c>
      <c r="AQ19" s="17">
        <v>3.9818333684905081E-2</v>
      </c>
      <c r="AR19" s="17">
        <v>5.5156415276137408E-3</v>
      </c>
      <c r="AS19" s="17">
        <v>1.9178934267984478</v>
      </c>
      <c r="AT19" s="17">
        <v>1.1294379704344224</v>
      </c>
      <c r="AU19" s="17">
        <v>0.48557546786982064</v>
      </c>
    </row>
    <row r="20" spans="1:60" x14ac:dyDescent="0.15">
      <c r="A20" t="s">
        <v>231</v>
      </c>
      <c r="B20" s="17">
        <f>AVERAGE(B17:B19)</f>
        <v>31.788557749924774</v>
      </c>
      <c r="C20" s="17">
        <f t="shared" ref="C20:AU20" si="2">AVERAGE(C17:C19)</f>
        <v>297.2803188711548</v>
      </c>
      <c r="D20" s="17">
        <f t="shared" si="2"/>
        <v>317.71539409138381</v>
      </c>
      <c r="E20" s="17">
        <f t="shared" si="2"/>
        <v>4.4131112010866422</v>
      </c>
      <c r="F20" s="17">
        <f t="shared" si="2"/>
        <v>0.93704184614769837</v>
      </c>
      <c r="G20" s="17">
        <f t="shared" si="2"/>
        <v>44.931113220478217</v>
      </c>
      <c r="H20" s="17">
        <f t="shared" si="2"/>
        <v>123.68968251641168</v>
      </c>
      <c r="I20" s="17">
        <f t="shared" si="2"/>
        <v>129.49221618870874</v>
      </c>
      <c r="J20" s="17">
        <f t="shared" si="2"/>
        <v>104.29817135575792</v>
      </c>
      <c r="K20" s="17">
        <f t="shared" si="2"/>
        <v>21.812839552596689</v>
      </c>
      <c r="L20" s="17">
        <f t="shared" si="2"/>
        <v>1.8923475945408088</v>
      </c>
      <c r="M20" s="17">
        <f t="shared" si="2"/>
        <v>8.9784955567374976</v>
      </c>
      <c r="N20" s="17">
        <f t="shared" si="2"/>
        <v>397.81856646335547</v>
      </c>
      <c r="O20" s="17">
        <f t="shared" si="2"/>
        <v>25.145819158547784</v>
      </c>
      <c r="P20" s="17">
        <f t="shared" si="2"/>
        <v>167.99756084610405</v>
      </c>
      <c r="Q20" s="17">
        <f t="shared" si="2"/>
        <v>18.430620320212228</v>
      </c>
      <c r="R20" s="17">
        <f t="shared" si="2"/>
        <v>4.1989831746308974</v>
      </c>
      <c r="S20" s="17">
        <f t="shared" si="2"/>
        <v>0.46687520405523825</v>
      </c>
      <c r="T20" s="17">
        <f t="shared" si="2"/>
        <v>0.12989548340540172</v>
      </c>
      <c r="U20" s="17">
        <f t="shared" si="2"/>
        <v>0.10549454670733054</v>
      </c>
      <c r="V20" s="17">
        <f t="shared" si="2"/>
        <v>2.3483315141639376</v>
      </c>
      <c r="W20" s="17">
        <f t="shared" si="2"/>
        <v>0.17707322271531342</v>
      </c>
      <c r="X20" s="17">
        <f t="shared" si="2"/>
        <v>9.8578516194675725E-2</v>
      </c>
      <c r="Y20" s="17">
        <f t="shared" si="2"/>
        <v>131.21678731071393</v>
      </c>
      <c r="Z20" s="17">
        <f t="shared" si="2"/>
        <v>15.05876183893348</v>
      </c>
      <c r="AA20" s="17">
        <f t="shared" si="2"/>
        <v>37.842017980230175</v>
      </c>
      <c r="AB20" s="17">
        <f t="shared" si="2"/>
        <v>5.2886143474427758</v>
      </c>
      <c r="AC20" s="17">
        <f t="shared" si="2"/>
        <v>24.216185771806156</v>
      </c>
      <c r="AD20" s="17">
        <f t="shared" si="2"/>
        <v>6.010569181748969</v>
      </c>
      <c r="AE20" s="17">
        <f t="shared" si="2"/>
        <v>2.1647226286115209</v>
      </c>
      <c r="AF20" s="17">
        <f t="shared" si="2"/>
        <v>6.091706731785675</v>
      </c>
      <c r="AG20" s="17">
        <f t="shared" si="2"/>
        <v>0.91861068468171592</v>
      </c>
      <c r="AH20" s="17">
        <f t="shared" si="2"/>
        <v>5.3011962592995685</v>
      </c>
      <c r="AI20" s="17">
        <f t="shared" si="2"/>
        <v>0.91949362079859098</v>
      </c>
      <c r="AJ20" s="17">
        <f t="shared" si="2"/>
        <v>2.4549357697544592</v>
      </c>
      <c r="AK20" s="17">
        <f t="shared" si="2"/>
        <v>0.34259852904329718</v>
      </c>
      <c r="AL20" s="17">
        <f t="shared" si="2"/>
        <v>1.8805866727493745</v>
      </c>
      <c r="AM20" s="17">
        <f t="shared" si="2"/>
        <v>0.25931984570212491</v>
      </c>
      <c r="AN20" s="17">
        <f t="shared" si="2"/>
        <v>4.2383721606781632</v>
      </c>
      <c r="AO20" s="17">
        <f t="shared" si="2"/>
        <v>1.1587506787325046</v>
      </c>
      <c r="AP20" s="17">
        <f t="shared" si="2"/>
        <v>0.23875968201158282</v>
      </c>
      <c r="AQ20" s="17">
        <f t="shared" si="2"/>
        <v>2.5129912496986484E-2</v>
      </c>
      <c r="AR20" s="17">
        <f t="shared" si="2"/>
        <v>1.6274267545882421E-2</v>
      </c>
      <c r="AS20" s="17">
        <f t="shared" si="2"/>
        <v>1.9841603408827044</v>
      </c>
      <c r="AT20" s="17">
        <f t="shared" si="2"/>
        <v>1.1667091711487914</v>
      </c>
      <c r="AU20" s="17">
        <f t="shared" si="2"/>
        <v>0.43166389964847651</v>
      </c>
    </row>
    <row r="21" spans="1:60" x14ac:dyDescent="0.15">
      <c r="A21" s="1" t="s">
        <v>227</v>
      </c>
      <c r="B21" s="17">
        <f>STDEV(B17:B19)</f>
        <v>0.33593940833785108</v>
      </c>
      <c r="C21" s="17">
        <f t="shared" ref="C21:AU21" si="3">STDEV(C17:C19)</f>
        <v>3.7867767443484697</v>
      </c>
      <c r="D21" s="17">
        <f t="shared" si="3"/>
        <v>2.5538370402167918</v>
      </c>
      <c r="E21" s="17">
        <f t="shared" si="3"/>
        <v>0.28680970626254582</v>
      </c>
      <c r="F21" s="17">
        <f t="shared" si="3"/>
        <v>0.22363931766441073</v>
      </c>
      <c r="G21" s="17">
        <f t="shared" si="3"/>
        <v>0.45212653399168323</v>
      </c>
      <c r="H21" s="17">
        <f t="shared" si="3"/>
        <v>2.3690031208632929</v>
      </c>
      <c r="I21" s="17">
        <f t="shared" si="3"/>
        <v>3.4354501151076029</v>
      </c>
      <c r="J21" s="17">
        <f t="shared" si="3"/>
        <v>2.5433544431237451</v>
      </c>
      <c r="K21" s="17">
        <f t="shared" si="3"/>
        <v>0.49426338241888407</v>
      </c>
      <c r="L21" s="17">
        <f t="shared" si="3"/>
        <v>0.21994776402811278</v>
      </c>
      <c r="M21" s="17">
        <f t="shared" si="3"/>
        <v>0.29816449710283738</v>
      </c>
      <c r="N21" s="17">
        <f t="shared" si="3"/>
        <v>7.7286894095658489</v>
      </c>
      <c r="O21" s="17">
        <f t="shared" si="3"/>
        <v>0.14811086967903028</v>
      </c>
      <c r="P21" s="17">
        <f t="shared" si="3"/>
        <v>2.3787638603789616</v>
      </c>
      <c r="Q21" s="17">
        <f t="shared" si="3"/>
        <v>0.15749379010825559</v>
      </c>
      <c r="R21" s="17">
        <f t="shared" si="3"/>
        <v>0.22121283982355461</v>
      </c>
      <c r="S21" s="17">
        <f t="shared" si="3"/>
        <v>7.6859275257781107E-2</v>
      </c>
      <c r="T21" s="17">
        <f t="shared" si="3"/>
        <v>6.7423075614365932E-2</v>
      </c>
      <c r="U21" s="17">
        <f t="shared" si="3"/>
        <v>3.8409197069372179E-3</v>
      </c>
      <c r="V21" s="17">
        <f t="shared" si="3"/>
        <v>0.26001026250999459</v>
      </c>
      <c r="W21" s="17">
        <f t="shared" si="3"/>
        <v>8.5862124650271196E-2</v>
      </c>
      <c r="X21" s="17">
        <f t="shared" si="3"/>
        <v>1.161459629652749E-2</v>
      </c>
      <c r="Y21" s="17">
        <f t="shared" si="3"/>
        <v>4.2804366194978281</v>
      </c>
      <c r="Z21" s="17">
        <f t="shared" si="3"/>
        <v>0.37919636848679916</v>
      </c>
      <c r="AA21" s="17">
        <f t="shared" si="3"/>
        <v>0.59275649225753713</v>
      </c>
      <c r="AB21" s="17">
        <f t="shared" si="3"/>
        <v>9.8814572445765067E-2</v>
      </c>
      <c r="AC21" s="17">
        <f t="shared" si="3"/>
        <v>0.3300665945047413</v>
      </c>
      <c r="AD21" s="17">
        <f t="shared" si="3"/>
        <v>0.14426890519738744</v>
      </c>
      <c r="AE21" s="17">
        <f t="shared" si="3"/>
        <v>0.11351630478998842</v>
      </c>
      <c r="AF21" s="17">
        <f t="shared" si="3"/>
        <v>1.3216250717746016E-2</v>
      </c>
      <c r="AG21" s="17">
        <f t="shared" si="3"/>
        <v>4.6691768357367151E-2</v>
      </c>
      <c r="AH21" s="17">
        <f t="shared" si="3"/>
        <v>0.14548906646309306</v>
      </c>
      <c r="AI21" s="17">
        <f t="shared" si="3"/>
        <v>2.2306975941910907E-2</v>
      </c>
      <c r="AJ21" s="17">
        <f t="shared" si="3"/>
        <v>9.2001909807449614E-2</v>
      </c>
      <c r="AK21" s="17">
        <f t="shared" si="3"/>
        <v>1.6523179884518124E-2</v>
      </c>
      <c r="AL21" s="17">
        <f t="shared" si="3"/>
        <v>0.16292530533276425</v>
      </c>
      <c r="AM21" s="17">
        <f t="shared" si="3"/>
        <v>2.9655439937174077E-2</v>
      </c>
      <c r="AN21" s="17">
        <f t="shared" si="3"/>
        <v>0.10868604495121174</v>
      </c>
      <c r="AO21" s="17">
        <f t="shared" si="3"/>
        <v>1.9717254215496284E-2</v>
      </c>
      <c r="AP21" s="17">
        <f t="shared" si="3"/>
        <v>5.5649358909567494E-2</v>
      </c>
      <c r="AQ21" s="17">
        <f t="shared" si="3"/>
        <v>1.274660510003417E-2</v>
      </c>
      <c r="AR21" s="17">
        <f t="shared" si="3"/>
        <v>9.7537437272333088E-3</v>
      </c>
      <c r="AS21" s="17">
        <f t="shared" si="3"/>
        <v>0.10549508798453394</v>
      </c>
      <c r="AT21" s="17">
        <f t="shared" si="3"/>
        <v>3.8117273038980673E-2</v>
      </c>
      <c r="AU21" s="17">
        <f t="shared" si="3"/>
        <v>4.7386479323078837E-2</v>
      </c>
    </row>
    <row r="22" spans="1:60" ht="18" x14ac:dyDescent="0.15">
      <c r="A22" t="s">
        <v>76</v>
      </c>
      <c r="B22" s="17" t="s">
        <v>116</v>
      </c>
      <c r="C22" s="17" t="s">
        <v>117</v>
      </c>
      <c r="D22" s="17" t="s">
        <v>118</v>
      </c>
      <c r="E22" s="17" t="s">
        <v>119</v>
      </c>
      <c r="F22" s="17" t="s">
        <v>120</v>
      </c>
      <c r="G22" s="17" t="s">
        <v>121</v>
      </c>
      <c r="H22" s="17" t="s">
        <v>122</v>
      </c>
      <c r="I22" s="17" t="s">
        <v>123</v>
      </c>
      <c r="J22" s="17" t="s">
        <v>124</v>
      </c>
      <c r="K22" s="17" t="s">
        <v>125</v>
      </c>
      <c r="L22" s="17" t="s">
        <v>87</v>
      </c>
      <c r="M22" s="17" t="s">
        <v>126</v>
      </c>
      <c r="N22" s="17" t="s">
        <v>127</v>
      </c>
      <c r="O22" s="17" t="s">
        <v>128</v>
      </c>
      <c r="P22" s="17" t="s">
        <v>129</v>
      </c>
      <c r="Q22" s="17" t="s">
        <v>130</v>
      </c>
      <c r="R22" s="29" t="s">
        <v>87</v>
      </c>
      <c r="S22" s="17" t="s">
        <v>87</v>
      </c>
      <c r="T22" s="17" t="s">
        <v>87</v>
      </c>
      <c r="U22" s="17" t="s">
        <v>87</v>
      </c>
      <c r="V22" s="17" t="s">
        <v>131</v>
      </c>
      <c r="W22" s="17" t="s">
        <v>132</v>
      </c>
      <c r="X22" s="17" t="s">
        <v>133</v>
      </c>
      <c r="Y22" s="17" t="s">
        <v>134</v>
      </c>
      <c r="Z22" s="17" t="s">
        <v>135</v>
      </c>
      <c r="AA22" s="17" t="s">
        <v>136</v>
      </c>
      <c r="AB22" s="17" t="s">
        <v>119</v>
      </c>
      <c r="AC22" s="17" t="s">
        <v>137</v>
      </c>
      <c r="AD22" s="17" t="s">
        <v>138</v>
      </c>
      <c r="AE22" s="17" t="s">
        <v>81</v>
      </c>
      <c r="AF22" s="17" t="s">
        <v>139</v>
      </c>
      <c r="AG22" s="17" t="s">
        <v>140</v>
      </c>
      <c r="AH22" s="17" t="s">
        <v>141</v>
      </c>
      <c r="AI22" s="17" t="s">
        <v>142</v>
      </c>
      <c r="AJ22" s="17" t="s">
        <v>143</v>
      </c>
      <c r="AK22" s="17" t="s">
        <v>144</v>
      </c>
      <c r="AL22" s="17" t="s">
        <v>81</v>
      </c>
      <c r="AM22" s="17" t="s">
        <v>145</v>
      </c>
      <c r="AN22" s="17" t="s">
        <v>146</v>
      </c>
      <c r="AO22" s="17" t="s">
        <v>147</v>
      </c>
      <c r="AP22" s="17" t="s">
        <v>87</v>
      </c>
      <c r="AQ22" s="17" t="s">
        <v>87</v>
      </c>
      <c r="AR22" s="17" t="s">
        <v>87</v>
      </c>
      <c r="AS22" s="17" t="s">
        <v>120</v>
      </c>
      <c r="AT22" s="17" t="s">
        <v>148</v>
      </c>
      <c r="AU22" s="17" t="s">
        <v>149</v>
      </c>
    </row>
    <row r="23" spans="1:60" x14ac:dyDescent="0.15">
      <c r="A23" t="s">
        <v>226</v>
      </c>
      <c r="B23" s="31">
        <v>2.5</v>
      </c>
      <c r="C23" s="32">
        <v>4.0999999999999996</v>
      </c>
      <c r="D23" s="31">
        <v>3.6</v>
      </c>
      <c r="E23" s="31">
        <v>11.8</v>
      </c>
      <c r="F23" s="31">
        <v>33</v>
      </c>
      <c r="G23" s="31">
        <v>4.4000000000000004</v>
      </c>
      <c r="H23" s="31">
        <v>9.5</v>
      </c>
      <c r="I23" s="31">
        <v>8.8000000000000007</v>
      </c>
      <c r="J23" s="31">
        <v>2.5</v>
      </c>
      <c r="K23" s="31">
        <v>3.7</v>
      </c>
      <c r="L23" s="31" t="s">
        <v>87</v>
      </c>
      <c r="M23" s="31">
        <v>11</v>
      </c>
      <c r="N23" s="31">
        <v>4</v>
      </c>
      <c r="O23" s="31">
        <v>8.5</v>
      </c>
      <c r="P23" s="31">
        <v>4.8</v>
      </c>
      <c r="Q23" s="32">
        <v>2.2999999999999998</v>
      </c>
      <c r="R23" s="32" t="s">
        <v>87</v>
      </c>
      <c r="S23" s="31" t="s">
        <v>87</v>
      </c>
      <c r="T23" s="31" t="s">
        <v>87</v>
      </c>
      <c r="U23" s="31" t="s">
        <v>87</v>
      </c>
      <c r="V23" s="31">
        <v>9.6</v>
      </c>
      <c r="W23" s="32">
        <v>14.2</v>
      </c>
      <c r="X23" s="31">
        <v>9.1</v>
      </c>
      <c r="Y23" s="31">
        <v>2.5</v>
      </c>
      <c r="Z23" s="31">
        <v>3.5</v>
      </c>
      <c r="AA23" s="31">
        <v>2.2000000000000002</v>
      </c>
      <c r="AB23" s="31">
        <v>5.5</v>
      </c>
      <c r="AC23" s="32">
        <v>5</v>
      </c>
      <c r="AD23" s="31">
        <v>3.4</v>
      </c>
      <c r="AE23" s="31">
        <v>7.4</v>
      </c>
      <c r="AF23" s="31">
        <v>3.11</v>
      </c>
      <c r="AG23" s="31">
        <v>6.5</v>
      </c>
      <c r="AH23" s="31">
        <v>7.5</v>
      </c>
      <c r="AI23" s="31">
        <v>1.1000000000000001</v>
      </c>
      <c r="AJ23" s="32">
        <v>6.1</v>
      </c>
      <c r="AK23" s="32">
        <v>5.9</v>
      </c>
      <c r="AL23" s="31">
        <v>6</v>
      </c>
      <c r="AM23" s="31">
        <v>0</v>
      </c>
      <c r="AN23" s="31">
        <v>3.3</v>
      </c>
      <c r="AO23" s="32">
        <v>18.899999999999999</v>
      </c>
      <c r="AP23" s="17" t="s">
        <v>87</v>
      </c>
      <c r="AQ23" s="17" t="s">
        <v>87</v>
      </c>
      <c r="AR23" s="17" t="s">
        <v>87</v>
      </c>
      <c r="AS23" s="32">
        <v>29.2</v>
      </c>
      <c r="AT23" s="31">
        <v>0.8</v>
      </c>
      <c r="AU23" s="31">
        <v>2.27</v>
      </c>
    </row>
    <row r="24" spans="1:60" x14ac:dyDescent="0.15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</row>
    <row r="25" spans="1:60" x14ac:dyDescent="0.15">
      <c r="B25" s="20" t="s">
        <v>24</v>
      </c>
      <c r="C25" s="20" t="s">
        <v>17</v>
      </c>
      <c r="D25" s="20" t="s">
        <v>25</v>
      </c>
      <c r="E25" s="20" t="s">
        <v>18</v>
      </c>
      <c r="F25" s="20" t="s">
        <v>23</v>
      </c>
      <c r="G25" s="20" t="s">
        <v>26</v>
      </c>
      <c r="H25" s="20" t="s">
        <v>27</v>
      </c>
      <c r="I25" s="20" t="s">
        <v>28</v>
      </c>
      <c r="J25" s="20" t="s">
        <v>29</v>
      </c>
      <c r="K25" s="20" t="s">
        <v>30</v>
      </c>
      <c r="L25" s="20" t="s">
        <v>31</v>
      </c>
      <c r="M25" s="20" t="s">
        <v>32</v>
      </c>
      <c r="N25" s="20" t="s">
        <v>33</v>
      </c>
      <c r="O25" s="20" t="s">
        <v>34</v>
      </c>
      <c r="P25" s="20" t="s">
        <v>35</v>
      </c>
      <c r="Q25" s="20" t="s">
        <v>36</v>
      </c>
      <c r="R25" s="20" t="s">
        <v>37</v>
      </c>
      <c r="S25" s="20" t="s">
        <v>38</v>
      </c>
      <c r="T25" s="20" t="s">
        <v>39</v>
      </c>
      <c r="U25" s="20" t="s">
        <v>40</v>
      </c>
      <c r="V25" s="20" t="s">
        <v>41</v>
      </c>
      <c r="W25" s="20" t="s">
        <v>42</v>
      </c>
      <c r="X25" s="20" t="s">
        <v>43</v>
      </c>
      <c r="Y25" s="20" t="s">
        <v>44</v>
      </c>
      <c r="Z25" s="20" t="s">
        <v>45</v>
      </c>
      <c r="AA25" s="20" t="s">
        <v>46</v>
      </c>
      <c r="AB25" s="20" t="s">
        <v>47</v>
      </c>
      <c r="AC25" s="20" t="s">
        <v>48</v>
      </c>
      <c r="AD25" s="20" t="s">
        <v>49</v>
      </c>
      <c r="AE25" s="20" t="s">
        <v>50</v>
      </c>
      <c r="AF25" s="20" t="s">
        <v>51</v>
      </c>
      <c r="AG25" s="20" t="s">
        <v>52</v>
      </c>
      <c r="AH25" s="20" t="s">
        <v>53</v>
      </c>
      <c r="AI25" s="20" t="s">
        <v>54</v>
      </c>
      <c r="AJ25" s="20" t="s">
        <v>55</v>
      </c>
      <c r="AK25" s="20" t="s">
        <v>56</v>
      </c>
      <c r="AL25" s="20" t="s">
        <v>57</v>
      </c>
      <c r="AM25" s="20" t="s">
        <v>58</v>
      </c>
      <c r="AN25" s="20" t="s">
        <v>59</v>
      </c>
      <c r="AO25" s="20" t="s">
        <v>60</v>
      </c>
      <c r="AP25" s="20" t="s">
        <v>61</v>
      </c>
      <c r="AQ25" s="20" t="s">
        <v>62</v>
      </c>
      <c r="AR25" s="20" t="s">
        <v>63</v>
      </c>
      <c r="AS25" s="20" t="s">
        <v>0</v>
      </c>
      <c r="AT25" s="20" t="s">
        <v>1</v>
      </c>
      <c r="AU25" s="20" t="s">
        <v>2</v>
      </c>
    </row>
    <row r="26" spans="1:60" x14ac:dyDescent="0.15">
      <c r="B26" s="20" t="s">
        <v>12</v>
      </c>
      <c r="C26" s="20" t="s">
        <v>12</v>
      </c>
      <c r="D26" s="20" t="s">
        <v>12</v>
      </c>
      <c r="E26" s="20" t="s">
        <v>12</v>
      </c>
      <c r="F26" s="20" t="s">
        <v>12</v>
      </c>
      <c r="G26" s="20" t="s">
        <v>12</v>
      </c>
      <c r="H26" s="20" t="s">
        <v>12</v>
      </c>
      <c r="I26" s="20" t="s">
        <v>12</v>
      </c>
      <c r="J26" s="20" t="s">
        <v>12</v>
      </c>
      <c r="K26" s="20" t="s">
        <v>12</v>
      </c>
      <c r="L26" s="20" t="s">
        <v>12</v>
      </c>
      <c r="M26" s="20" t="s">
        <v>12</v>
      </c>
      <c r="N26" s="20" t="s">
        <v>12</v>
      </c>
      <c r="O26" s="20" t="s">
        <v>12</v>
      </c>
      <c r="P26" s="20" t="s">
        <v>12</v>
      </c>
      <c r="Q26" s="20" t="s">
        <v>12</v>
      </c>
      <c r="R26" s="20" t="s">
        <v>12</v>
      </c>
      <c r="S26" s="20" t="s">
        <v>12</v>
      </c>
      <c r="T26" s="20" t="s">
        <v>12</v>
      </c>
      <c r="U26" s="20" t="s">
        <v>12</v>
      </c>
      <c r="V26" s="20" t="s">
        <v>12</v>
      </c>
      <c r="W26" s="20" t="s">
        <v>12</v>
      </c>
      <c r="X26" s="20" t="s">
        <v>12</v>
      </c>
      <c r="Y26" s="20" t="s">
        <v>12</v>
      </c>
      <c r="Z26" s="20" t="s">
        <v>12</v>
      </c>
      <c r="AA26" s="20" t="s">
        <v>12</v>
      </c>
      <c r="AB26" s="20" t="s">
        <v>12</v>
      </c>
      <c r="AC26" s="20" t="s">
        <v>12</v>
      </c>
      <c r="AD26" s="20" t="s">
        <v>12</v>
      </c>
      <c r="AE26" s="20" t="s">
        <v>12</v>
      </c>
      <c r="AF26" s="20" t="s">
        <v>12</v>
      </c>
      <c r="AG26" s="20" t="s">
        <v>12</v>
      </c>
      <c r="AH26" s="20" t="s">
        <v>12</v>
      </c>
      <c r="AI26" s="20" t="s">
        <v>12</v>
      </c>
      <c r="AJ26" s="20" t="s">
        <v>12</v>
      </c>
      <c r="AK26" s="20" t="s">
        <v>12</v>
      </c>
      <c r="AL26" s="20" t="s">
        <v>12</v>
      </c>
      <c r="AM26" s="20" t="s">
        <v>12</v>
      </c>
      <c r="AN26" s="20" t="s">
        <v>12</v>
      </c>
      <c r="AO26" s="20" t="s">
        <v>12</v>
      </c>
      <c r="AP26" s="20" t="s">
        <v>12</v>
      </c>
      <c r="AQ26" s="20" t="s">
        <v>12</v>
      </c>
      <c r="AR26" s="20" t="s">
        <v>12</v>
      </c>
      <c r="AS26" s="20" t="s">
        <v>12</v>
      </c>
      <c r="AT26" s="20" t="s">
        <v>12</v>
      </c>
      <c r="AU26" s="20" t="s">
        <v>12</v>
      </c>
    </row>
    <row r="27" spans="1:60" x14ac:dyDescent="0.15">
      <c r="A27" t="s">
        <v>66</v>
      </c>
      <c r="B27" s="17">
        <v>43.316596751706847</v>
      </c>
      <c r="C27" s="17">
        <v>385.50963622221343</v>
      </c>
      <c r="D27" s="17">
        <v>317.1241353087625</v>
      </c>
      <c r="E27" s="17">
        <v>3.1212722496075251</v>
      </c>
      <c r="F27" s="17">
        <v>0.22392469297067474</v>
      </c>
      <c r="G27" s="17">
        <v>52.151230169874601</v>
      </c>
      <c r="H27" s="17">
        <v>171.43880311928325</v>
      </c>
      <c r="I27" s="17">
        <v>120.53516975088499</v>
      </c>
      <c r="J27" s="17">
        <v>70.967952938230809</v>
      </c>
      <c r="K27" s="17">
        <v>15.6676804564613</v>
      </c>
      <c r="L27" s="17">
        <v>1.1781383002730654</v>
      </c>
      <c r="M27" s="17">
        <v>0.42520002965937698</v>
      </c>
      <c r="N27" s="17">
        <v>107.28906930824326</v>
      </c>
      <c r="O27" s="17">
        <v>14.624781879049177</v>
      </c>
      <c r="P27" s="17">
        <v>12.810580121287563</v>
      </c>
      <c r="Q27" s="17">
        <v>0.49490988632038746</v>
      </c>
      <c r="R27" s="17">
        <v>0.15847019123145556</v>
      </c>
      <c r="S27" s="17">
        <v>0.11620595291535923</v>
      </c>
      <c r="T27" s="17">
        <v>0.13437970105103933</v>
      </c>
      <c r="U27" s="17">
        <v>3.3123449944664471E-2</v>
      </c>
      <c r="V27" s="17">
        <v>1.1961816797247657</v>
      </c>
      <c r="W27" s="17">
        <v>0.69889007104235668</v>
      </c>
      <c r="X27" s="17">
        <v>0</v>
      </c>
      <c r="Y27" s="17">
        <v>6.0829969415319125</v>
      </c>
      <c r="Z27" s="17">
        <v>0.67008083051100042</v>
      </c>
      <c r="AA27" s="17">
        <v>1.8460020547073812</v>
      </c>
      <c r="AB27" s="17">
        <v>0.35563791359700564</v>
      </c>
      <c r="AC27" s="17">
        <v>2.1882464599242719</v>
      </c>
      <c r="AD27" s="17">
        <v>1.0082774159146566</v>
      </c>
      <c r="AE27" s="17">
        <v>0.49304916749553462</v>
      </c>
      <c r="AF27" s="17">
        <v>2.0729088778703417</v>
      </c>
      <c r="AG27" s="17">
        <v>0.33669962147919918</v>
      </c>
      <c r="AH27" s="17">
        <v>2.4540742760041301</v>
      </c>
      <c r="AI27" s="17">
        <v>0.53314665099741809</v>
      </c>
      <c r="AJ27" s="17">
        <v>1.790802086741879</v>
      </c>
      <c r="AK27" s="17">
        <v>0.24399295002885474</v>
      </c>
      <c r="AL27" s="17">
        <v>1.6557104794083493</v>
      </c>
      <c r="AM27" s="17">
        <v>0.23496483168102242</v>
      </c>
      <c r="AN27" s="17">
        <v>0.52695941436959881</v>
      </c>
      <c r="AO27" s="17">
        <v>2.1398381091670918E-2</v>
      </c>
      <c r="AP27" s="17">
        <v>0</v>
      </c>
      <c r="AQ27" s="17">
        <v>1.5826839262430888E-2</v>
      </c>
      <c r="AR27" s="17">
        <v>3.8686417856185198E-3</v>
      </c>
      <c r="AS27" s="17">
        <v>3.7663948635280775</v>
      </c>
      <c r="AT27" s="17">
        <v>1.8991007540742372E-2</v>
      </c>
      <c r="AU27" s="17">
        <v>2.0416046416949288E-2</v>
      </c>
    </row>
    <row r="28" spans="1:60" x14ac:dyDescent="0.15">
      <c r="A28" t="s">
        <v>66</v>
      </c>
      <c r="B28" s="17">
        <v>44.322099580143657</v>
      </c>
      <c r="C28" s="17">
        <v>400.48597593292874</v>
      </c>
      <c r="D28" s="17">
        <v>326.32714055368893</v>
      </c>
      <c r="E28" s="17">
        <v>3.0488378837061685</v>
      </c>
      <c r="F28" s="17">
        <v>0.22149212744826546</v>
      </c>
      <c r="G28" s="17">
        <v>52.696848510848646</v>
      </c>
      <c r="H28" s="17">
        <v>174.4054571071872</v>
      </c>
      <c r="I28" s="17">
        <v>121.7920517689351</v>
      </c>
      <c r="J28" s="17">
        <v>71.263272150489627</v>
      </c>
      <c r="K28" s="17">
        <v>15.854541907509297</v>
      </c>
      <c r="L28" s="17">
        <v>0.47401950965364487</v>
      </c>
      <c r="M28" s="17">
        <v>0.21199063227097592</v>
      </c>
      <c r="N28" s="17">
        <v>108.63098579769782</v>
      </c>
      <c r="O28" s="17">
        <v>15.026513607144976</v>
      </c>
      <c r="P28" s="17">
        <v>13.710577356136181</v>
      </c>
      <c r="Q28" s="17">
        <v>0.58319490287161979</v>
      </c>
      <c r="R28" s="17">
        <v>0.12054059492250413</v>
      </c>
      <c r="S28" s="17">
        <v>0.25131946881324901</v>
      </c>
      <c r="T28" s="17">
        <v>0</v>
      </c>
      <c r="U28" s="17">
        <v>5.9854915035379042E-2</v>
      </c>
      <c r="V28" s="17">
        <v>1.0292992321048753</v>
      </c>
      <c r="W28" s="17">
        <v>0.52862567651906378</v>
      </c>
      <c r="X28" s="17">
        <v>0</v>
      </c>
      <c r="Y28" s="17">
        <v>5.665510674485021</v>
      </c>
      <c r="Z28" s="17">
        <v>0.58675008553221808</v>
      </c>
      <c r="AA28" s="17">
        <v>1.9364613782581239</v>
      </c>
      <c r="AB28" s="17">
        <v>0.380888103235552</v>
      </c>
      <c r="AC28" s="17">
        <v>2.1018073880560579</v>
      </c>
      <c r="AD28" s="17">
        <v>0.985209838696676</v>
      </c>
      <c r="AE28" s="17">
        <v>0.47580978055430334</v>
      </c>
      <c r="AF28" s="17">
        <v>1.6520789126374946</v>
      </c>
      <c r="AG28" s="17">
        <v>0.30881164194716831</v>
      </c>
      <c r="AH28" s="17">
        <v>2.457413508870562</v>
      </c>
      <c r="AI28" s="17">
        <v>0.58928400514216972</v>
      </c>
      <c r="AJ28" s="17">
        <v>1.7682239665026203</v>
      </c>
      <c r="AK28" s="17">
        <v>0.24239820893803962</v>
      </c>
      <c r="AL28" s="17">
        <v>1.7249284111930228</v>
      </c>
      <c r="AM28" s="17">
        <v>0.22449641487828184</v>
      </c>
      <c r="AN28" s="17">
        <v>0.52624645355973054</v>
      </c>
      <c r="AO28" s="17">
        <v>5.7268336611333875E-2</v>
      </c>
      <c r="AP28" s="17">
        <v>4.8953254377515396E-2</v>
      </c>
      <c r="AQ28" s="17">
        <v>1.8342881005161196E-2</v>
      </c>
      <c r="AR28" s="17">
        <v>1.5791159730660618E-2</v>
      </c>
      <c r="AS28" s="17">
        <v>3.414665509967993</v>
      </c>
      <c r="AT28" s="17">
        <v>3.6929915866751123E-2</v>
      </c>
      <c r="AU28" s="17">
        <v>7.1942775249329094E-3</v>
      </c>
    </row>
    <row r="29" spans="1:60" x14ac:dyDescent="0.15">
      <c r="A29" t="s">
        <v>66</v>
      </c>
      <c r="B29" s="17">
        <v>43.704655912539621</v>
      </c>
      <c r="C29" s="17">
        <v>392.58266111748196</v>
      </c>
      <c r="D29" s="17">
        <v>324.11034928379576</v>
      </c>
      <c r="E29" s="17">
        <v>3.2975164668367505</v>
      </c>
      <c r="F29" s="17" t="s">
        <v>87</v>
      </c>
      <c r="G29" s="17">
        <v>52.406667055691749</v>
      </c>
      <c r="H29" s="17">
        <v>175.96771188764328</v>
      </c>
      <c r="I29" s="17">
        <v>123.02937397372725</v>
      </c>
      <c r="J29" s="17">
        <v>71.162698904850316</v>
      </c>
      <c r="K29" s="17">
        <v>15.567249328655162</v>
      </c>
      <c r="L29" s="17">
        <v>1.1727542021876098</v>
      </c>
      <c r="M29" s="17">
        <v>0.224088253387415</v>
      </c>
      <c r="N29" s="17">
        <v>108.60694244726588</v>
      </c>
      <c r="O29" s="17">
        <v>14.535495430108812</v>
      </c>
      <c r="P29" s="17">
        <v>13.864547059075791</v>
      </c>
      <c r="Q29" s="17">
        <v>0.55175790737255281</v>
      </c>
      <c r="R29" s="17">
        <v>0.15649139463251541</v>
      </c>
      <c r="S29" s="17">
        <v>0.18730578774244527</v>
      </c>
      <c r="T29" s="17">
        <v>0</v>
      </c>
      <c r="U29" s="17">
        <v>3.8677512388866631E-2</v>
      </c>
      <c r="V29" s="17">
        <v>1.4323499327703724</v>
      </c>
      <c r="W29" s="17">
        <v>0.69086183781382748</v>
      </c>
      <c r="X29" s="17">
        <v>0</v>
      </c>
      <c r="Y29" s="17">
        <v>5.9493973007417313</v>
      </c>
      <c r="Z29" s="17">
        <v>0.58371655625906549</v>
      </c>
      <c r="AA29" s="17">
        <v>1.900808301819054</v>
      </c>
      <c r="AB29" s="17">
        <v>0.38916578612434211</v>
      </c>
      <c r="AC29" s="17">
        <v>2.4697093804810457</v>
      </c>
      <c r="AD29" s="17">
        <v>1.0135944125667629</v>
      </c>
      <c r="AE29" s="17">
        <v>0.50380783832451626</v>
      </c>
      <c r="AF29" s="17">
        <v>1.6849431553287819</v>
      </c>
      <c r="AG29" s="17">
        <v>0.3371125349290946</v>
      </c>
      <c r="AH29" s="17">
        <v>2.5450397889445258</v>
      </c>
      <c r="AI29" s="17">
        <v>0.60686290209096283</v>
      </c>
      <c r="AJ29" s="17">
        <v>1.6131083597177773</v>
      </c>
      <c r="AK29" s="17">
        <v>0.22868623481014672</v>
      </c>
      <c r="AL29" s="17">
        <v>1.4925956185532934</v>
      </c>
      <c r="AM29" s="17">
        <v>0.26131323807870249</v>
      </c>
      <c r="AN29" s="17">
        <v>0.69798206699550969</v>
      </c>
      <c r="AO29" s="17">
        <v>2.6512754029106904E-2</v>
      </c>
      <c r="AP29" s="17">
        <v>1.3280207392283069E-2</v>
      </c>
      <c r="AQ29" s="17">
        <v>0</v>
      </c>
      <c r="AR29" s="17">
        <v>8.5394716037245477E-3</v>
      </c>
      <c r="AS29" s="17">
        <v>3.7224390073168099</v>
      </c>
      <c r="AT29" s="17">
        <v>2.731839294915166E-2</v>
      </c>
      <c r="AU29" s="17">
        <v>2.3772449347941257E-2</v>
      </c>
    </row>
    <row r="30" spans="1:60" x14ac:dyDescent="0.15">
      <c r="A30" t="s">
        <v>232</v>
      </c>
      <c r="B30" s="17">
        <f>AVERAGE(B27:B29)</f>
        <v>43.781117414796711</v>
      </c>
      <c r="C30" s="17">
        <f t="shared" ref="C30:AU30" si="4">AVERAGE(C27:C29)</f>
        <v>392.8594244242081</v>
      </c>
      <c r="D30" s="17">
        <f t="shared" si="4"/>
        <v>322.52054171541573</v>
      </c>
      <c r="E30" s="17">
        <f t="shared" si="4"/>
        <v>3.1558755333834814</v>
      </c>
      <c r="F30" s="17">
        <f t="shared" si="4"/>
        <v>0.2227084102094701</v>
      </c>
      <c r="G30" s="17">
        <f t="shared" si="4"/>
        <v>52.418248578804999</v>
      </c>
      <c r="H30" s="17">
        <f t="shared" si="4"/>
        <v>173.9373240380379</v>
      </c>
      <c r="I30" s="17">
        <f t="shared" si="4"/>
        <v>121.78553183118244</v>
      </c>
      <c r="J30" s="17">
        <f t="shared" si="4"/>
        <v>71.131307997856922</v>
      </c>
      <c r="K30" s="17">
        <f t="shared" si="4"/>
        <v>15.696490564208588</v>
      </c>
      <c r="L30" s="17">
        <f t="shared" si="4"/>
        <v>0.94163733737144006</v>
      </c>
      <c r="M30" s="17">
        <f t="shared" si="4"/>
        <v>0.2870929717725893</v>
      </c>
      <c r="N30" s="17">
        <f t="shared" si="4"/>
        <v>108.17566585106897</v>
      </c>
      <c r="O30" s="17">
        <f t="shared" si="4"/>
        <v>14.72893030543432</v>
      </c>
      <c r="P30" s="17">
        <f t="shared" si="4"/>
        <v>13.461901512166511</v>
      </c>
      <c r="Q30" s="17">
        <f t="shared" si="4"/>
        <v>0.54328756552152002</v>
      </c>
      <c r="R30" s="17">
        <f t="shared" si="4"/>
        <v>0.14516739359549169</v>
      </c>
      <c r="S30" s="17">
        <f t="shared" si="4"/>
        <v>0.18494373649035115</v>
      </c>
      <c r="T30" s="17">
        <f t="shared" si="4"/>
        <v>4.4793233683679774E-2</v>
      </c>
      <c r="U30" s="17">
        <f t="shared" si="4"/>
        <v>4.3885292456303383E-2</v>
      </c>
      <c r="V30" s="17">
        <f t="shared" si="4"/>
        <v>1.2192769482000045</v>
      </c>
      <c r="W30" s="17">
        <f t="shared" si="4"/>
        <v>0.63945919512508265</v>
      </c>
      <c r="X30" s="17">
        <f t="shared" si="4"/>
        <v>0</v>
      </c>
      <c r="Y30" s="17">
        <f t="shared" si="4"/>
        <v>5.8993016389195558</v>
      </c>
      <c r="Z30" s="17">
        <f t="shared" si="4"/>
        <v>0.61351582410076133</v>
      </c>
      <c r="AA30" s="17">
        <f t="shared" si="4"/>
        <v>1.8944239115948529</v>
      </c>
      <c r="AB30" s="17">
        <f t="shared" si="4"/>
        <v>0.37523060098563321</v>
      </c>
      <c r="AC30" s="17">
        <f t="shared" si="4"/>
        <v>2.2532544094871252</v>
      </c>
      <c r="AD30" s="17">
        <f t="shared" si="4"/>
        <v>1.0023605557260318</v>
      </c>
      <c r="AE30" s="17">
        <f t="shared" si="4"/>
        <v>0.49088892879145146</v>
      </c>
      <c r="AF30" s="17">
        <f t="shared" si="4"/>
        <v>1.803310315278873</v>
      </c>
      <c r="AG30" s="17">
        <f t="shared" si="4"/>
        <v>0.32754126611848738</v>
      </c>
      <c r="AH30" s="17">
        <f t="shared" si="4"/>
        <v>2.4855091912730729</v>
      </c>
      <c r="AI30" s="17">
        <f t="shared" si="4"/>
        <v>0.57643118607685018</v>
      </c>
      <c r="AJ30" s="17">
        <f t="shared" si="4"/>
        <v>1.7240448043207588</v>
      </c>
      <c r="AK30" s="17">
        <f t="shared" si="4"/>
        <v>0.23835913125901367</v>
      </c>
      <c r="AL30" s="17">
        <f t="shared" si="4"/>
        <v>1.6244115030515551</v>
      </c>
      <c r="AM30" s="17">
        <f t="shared" si="4"/>
        <v>0.24025816154600224</v>
      </c>
      <c r="AN30" s="17">
        <f t="shared" si="4"/>
        <v>0.58372931164161301</v>
      </c>
      <c r="AO30" s="17">
        <f t="shared" si="4"/>
        <v>3.5059823910703898E-2</v>
      </c>
      <c r="AP30" s="17">
        <f t="shared" si="4"/>
        <v>2.0744487256599487E-2</v>
      </c>
      <c r="AQ30" s="17">
        <f t="shared" si="4"/>
        <v>1.1389906755864029E-2</v>
      </c>
      <c r="AR30" s="17">
        <f t="shared" si="4"/>
        <v>9.3997577066678942E-3</v>
      </c>
      <c r="AS30" s="17">
        <f t="shared" si="4"/>
        <v>3.6344997936042933</v>
      </c>
      <c r="AT30" s="17">
        <f t="shared" si="4"/>
        <v>2.7746438785548385E-2</v>
      </c>
      <c r="AU30" s="17">
        <f t="shared" si="4"/>
        <v>1.7127591096607817E-2</v>
      </c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</row>
    <row r="31" spans="1:60" x14ac:dyDescent="0.15">
      <c r="A31" s="1" t="s">
        <v>227</v>
      </c>
      <c r="B31" s="17">
        <f>STDEV(B27:B29)</f>
        <v>0.50709343862267087</v>
      </c>
      <c r="C31" s="17">
        <f t="shared" ref="C31:AU31" si="5">STDEV(C27:C29)</f>
        <v>7.4920048203834959</v>
      </c>
      <c r="D31" s="17">
        <f t="shared" si="5"/>
        <v>4.8030659440501804</v>
      </c>
      <c r="E31" s="17">
        <f t="shared" si="5"/>
        <v>0.12789956944031503</v>
      </c>
      <c r="F31" s="17">
        <f t="shared" si="5"/>
        <v>1.7200835765761985E-3</v>
      </c>
      <c r="G31" s="17">
        <f t="shared" si="5"/>
        <v>0.27299348391497236</v>
      </c>
      <c r="H31" s="17">
        <f t="shared" si="5"/>
        <v>2.3004597553218433</v>
      </c>
      <c r="I31" s="17">
        <f t="shared" si="5"/>
        <v>1.2471148938659422</v>
      </c>
      <c r="J31" s="17">
        <f t="shared" si="5"/>
        <v>0.15014127035460079</v>
      </c>
      <c r="K31" s="17">
        <f t="shared" si="5"/>
        <v>0.14579702739587172</v>
      </c>
      <c r="L31" s="17">
        <f t="shared" si="5"/>
        <v>0.40497786572562294</v>
      </c>
      <c r="M31" s="17">
        <f t="shared" si="5"/>
        <v>0.11975707781913188</v>
      </c>
      <c r="N31" s="17">
        <f t="shared" si="5"/>
        <v>0.76790923486301321</v>
      </c>
      <c r="O31" s="17">
        <f t="shared" si="5"/>
        <v>0.26155283134360402</v>
      </c>
      <c r="P31" s="17">
        <f t="shared" si="5"/>
        <v>0.56929020105583605</v>
      </c>
      <c r="Q31" s="17">
        <f t="shared" si="5"/>
        <v>4.4747860900470539E-2</v>
      </c>
      <c r="R31" s="17">
        <f t="shared" si="5"/>
        <v>2.1350370457087958E-2</v>
      </c>
      <c r="S31" s="17">
        <f t="shared" si="5"/>
        <v>6.7587720846027086E-2</v>
      </c>
      <c r="T31" s="17">
        <f t="shared" si="5"/>
        <v>7.7584156575439003E-2</v>
      </c>
      <c r="U31" s="17">
        <f t="shared" si="5"/>
        <v>1.4106152430663587E-2</v>
      </c>
      <c r="V31" s="17">
        <f t="shared" si="5"/>
        <v>0.20251545717844469</v>
      </c>
      <c r="W31" s="17">
        <f t="shared" si="5"/>
        <v>9.6068542026700801E-2</v>
      </c>
      <c r="X31" s="17">
        <f t="shared" si="5"/>
        <v>0</v>
      </c>
      <c r="Y31" s="17">
        <f t="shared" si="5"/>
        <v>0.21320383977132892</v>
      </c>
      <c r="Z31" s="17">
        <f t="shared" si="5"/>
        <v>4.901020850400007E-2</v>
      </c>
      <c r="AA31" s="17">
        <f t="shared" si="5"/>
        <v>4.5566354179543959E-2</v>
      </c>
      <c r="AB31" s="17">
        <f t="shared" si="5"/>
        <v>1.7465252870577271E-2</v>
      </c>
      <c r="AC31" s="17">
        <f t="shared" si="5"/>
        <v>0.19237331971285362</v>
      </c>
      <c r="AD31" s="17">
        <f t="shared" si="5"/>
        <v>1.5089000441228835E-2</v>
      </c>
      <c r="AE31" s="17">
        <f t="shared" si="5"/>
        <v>1.4123483393625288E-2</v>
      </c>
      <c r="AF31" s="17">
        <f t="shared" si="5"/>
        <v>0.23405673099796981</v>
      </c>
      <c r="AG31" s="17">
        <f t="shared" si="5"/>
        <v>1.6221644200833045E-2</v>
      </c>
      <c r="AH31" s="17">
        <f t="shared" si="5"/>
        <v>5.1582038185538796E-2</v>
      </c>
      <c r="AI31" s="17">
        <f t="shared" si="5"/>
        <v>3.8502177045798516E-2</v>
      </c>
      <c r="AJ31" s="17">
        <f t="shared" si="5"/>
        <v>9.6734760733913017E-2</v>
      </c>
      <c r="AK31" s="17">
        <f t="shared" si="5"/>
        <v>8.4148377328122654E-3</v>
      </c>
      <c r="AL31" s="17">
        <f t="shared" si="5"/>
        <v>0.11928684367809067</v>
      </c>
      <c r="AM31" s="17">
        <f t="shared" si="5"/>
        <v>1.8970612099702359E-2</v>
      </c>
      <c r="AN31" s="17">
        <f t="shared" si="5"/>
        <v>9.8946430747890682E-2</v>
      </c>
      <c r="AO31" s="17">
        <f t="shared" si="5"/>
        <v>1.9402389799102759E-2</v>
      </c>
      <c r="AP31" s="17">
        <f t="shared" si="5"/>
        <v>2.5315842548828238E-2</v>
      </c>
      <c r="AQ31" s="17">
        <f t="shared" si="5"/>
        <v>9.9438472656838452E-3</v>
      </c>
      <c r="AR31" s="17">
        <f t="shared" si="5"/>
        <v>6.0076349482679802E-3</v>
      </c>
      <c r="AS31" s="17">
        <f t="shared" si="5"/>
        <v>0.19164645449428605</v>
      </c>
      <c r="AT31" s="17">
        <f t="shared" si="5"/>
        <v>8.9771111951885193E-3</v>
      </c>
      <c r="AU31" s="17">
        <f t="shared" si="5"/>
        <v>8.7646676516402264E-3</v>
      </c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</row>
    <row r="32" spans="1:60" ht="18" x14ac:dyDescent="0.15">
      <c r="A32" t="s">
        <v>76</v>
      </c>
      <c r="B32" s="17" t="s">
        <v>150</v>
      </c>
      <c r="C32" s="17" t="s">
        <v>151</v>
      </c>
      <c r="D32" s="17" t="s">
        <v>152</v>
      </c>
      <c r="E32" s="17" t="s">
        <v>153</v>
      </c>
      <c r="F32" s="17" t="s">
        <v>154</v>
      </c>
      <c r="G32" s="17" t="s">
        <v>155</v>
      </c>
      <c r="H32" s="17" t="s">
        <v>156</v>
      </c>
      <c r="I32" s="17" t="s">
        <v>157</v>
      </c>
      <c r="J32" s="17" t="s">
        <v>158</v>
      </c>
      <c r="K32" s="17" t="s">
        <v>78</v>
      </c>
      <c r="L32" s="17" t="s">
        <v>87</v>
      </c>
      <c r="M32" s="17" t="s">
        <v>145</v>
      </c>
      <c r="N32" s="17" t="s">
        <v>159</v>
      </c>
      <c r="O32" s="17" t="s">
        <v>160</v>
      </c>
      <c r="P32" s="17" t="s">
        <v>161</v>
      </c>
      <c r="Q32" s="17" t="s">
        <v>162</v>
      </c>
      <c r="R32" s="29" t="s">
        <v>87</v>
      </c>
      <c r="S32" s="17" t="s">
        <v>87</v>
      </c>
      <c r="T32" s="17" t="s">
        <v>87</v>
      </c>
      <c r="U32" s="17" t="s">
        <v>87</v>
      </c>
      <c r="V32" s="17" t="s">
        <v>163</v>
      </c>
      <c r="W32" s="17" t="s">
        <v>154</v>
      </c>
      <c r="X32" s="29" t="s">
        <v>87</v>
      </c>
      <c r="Y32" s="17" t="s">
        <v>164</v>
      </c>
      <c r="Z32" s="17" t="s">
        <v>165</v>
      </c>
      <c r="AA32" s="17" t="s">
        <v>166</v>
      </c>
      <c r="AB32" s="17" t="s">
        <v>167</v>
      </c>
      <c r="AC32" s="17" t="s">
        <v>143</v>
      </c>
      <c r="AD32" s="17" t="s">
        <v>168</v>
      </c>
      <c r="AE32" s="17" t="s">
        <v>169</v>
      </c>
      <c r="AF32" s="17" t="s">
        <v>170</v>
      </c>
      <c r="AG32" s="17" t="s">
        <v>171</v>
      </c>
      <c r="AH32" s="17" t="s">
        <v>143</v>
      </c>
      <c r="AI32" s="17" t="s">
        <v>172</v>
      </c>
      <c r="AJ32" s="17" t="s">
        <v>173</v>
      </c>
      <c r="AK32" s="17" t="s">
        <v>174</v>
      </c>
      <c r="AL32" s="17" t="s">
        <v>175</v>
      </c>
      <c r="AM32" s="17" t="s">
        <v>176</v>
      </c>
      <c r="AN32" s="17" t="s">
        <v>177</v>
      </c>
      <c r="AO32" s="17" t="s">
        <v>178</v>
      </c>
      <c r="AP32" s="17" t="s">
        <v>87</v>
      </c>
      <c r="AQ32" s="17" t="s">
        <v>87</v>
      </c>
      <c r="AR32" s="17" t="s">
        <v>87</v>
      </c>
      <c r="AS32" s="17" t="s">
        <v>179</v>
      </c>
      <c r="AT32" s="17" t="s">
        <v>178</v>
      </c>
      <c r="AU32" s="17" t="s">
        <v>178</v>
      </c>
    </row>
    <row r="33" spans="1:47" x14ac:dyDescent="0.15">
      <c r="A33" t="s">
        <v>229</v>
      </c>
      <c r="B33" s="31">
        <v>6.3</v>
      </c>
      <c r="C33" s="31">
        <v>2.5</v>
      </c>
      <c r="D33" s="20">
        <v>4.4000000000000004</v>
      </c>
      <c r="E33" s="20">
        <v>7.1</v>
      </c>
      <c r="F33" s="33">
        <v>62</v>
      </c>
      <c r="G33" s="31">
        <v>8</v>
      </c>
      <c r="H33" s="20">
        <v>8.5</v>
      </c>
      <c r="I33" s="20">
        <v>7.7</v>
      </c>
      <c r="J33" s="20">
        <v>0.2</v>
      </c>
      <c r="K33" s="20">
        <v>7.6</v>
      </c>
      <c r="L33" s="31" t="s">
        <v>87</v>
      </c>
      <c r="M33" s="20">
        <v>10.3</v>
      </c>
      <c r="N33" s="20">
        <v>3.9</v>
      </c>
      <c r="O33" s="20">
        <v>9.6999999999999993</v>
      </c>
      <c r="P33" s="20">
        <v>4.0999999999999996</v>
      </c>
      <c r="Q33" s="20">
        <v>1.8</v>
      </c>
      <c r="R33" s="32" t="s">
        <v>87</v>
      </c>
      <c r="S33" s="31" t="s">
        <v>87</v>
      </c>
      <c r="T33" s="31" t="s">
        <v>87</v>
      </c>
      <c r="U33" s="31" t="s">
        <v>87</v>
      </c>
      <c r="V33" s="34">
        <v>31</v>
      </c>
      <c r="W33" s="20">
        <v>9.4</v>
      </c>
      <c r="X33" s="32" t="s">
        <v>87</v>
      </c>
      <c r="Y33" s="20">
        <v>6.3</v>
      </c>
      <c r="Z33" s="20">
        <v>1.6</v>
      </c>
      <c r="AA33" s="20">
        <v>0.5</v>
      </c>
      <c r="AB33" s="20">
        <v>5.2</v>
      </c>
      <c r="AC33" s="20">
        <v>2.1</v>
      </c>
      <c r="AD33" s="20">
        <v>9.1</v>
      </c>
      <c r="AE33" s="20">
        <v>3.9</v>
      </c>
      <c r="AF33" s="31">
        <v>0</v>
      </c>
      <c r="AG33" s="31">
        <v>3</v>
      </c>
      <c r="AH33" s="20">
        <v>7.6</v>
      </c>
      <c r="AI33" s="20">
        <v>1.8</v>
      </c>
      <c r="AJ33" s="20">
        <v>1.1000000000000001</v>
      </c>
      <c r="AK33" s="20">
        <v>8.3000000000000007</v>
      </c>
      <c r="AL33" s="20">
        <v>7.4</v>
      </c>
      <c r="AM33" s="20">
        <v>4.0999999999999996</v>
      </c>
      <c r="AN33" s="20">
        <v>3.4</v>
      </c>
      <c r="AO33" s="32">
        <v>25</v>
      </c>
      <c r="AP33" s="17" t="s">
        <v>87</v>
      </c>
      <c r="AQ33" s="17" t="s">
        <v>87</v>
      </c>
      <c r="AR33" s="17" t="s">
        <v>87</v>
      </c>
      <c r="AS33" s="20">
        <v>0.8</v>
      </c>
      <c r="AT33" s="31">
        <v>0</v>
      </c>
      <c r="AU33" s="20">
        <v>33.299999999999997</v>
      </c>
    </row>
    <row r="36" spans="1:47" ht="16" x14ac:dyDescent="0.2">
      <c r="A36" s="22" t="s">
        <v>75</v>
      </c>
    </row>
    <row r="37" spans="1:47" ht="16" x14ac:dyDescent="0.15">
      <c r="A37" s="16" t="s">
        <v>180</v>
      </c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</row>
    <row r="38" spans="1:47" ht="16" x14ac:dyDescent="0.15">
      <c r="A38" s="16" t="s">
        <v>181</v>
      </c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</row>
    <row r="39" spans="1:47" ht="16" x14ac:dyDescent="0.15">
      <c r="A39" s="16" t="s">
        <v>182</v>
      </c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</row>
    <row r="40" spans="1:47" ht="16" x14ac:dyDescent="0.15">
      <c r="A40" s="16" t="s">
        <v>183</v>
      </c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</row>
    <row r="41" spans="1:47" ht="16" x14ac:dyDescent="0.15">
      <c r="A41" s="16" t="s">
        <v>184</v>
      </c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</row>
    <row r="42" spans="1:47" ht="16" x14ac:dyDescent="0.15">
      <c r="A42" s="16" t="s">
        <v>185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Supp. 4 Table OM1</vt:lpstr>
      <vt:lpstr>Supp. 4 Table OM2</vt:lpstr>
      <vt:lpstr>Supp. 4 Table OM3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Christine Elrod</cp:lastModifiedBy>
  <dcterms:created xsi:type="dcterms:W3CDTF">2021-08-07T11:29:37Z</dcterms:created>
  <dcterms:modified xsi:type="dcterms:W3CDTF">2022-12-28T19:31:10Z</dcterms:modified>
</cp:coreProperties>
</file>