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2-10 Oct files/Deposits 10-Oct 22/AM-22-108109/"/>
    </mc:Choice>
  </mc:AlternateContent>
  <xr:revisionPtr revIDLastSave="0" documentId="8_{807837DF-D2BD-DA48-A4C0-DD1912AC72FB}" xr6:coauthVersionLast="47" xr6:coauthVersionMax="47" xr10:uidLastSave="{00000000-0000-0000-0000-000000000000}"/>
  <bookViews>
    <workbookView xWindow="0" yWindow="500" windowWidth="24080" windowHeight="19020" xr2:uid="{00000000-000D-0000-FFFF-FFFF00000000}"/>
  </bookViews>
  <sheets>
    <sheet name="EMPA Secondary standards" sheetId="1" r:id="rId1"/>
    <sheet name="SIMS secondary standards" sheetId="2" r:id="rId2"/>
    <sheet name="Major element standards comp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2" i="1" l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</calcChain>
</file>

<file path=xl/sharedStrings.xml><?xml version="1.0" encoding="utf-8"?>
<sst xmlns="http://schemas.openxmlformats.org/spreadsheetml/2006/main" count="144" uniqueCount="63">
  <si>
    <t>StHs6/80-G</t>
  </si>
  <si>
    <t>AVG</t>
  </si>
  <si>
    <t>Dacite</t>
  </si>
  <si>
    <t>S.D.</t>
  </si>
  <si>
    <t>relative error</t>
  </si>
  <si>
    <t>Wt %</t>
  </si>
  <si>
    <t>Na2O</t>
  </si>
  <si>
    <t>MgO</t>
  </si>
  <si>
    <t>Al2O3</t>
  </si>
  <si>
    <t>SiO2</t>
  </si>
  <si>
    <t>K2O</t>
  </si>
  <si>
    <t>CaO</t>
  </si>
  <si>
    <t>TiO2</t>
  </si>
  <si>
    <t>MnO</t>
  </si>
  <si>
    <t>FeO</t>
  </si>
  <si>
    <t>P2O5</t>
  </si>
  <si>
    <t>Cl</t>
  </si>
  <si>
    <t>F</t>
  </si>
  <si>
    <t>Total</t>
  </si>
  <si>
    <t>ATHO-G</t>
  </si>
  <si>
    <t>Rhyolite</t>
  </si>
  <si>
    <t>ML3B-G</t>
  </si>
  <si>
    <t>Basalt-And</t>
  </si>
  <si>
    <t>T1-G</t>
  </si>
  <si>
    <t>Andesite</t>
  </si>
  <si>
    <t>ppm</t>
  </si>
  <si>
    <t>STD ID</t>
  </si>
  <si>
    <t>F (ppm)</t>
  </si>
  <si>
    <t>SD</t>
  </si>
  <si>
    <t>n</t>
  </si>
  <si>
    <t>Cl (ppm)</t>
  </si>
  <si>
    <t>StHs</t>
  </si>
  <si>
    <t>T1G</t>
  </si>
  <si>
    <t>BCR</t>
  </si>
  <si>
    <t>Br (ppm)</t>
  </si>
  <si>
    <t>BB1</t>
  </si>
  <si>
    <t>BB2</t>
  </si>
  <si>
    <t>FeO(t)</t>
  </si>
  <si>
    <t>STDEV</t>
  </si>
  <si>
    <t>+</t>
  </si>
  <si>
    <t>-</t>
  </si>
  <si>
    <t>Accepted values (Jochum et al 2006)</t>
  </si>
  <si>
    <t>Br</t>
  </si>
  <si>
    <t>N.M</t>
  </si>
  <si>
    <t>Not measured</t>
  </si>
  <si>
    <t>T1G, StHS and GSE were used as primary standards throughout.</t>
  </si>
  <si>
    <t>BB1, BB2, GSE, GSC were used as primary standards for Br.</t>
  </si>
  <si>
    <t>GSC-1G</t>
  </si>
  <si>
    <t>GSD-1G</t>
  </si>
  <si>
    <t>GSE-1G</t>
  </si>
  <si>
    <t>StHs80</t>
  </si>
  <si>
    <t>Please note: BB1 and BB2 are scapolites, the rest are glass standards</t>
  </si>
  <si>
    <t>Detection limits calculation</t>
  </si>
  <si>
    <t>seconds per count= Ion Yield counts/time counted</t>
  </si>
  <si>
    <t>Detection limit= seconds per counts/counts*Relative ion yield</t>
  </si>
  <si>
    <t>% Accuracy</t>
  </si>
  <si>
    <t>Accuracy, where measured was calculated uisng the relative difference between the measured standards and their accepted valued</t>
  </si>
  <si>
    <t>SD is the precision given as standard deviation.</t>
  </si>
  <si>
    <t>% Precision</t>
  </si>
  <si>
    <t>Accepted values (Jochum et al.,  2006 &amp; Marks et al., 2017)</t>
  </si>
  <si>
    <t>GeoReM Jochum 2006; Kendrick 2012</t>
  </si>
  <si>
    <t>Cassidy et al.: Experimentally-derived F, Cl, and Br fluid/melt partitioning </t>
  </si>
  <si>
    <t>American Mineralogist: October 2022 Online Materials AM-22-108109 (use tabs to navigate to other tables)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</si>
</sst>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2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2" fontId="2" fillId="0" borderId="0" xfId="0" applyNumberFormat="1" applyFont="1"/>
    <xf numFmtId="1" fontId="2" fillId="0" borderId="0" xfId="0" applyNumberFormat="1" applyFont="1"/>
    <xf numFmtId="0" fontId="3" fillId="0" borderId="0" xfId="0" quotePrefix="1" applyFont="1" applyAlignment="1">
      <alignment horizontal="right"/>
    </xf>
    <xf numFmtId="2" fontId="3" fillId="0" borderId="0" xfId="0" applyNumberFormat="1" applyFont="1"/>
    <xf numFmtId="1" fontId="3" fillId="0" borderId="0" xfId="0" applyNumberFormat="1" applyFont="1"/>
    <xf numFmtId="0" fontId="0" fillId="0" borderId="0" xfId="0" applyFon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workbookViewId="0">
      <selection activeCell="A47" sqref="A47"/>
    </sheetView>
  </sheetViews>
  <sheetFormatPr baseColWidth="10" defaultColWidth="8.83203125" defaultRowHeight="15" x14ac:dyDescent="0.2"/>
  <sheetData>
    <row r="1" spans="1:16" x14ac:dyDescent="0.2">
      <c r="A1" t="s">
        <v>62</v>
      </c>
    </row>
    <row r="2" spans="1:16" x14ac:dyDescent="0.2">
      <c r="A2" t="s">
        <v>61</v>
      </c>
    </row>
    <row r="3" spans="1:16" x14ac:dyDescent="0.2">
      <c r="B3" t="s">
        <v>5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13</v>
      </c>
      <c r="K3" s="2" t="s">
        <v>14</v>
      </c>
      <c r="L3" s="2" t="s">
        <v>15</v>
      </c>
      <c r="M3" t="s">
        <v>25</v>
      </c>
      <c r="N3" s="2" t="s">
        <v>16</v>
      </c>
      <c r="O3" s="2" t="s">
        <v>17</v>
      </c>
      <c r="P3" s="2" t="s">
        <v>18</v>
      </c>
    </row>
    <row r="4" spans="1:16" x14ac:dyDescent="0.2">
      <c r="A4" s="2" t="s">
        <v>0</v>
      </c>
      <c r="B4" t="s">
        <v>1</v>
      </c>
      <c r="C4" s="1">
        <v>4.5125874999999995</v>
      </c>
      <c r="D4" s="1">
        <v>1.9297</v>
      </c>
      <c r="E4" s="1">
        <v>17.677174999999998</v>
      </c>
      <c r="F4" s="1">
        <v>63.187587499999992</v>
      </c>
      <c r="G4" s="1">
        <v>1.2778375</v>
      </c>
      <c r="H4" s="1">
        <v>5.3394124999999999</v>
      </c>
      <c r="I4" s="1">
        <v>0.67942499999999995</v>
      </c>
      <c r="J4" s="1">
        <v>7.4224999999999999E-2</v>
      </c>
      <c r="K4" s="1">
        <v>4.1478000000000002</v>
      </c>
      <c r="L4" s="1">
        <v>0.18743333333333334</v>
      </c>
      <c r="M4" s="1"/>
      <c r="N4" s="1">
        <v>233.33333333333334</v>
      </c>
      <c r="O4" s="1">
        <v>200</v>
      </c>
      <c r="P4" s="1">
        <v>98.977612499999992</v>
      </c>
    </row>
    <row r="5" spans="1:16" x14ac:dyDescent="0.2">
      <c r="A5" t="s">
        <v>2</v>
      </c>
      <c r="B5" t="s">
        <v>3</v>
      </c>
      <c r="C5" s="1">
        <v>0.1601457261176519</v>
      </c>
      <c r="D5" s="1">
        <v>2.1421893006921672E-2</v>
      </c>
      <c r="E5" s="1">
        <v>0.24216615551104625</v>
      </c>
      <c r="F5" s="1">
        <v>0.50269931230682052</v>
      </c>
      <c r="G5" s="1">
        <v>2.9914751273410249E-2</v>
      </c>
      <c r="H5" s="1">
        <v>6.8781273568828391E-2</v>
      </c>
      <c r="I5" s="1">
        <v>1.9304970214947245E-2</v>
      </c>
      <c r="J5" s="1">
        <v>2.2454718323773291E-2</v>
      </c>
      <c r="K5" s="1">
        <v>5.7653924411092752E-2</v>
      </c>
      <c r="L5" s="1">
        <v>2.1411186069176264E-2</v>
      </c>
      <c r="M5" s="1"/>
      <c r="N5" s="1">
        <v>169.96731711975949</v>
      </c>
      <c r="O5" s="1">
        <v>0</v>
      </c>
      <c r="P5" s="1">
        <v>0.65133850730150411</v>
      </c>
    </row>
    <row r="6" spans="1:16" x14ac:dyDescent="0.2">
      <c r="B6" t="s">
        <v>4</v>
      </c>
      <c r="C6" s="1">
        <v>1.6348536036035841E-2</v>
      </c>
      <c r="D6" s="1">
        <v>-2.0456852791878175E-2</v>
      </c>
      <c r="E6" s="1">
        <v>-6.9002808988765391E-3</v>
      </c>
      <c r="F6" s="1">
        <v>-8.0441522762952997E-3</v>
      </c>
      <c r="G6" s="1">
        <v>-9.4282945736434698E-3</v>
      </c>
      <c r="H6" s="1">
        <v>1.1252367424242357E-2</v>
      </c>
      <c r="I6" s="1">
        <v>-3.3534850640113821E-2</v>
      </c>
      <c r="J6" s="1">
        <v>-2.3355263157894723E-2</v>
      </c>
      <c r="K6" s="1">
        <v>-5.0846681922196782E-2</v>
      </c>
      <c r="L6" s="1">
        <v>0.14288617886178862</v>
      </c>
      <c r="M6" s="1"/>
      <c r="N6" s="1">
        <v>1.0101010101010142E-2</v>
      </c>
      <c r="O6" s="1">
        <v>-0.375</v>
      </c>
      <c r="P6" s="1">
        <v>-8.4235688315707734E-3</v>
      </c>
    </row>
    <row r="7" spans="1:16" x14ac:dyDescent="0.2"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2" t="s">
        <v>19</v>
      </c>
      <c r="B8" t="s">
        <v>1</v>
      </c>
      <c r="C8" s="1">
        <v>3.9209333333333336</v>
      </c>
      <c r="D8" s="1">
        <v>0.10120000000000001</v>
      </c>
      <c r="E8" s="1">
        <v>12.0465</v>
      </c>
      <c r="F8" s="1">
        <v>73.937766666666661</v>
      </c>
      <c r="G8" s="1">
        <v>2.5999999999999996</v>
      </c>
      <c r="H8" s="1">
        <v>1.7649333333333335</v>
      </c>
      <c r="I8" s="1">
        <v>0.23916666666666667</v>
      </c>
      <c r="J8" s="1">
        <v>0.12870000000000001</v>
      </c>
      <c r="K8" s="1">
        <v>3.036</v>
      </c>
      <c r="L8" s="1">
        <v>3.0666666666666665E-2</v>
      </c>
      <c r="M8" s="1"/>
      <c r="N8" s="1" t="s">
        <v>43</v>
      </c>
      <c r="O8" s="1" t="s">
        <v>43</v>
      </c>
      <c r="P8" s="1">
        <v>97.805799999999991</v>
      </c>
    </row>
    <row r="9" spans="1:16" x14ac:dyDescent="0.2">
      <c r="A9" t="s">
        <v>20</v>
      </c>
      <c r="B9" t="s">
        <v>3</v>
      </c>
      <c r="C9" s="1">
        <v>4.1192744776504316E-2</v>
      </c>
      <c r="D9" s="1">
        <v>4.2055518860985002E-3</v>
      </c>
      <c r="E9" s="1">
        <v>4.3677301503946539E-2</v>
      </c>
      <c r="F9" s="1">
        <v>4.2170474136402722E-2</v>
      </c>
      <c r="G9" s="1">
        <v>3.8606821504322965E-2</v>
      </c>
      <c r="H9" s="1">
        <v>9.7766160926070177E-3</v>
      </c>
      <c r="I9" s="1">
        <v>1.409523166023019E-2</v>
      </c>
      <c r="J9" s="1">
        <v>8.3765545820860387E-3</v>
      </c>
      <c r="K9" s="1">
        <v>1.7347238012625069E-2</v>
      </c>
      <c r="L9" s="1">
        <v>3.0080373815644126E-2</v>
      </c>
      <c r="M9" s="1"/>
      <c r="N9" s="1"/>
      <c r="O9" s="1"/>
      <c r="P9" s="1">
        <v>8.813516135270183E-2</v>
      </c>
    </row>
    <row r="10" spans="1:16" x14ac:dyDescent="0.2">
      <c r="B10" t="s">
        <v>4</v>
      </c>
      <c r="C10" s="1">
        <v>4.5582222222222295E-2</v>
      </c>
      <c r="D10" s="1">
        <v>-1.7475728155339633E-2</v>
      </c>
      <c r="E10" s="1">
        <v>-1.2581967213114697E-2</v>
      </c>
      <c r="F10" s="1">
        <v>-2.1987213403880067E-2</v>
      </c>
      <c r="G10" s="1">
        <v>-1.5151515151515332E-2</v>
      </c>
      <c r="H10" s="1">
        <v>3.8196078431372654E-2</v>
      </c>
      <c r="I10" s="1">
        <v>-6.2091503267973872E-2</v>
      </c>
      <c r="J10" s="1">
        <v>0.21415094339622653</v>
      </c>
      <c r="K10" s="1">
        <v>-7.1559633027522926E-2</v>
      </c>
      <c r="L10" s="1">
        <v>0.22666666666666654</v>
      </c>
      <c r="M10" s="1"/>
      <c r="N10" s="1"/>
      <c r="O10" s="1"/>
      <c r="P10" s="1">
        <v>-1.8638442589288279E-2</v>
      </c>
    </row>
    <row r="11" spans="1:16" x14ac:dyDescent="0.2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2" t="s">
        <v>21</v>
      </c>
      <c r="B12" t="s">
        <v>1</v>
      </c>
      <c r="C12" s="1">
        <v>2.1799999999999997</v>
      </c>
      <c r="D12" s="1">
        <v>6.5449999999999999</v>
      </c>
      <c r="E12" s="1">
        <v>13.86</v>
      </c>
      <c r="F12" s="1">
        <v>51.935000000000002</v>
      </c>
      <c r="G12" s="1">
        <v>0.38</v>
      </c>
      <c r="H12" s="1">
        <v>10.455</v>
      </c>
      <c r="I12" s="1">
        <v>2.09</v>
      </c>
      <c r="J12" s="1">
        <v>0.185</v>
      </c>
      <c r="K12" s="1">
        <v>10.705</v>
      </c>
      <c r="L12" s="1"/>
      <c r="M12" s="1"/>
      <c r="N12" s="1">
        <v>50</v>
      </c>
      <c r="O12" s="1"/>
      <c r="P12" s="1">
        <v>98.35</v>
      </c>
    </row>
    <row r="13" spans="1:16" x14ac:dyDescent="0.2">
      <c r="A13" t="s">
        <v>22</v>
      </c>
      <c r="B13" t="s">
        <v>3</v>
      </c>
      <c r="C13" s="1">
        <v>3.0000000000000027E-2</v>
      </c>
      <c r="D13" s="1">
        <v>0.125</v>
      </c>
      <c r="E13" s="1">
        <v>8.0000000000000071E-2</v>
      </c>
      <c r="F13" s="1">
        <v>0.18499999999999872</v>
      </c>
      <c r="G13" s="1">
        <v>2.0000000000000018E-2</v>
      </c>
      <c r="H13" s="1">
        <v>4.4999999999999929E-2</v>
      </c>
      <c r="I13" s="1">
        <v>1.0000000000000009E-2</v>
      </c>
      <c r="J13" s="1">
        <v>3.4999999999999955E-2</v>
      </c>
      <c r="K13" s="1">
        <v>5.0000000000007816E-3</v>
      </c>
      <c r="L13" s="1"/>
      <c r="M13" s="1"/>
      <c r="N13" s="1">
        <v>150</v>
      </c>
      <c r="O13" s="1"/>
      <c r="P13" s="1">
        <v>0.50999999999999801</v>
      </c>
    </row>
    <row r="14" spans="1:16" x14ac:dyDescent="0.2">
      <c r="B14" t="s">
        <v>4</v>
      </c>
      <c r="C14" s="1">
        <v>-9.1666666666666757E-2</v>
      </c>
      <c r="D14" s="1">
        <v>-6.8285280728376217E-3</v>
      </c>
      <c r="E14" s="1">
        <v>1.9117647058823514E-2</v>
      </c>
      <c r="F14" s="1">
        <v>1.0408560311284119E-2</v>
      </c>
      <c r="G14" s="1">
        <v>-1.2987012987012998E-2</v>
      </c>
      <c r="H14" s="1">
        <v>-4.285714285714279E-3</v>
      </c>
      <c r="I14" s="1">
        <v>-1.8779342723004713E-2</v>
      </c>
      <c r="J14" s="1">
        <v>8.8235294117646967E-2</v>
      </c>
      <c r="K14" s="1">
        <v>-1.7889908256880759E-2</v>
      </c>
      <c r="L14" s="1"/>
      <c r="M14" s="1"/>
      <c r="N14" s="1">
        <v>5.666666666666667</v>
      </c>
      <c r="O14" s="1"/>
      <c r="P14" s="1">
        <v>3.0034437386226956E-4</v>
      </c>
    </row>
    <row r="15" spans="1:16" x14ac:dyDescent="0.2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">
      <c r="A16" s="2" t="s">
        <v>23</v>
      </c>
      <c r="B16" t="s">
        <v>1</v>
      </c>
      <c r="C16" s="1">
        <v>3.1086333333333336</v>
      </c>
      <c r="D16" s="1">
        <v>3.8844666666666665</v>
      </c>
      <c r="E16" s="1">
        <v>17.509</v>
      </c>
      <c r="F16" s="1">
        <v>57.479500000000002</v>
      </c>
      <c r="G16" s="1">
        <v>1.8546333333333334</v>
      </c>
      <c r="H16" s="1">
        <v>7.4282333333333339</v>
      </c>
      <c r="I16" s="1">
        <v>0.7587666666666667</v>
      </c>
      <c r="J16" s="1">
        <v>0.1593</v>
      </c>
      <c r="K16" s="1">
        <v>6.5141666666666671</v>
      </c>
      <c r="L16" s="1">
        <v>0.25896666666666668</v>
      </c>
      <c r="M16" s="1"/>
      <c r="N16" s="1" t="s">
        <v>43</v>
      </c>
      <c r="O16" s="1" t="s">
        <v>43</v>
      </c>
      <c r="P16" s="1">
        <v>98.955633333333324</v>
      </c>
    </row>
    <row r="17" spans="1:16" x14ac:dyDescent="0.2">
      <c r="A17" t="s">
        <v>24</v>
      </c>
      <c r="B17" t="s">
        <v>3</v>
      </c>
      <c r="C17" s="1">
        <v>3.0979706619369791E-2</v>
      </c>
      <c r="D17" s="1">
        <v>5.9746371344951935E-2</v>
      </c>
      <c r="E17" s="1">
        <v>5.1670171924106147E-2</v>
      </c>
      <c r="F17" s="1">
        <v>1.7637649125284809E-2</v>
      </c>
      <c r="G17" s="1">
        <v>3.4840621247171889E-2</v>
      </c>
      <c r="H17" s="1">
        <v>2.3186394477988568E-2</v>
      </c>
      <c r="I17" s="1">
        <v>1.9344824171395894E-2</v>
      </c>
      <c r="J17" s="1">
        <v>2.3318233209229263E-2</v>
      </c>
      <c r="K17" s="1">
        <v>2.1491290225474229E-2</v>
      </c>
      <c r="L17" s="1">
        <v>2.6536808817607057E-2</v>
      </c>
      <c r="M17" s="1"/>
      <c r="N17" s="1"/>
      <c r="O17" s="1"/>
      <c r="P17" s="1">
        <v>0.17838797293789069</v>
      </c>
    </row>
    <row r="18" spans="1:16" x14ac:dyDescent="0.2">
      <c r="B18" t="s">
        <v>4</v>
      </c>
      <c r="C18" s="1">
        <v>-6.8264110756122405E-3</v>
      </c>
      <c r="D18" s="1">
        <v>3.5857777777777738E-2</v>
      </c>
      <c r="E18" s="1">
        <v>2.3918128654970696E-2</v>
      </c>
      <c r="F18" s="1">
        <v>-1.9121160409556311E-2</v>
      </c>
      <c r="G18" s="1">
        <v>-5.3758503401360513E-2</v>
      </c>
      <c r="H18" s="1">
        <v>4.6230046948356938E-2</v>
      </c>
      <c r="I18" s="1">
        <v>4.9889624724062196E-3</v>
      </c>
      <c r="J18" s="1">
        <v>0.25433070866141727</v>
      </c>
      <c r="K18" s="1">
        <v>1.1516563146997937E-2</v>
      </c>
      <c r="L18" s="1">
        <v>0.54146825396825393</v>
      </c>
      <c r="M18" s="1"/>
      <c r="N18" s="1"/>
      <c r="O18" s="1"/>
      <c r="P18" s="1">
        <v>-2.0270623020032315E-3</v>
      </c>
    </row>
    <row r="21" spans="1:16" x14ac:dyDescent="0.2">
      <c r="A21" s="2" t="s">
        <v>41</v>
      </c>
    </row>
    <row r="22" spans="1:16" x14ac:dyDescent="0.2">
      <c r="A22" s="4"/>
      <c r="B22" s="5"/>
      <c r="C22" s="6" t="s">
        <v>6</v>
      </c>
      <c r="D22" s="6" t="s">
        <v>7</v>
      </c>
      <c r="E22" s="6" t="s">
        <v>8</v>
      </c>
      <c r="F22" s="6" t="s">
        <v>9</v>
      </c>
      <c r="G22" s="6" t="s">
        <v>10</v>
      </c>
      <c r="H22" s="6" t="s">
        <v>11</v>
      </c>
      <c r="I22" s="6" t="s">
        <v>12</v>
      </c>
      <c r="J22" s="6" t="s">
        <v>13</v>
      </c>
      <c r="K22" s="6" t="s">
        <v>37</v>
      </c>
      <c r="L22" s="6" t="s">
        <v>15</v>
      </c>
      <c r="M22" s="6"/>
      <c r="N22" s="7" t="s">
        <v>16</v>
      </c>
      <c r="O22" s="7" t="s">
        <v>17</v>
      </c>
      <c r="P22" s="6" t="s">
        <v>18</v>
      </c>
    </row>
    <row r="23" spans="1:16" x14ac:dyDescent="0.2">
      <c r="A23" s="4" t="s">
        <v>23</v>
      </c>
      <c r="B23" s="8" t="s">
        <v>1</v>
      </c>
      <c r="C23" s="9">
        <v>3.13</v>
      </c>
      <c r="D23" s="9">
        <v>3.75</v>
      </c>
      <c r="E23" s="9">
        <v>17.100000000000001</v>
      </c>
      <c r="F23" s="9">
        <v>58.6</v>
      </c>
      <c r="G23" s="9">
        <v>1.96</v>
      </c>
      <c r="H23" s="9">
        <v>7.1</v>
      </c>
      <c r="I23" s="9">
        <v>0.755</v>
      </c>
      <c r="J23" s="9">
        <v>0.127</v>
      </c>
      <c r="K23" s="9">
        <v>6.44</v>
      </c>
      <c r="L23" s="9">
        <v>0.16800000000000001</v>
      </c>
      <c r="M23" s="9"/>
      <c r="N23" s="10">
        <v>113</v>
      </c>
      <c r="O23" s="10">
        <v>321</v>
      </c>
      <c r="P23" s="9">
        <v>99.156630000000007</v>
      </c>
    </row>
    <row r="24" spans="1:16" x14ac:dyDescent="0.2">
      <c r="A24" s="4" t="s">
        <v>24</v>
      </c>
      <c r="B24" s="8" t="s">
        <v>38</v>
      </c>
      <c r="C24" s="9">
        <v>0.09</v>
      </c>
      <c r="D24" s="9">
        <v>0.04</v>
      </c>
      <c r="E24" s="9">
        <v>0.2</v>
      </c>
      <c r="F24" s="9">
        <v>0.4</v>
      </c>
      <c r="G24" s="9">
        <v>0.04</v>
      </c>
      <c r="H24" s="9">
        <v>0.09</v>
      </c>
      <c r="I24" s="9">
        <v>1.7000000000000001E-2</v>
      </c>
      <c r="J24" s="9">
        <v>6.0000000000000001E-3</v>
      </c>
      <c r="K24" s="9">
        <v>0.06</v>
      </c>
      <c r="L24" s="9">
        <v>2.5999999999999999E-2</v>
      </c>
      <c r="M24" s="9"/>
      <c r="N24" s="10"/>
      <c r="O24" s="10"/>
      <c r="P24" s="9"/>
    </row>
    <row r="25" spans="1:16" x14ac:dyDescent="0.2">
      <c r="A25" s="4"/>
      <c r="B25" s="11" t="s">
        <v>39</v>
      </c>
      <c r="C25" s="12">
        <f>C23+C24</f>
        <v>3.2199999999999998</v>
      </c>
      <c r="D25" s="12">
        <f t="shared" ref="D25:L25" si="0">D23+D24</f>
        <v>3.79</v>
      </c>
      <c r="E25" s="12">
        <f t="shared" si="0"/>
        <v>17.3</v>
      </c>
      <c r="F25" s="12">
        <f t="shared" si="0"/>
        <v>59</v>
      </c>
      <c r="G25" s="12">
        <f t="shared" si="0"/>
        <v>2</v>
      </c>
      <c r="H25" s="12">
        <f t="shared" si="0"/>
        <v>7.1899999999999995</v>
      </c>
      <c r="I25" s="12">
        <f t="shared" si="0"/>
        <v>0.77200000000000002</v>
      </c>
      <c r="J25" s="12">
        <f t="shared" si="0"/>
        <v>0.13300000000000001</v>
      </c>
      <c r="K25" s="12">
        <f t="shared" si="0"/>
        <v>6.5</v>
      </c>
      <c r="L25" s="12">
        <f t="shared" si="0"/>
        <v>0.19400000000000001</v>
      </c>
      <c r="M25" s="12"/>
      <c r="N25" s="13"/>
      <c r="O25" s="13"/>
      <c r="P25" s="12"/>
    </row>
    <row r="26" spans="1:16" x14ac:dyDescent="0.2">
      <c r="A26" s="4"/>
      <c r="B26" s="8" t="s">
        <v>40</v>
      </c>
      <c r="C26" s="12">
        <f>C23-C24</f>
        <v>3.04</v>
      </c>
      <c r="D26" s="12">
        <f t="shared" ref="D26:L26" si="1">D23-D24</f>
        <v>3.71</v>
      </c>
      <c r="E26" s="12">
        <f t="shared" si="1"/>
        <v>16.900000000000002</v>
      </c>
      <c r="F26" s="12">
        <f t="shared" si="1"/>
        <v>58.2</v>
      </c>
      <c r="G26" s="12">
        <f t="shared" si="1"/>
        <v>1.92</v>
      </c>
      <c r="H26" s="12">
        <f t="shared" si="1"/>
        <v>7.01</v>
      </c>
      <c r="I26" s="12">
        <f t="shared" si="1"/>
        <v>0.73799999999999999</v>
      </c>
      <c r="J26" s="12">
        <f t="shared" si="1"/>
        <v>0.121</v>
      </c>
      <c r="K26" s="12">
        <f t="shared" si="1"/>
        <v>6.3800000000000008</v>
      </c>
      <c r="L26" s="12">
        <f t="shared" si="1"/>
        <v>0.14200000000000002</v>
      </c>
      <c r="M26" s="5"/>
      <c r="N26" s="13"/>
      <c r="O26" s="13"/>
      <c r="P26" s="5"/>
    </row>
    <row r="27" spans="1:16" x14ac:dyDescent="0.2">
      <c r="A27" s="4"/>
      <c r="B27" s="8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5"/>
      <c r="N27" s="13"/>
      <c r="O27" s="13"/>
      <c r="P27" s="5"/>
    </row>
    <row r="28" spans="1:16" x14ac:dyDescent="0.2">
      <c r="A28" s="4" t="s">
        <v>0</v>
      </c>
      <c r="B28" s="8" t="s">
        <v>1</v>
      </c>
      <c r="C28" s="9">
        <v>4.4400000000000004</v>
      </c>
      <c r="D28" s="9">
        <v>1.97</v>
      </c>
      <c r="E28" s="9">
        <v>17.8</v>
      </c>
      <c r="F28" s="9">
        <v>63.7</v>
      </c>
      <c r="G28" s="9">
        <v>1.29</v>
      </c>
      <c r="H28" s="9">
        <v>5.28</v>
      </c>
      <c r="I28" s="9">
        <v>0.70299999999999996</v>
      </c>
      <c r="J28" s="9">
        <v>7.5999999999999998E-2</v>
      </c>
      <c r="K28" s="9">
        <v>4.37</v>
      </c>
      <c r="L28" s="9">
        <v>0.16400000000000001</v>
      </c>
      <c r="M28" s="9"/>
      <c r="N28" s="10">
        <v>231</v>
      </c>
      <c r="O28" s="10">
        <v>320</v>
      </c>
      <c r="P28" s="9">
        <v>99.81844000000001</v>
      </c>
    </row>
    <row r="29" spans="1:16" x14ac:dyDescent="0.2">
      <c r="A29" s="4" t="s">
        <v>2</v>
      </c>
      <c r="B29" s="8" t="s">
        <v>38</v>
      </c>
      <c r="C29" s="9">
        <v>0.14000000000000001</v>
      </c>
      <c r="D29" s="9">
        <v>0.04</v>
      </c>
      <c r="E29" s="9">
        <v>0.2</v>
      </c>
      <c r="F29" s="9">
        <v>0.5</v>
      </c>
      <c r="G29" s="9">
        <v>0.02</v>
      </c>
      <c r="H29" s="9">
        <v>0.09</v>
      </c>
      <c r="I29" s="9">
        <v>2.1000000000000001E-2</v>
      </c>
      <c r="J29" s="9">
        <v>4.0000000000000001E-3</v>
      </c>
      <c r="K29" s="9">
        <v>7.0000000000000007E-2</v>
      </c>
      <c r="L29" s="9">
        <v>1.7999999999999999E-2</v>
      </c>
      <c r="M29" s="9"/>
      <c r="N29" s="10">
        <v>50</v>
      </c>
      <c r="O29" s="10"/>
      <c r="P29" s="9"/>
    </row>
    <row r="30" spans="1:16" x14ac:dyDescent="0.2">
      <c r="A30" s="4"/>
      <c r="B30" s="11" t="s">
        <v>39</v>
      </c>
      <c r="C30" s="12">
        <f>C28+C29</f>
        <v>4.58</v>
      </c>
      <c r="D30" s="12">
        <f t="shared" ref="D30:L30" si="2">D28+D29</f>
        <v>2.0099999999999998</v>
      </c>
      <c r="E30" s="12">
        <f t="shared" si="2"/>
        <v>18</v>
      </c>
      <c r="F30" s="12">
        <f t="shared" si="2"/>
        <v>64.2</v>
      </c>
      <c r="G30" s="12">
        <f t="shared" si="2"/>
        <v>1.31</v>
      </c>
      <c r="H30" s="12">
        <f t="shared" si="2"/>
        <v>5.37</v>
      </c>
      <c r="I30" s="12">
        <f t="shared" si="2"/>
        <v>0.72399999999999998</v>
      </c>
      <c r="J30" s="12">
        <f t="shared" si="2"/>
        <v>0.08</v>
      </c>
      <c r="K30" s="12">
        <f t="shared" si="2"/>
        <v>4.4400000000000004</v>
      </c>
      <c r="L30" s="12">
        <f t="shared" si="2"/>
        <v>0.182</v>
      </c>
      <c r="M30" s="12"/>
      <c r="N30" s="13"/>
      <c r="O30" s="13"/>
      <c r="P30" s="12"/>
    </row>
    <row r="31" spans="1:16" x14ac:dyDescent="0.2">
      <c r="A31" s="4"/>
      <c r="B31" s="11" t="s">
        <v>40</v>
      </c>
      <c r="C31" s="12">
        <f>C28-C29</f>
        <v>4.3000000000000007</v>
      </c>
      <c r="D31" s="12">
        <f t="shared" ref="D31:L31" si="3">D28-D29</f>
        <v>1.93</v>
      </c>
      <c r="E31" s="12">
        <f t="shared" si="3"/>
        <v>17.600000000000001</v>
      </c>
      <c r="F31" s="12">
        <f t="shared" si="3"/>
        <v>63.2</v>
      </c>
      <c r="G31" s="12">
        <f t="shared" si="3"/>
        <v>1.27</v>
      </c>
      <c r="H31" s="12">
        <f t="shared" si="3"/>
        <v>5.19</v>
      </c>
      <c r="I31" s="12">
        <f t="shared" si="3"/>
        <v>0.68199999999999994</v>
      </c>
      <c r="J31" s="12">
        <f t="shared" si="3"/>
        <v>7.1999999999999995E-2</v>
      </c>
      <c r="K31" s="12">
        <f t="shared" si="3"/>
        <v>4.3</v>
      </c>
      <c r="L31" s="12">
        <f t="shared" si="3"/>
        <v>0.14600000000000002</v>
      </c>
      <c r="M31" s="12"/>
      <c r="N31" s="13"/>
      <c r="O31" s="13"/>
      <c r="P31" s="12"/>
    </row>
    <row r="32" spans="1:16" x14ac:dyDescent="0.2">
      <c r="A32" s="4"/>
      <c r="B32" s="5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3"/>
      <c r="O32" s="13"/>
      <c r="P32" s="12"/>
    </row>
    <row r="33" spans="1:16" x14ac:dyDescent="0.2">
      <c r="A33" s="4"/>
      <c r="B33" s="5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3"/>
      <c r="P33" s="12"/>
    </row>
    <row r="34" spans="1:16" x14ac:dyDescent="0.2">
      <c r="A34" s="4" t="s">
        <v>21</v>
      </c>
      <c r="B34" s="8" t="s">
        <v>1</v>
      </c>
      <c r="C34" s="9">
        <v>2.4</v>
      </c>
      <c r="D34" s="9">
        <v>6.59</v>
      </c>
      <c r="E34" s="9">
        <v>13.6</v>
      </c>
      <c r="F34" s="9">
        <v>51.4</v>
      </c>
      <c r="G34" s="9">
        <v>0.38500000000000001</v>
      </c>
      <c r="H34" s="9">
        <v>10.5</v>
      </c>
      <c r="I34" s="9">
        <v>2.13</v>
      </c>
      <c r="J34" s="9">
        <v>0.17</v>
      </c>
      <c r="K34" s="9">
        <v>10.9</v>
      </c>
      <c r="L34" s="9">
        <v>0.23</v>
      </c>
      <c r="M34" s="9"/>
      <c r="N34" s="10">
        <v>7.5</v>
      </c>
      <c r="O34" s="10">
        <v>70</v>
      </c>
      <c r="P34" s="9">
        <v>98.32047</v>
      </c>
    </row>
    <row r="35" spans="1:16" x14ac:dyDescent="0.2">
      <c r="A35" s="4" t="s">
        <v>22</v>
      </c>
      <c r="B35" s="8" t="s">
        <v>38</v>
      </c>
      <c r="C35" s="9">
        <v>0.06</v>
      </c>
      <c r="D35" s="9">
        <v>0.08</v>
      </c>
      <c r="E35" s="9">
        <v>0.2</v>
      </c>
      <c r="F35" s="9">
        <v>0.6</v>
      </c>
      <c r="G35" s="9">
        <v>4.0000000000000001E-3</v>
      </c>
      <c r="H35" s="9">
        <v>0.1</v>
      </c>
      <c r="I35" s="9">
        <v>0.09</v>
      </c>
      <c r="J35" s="9">
        <v>8.9999999999999993E-3</v>
      </c>
      <c r="K35" s="9">
        <v>0.1</v>
      </c>
      <c r="L35" s="9">
        <v>2.5000000000000001E-2</v>
      </c>
      <c r="M35" s="9"/>
      <c r="N35" s="10"/>
      <c r="O35" s="10"/>
      <c r="P35" s="9"/>
    </row>
    <row r="36" spans="1:16" x14ac:dyDescent="0.2">
      <c r="A36" s="4"/>
      <c r="B36" s="11" t="s">
        <v>39</v>
      </c>
      <c r="C36" s="12">
        <f>C34+C35</f>
        <v>2.46</v>
      </c>
      <c r="D36" s="12">
        <f t="shared" ref="D36:L36" si="4">D34+D35</f>
        <v>6.67</v>
      </c>
      <c r="E36" s="12">
        <f t="shared" si="4"/>
        <v>13.799999999999999</v>
      </c>
      <c r="F36" s="12">
        <f t="shared" si="4"/>
        <v>52</v>
      </c>
      <c r="G36" s="12">
        <f t="shared" si="4"/>
        <v>0.38900000000000001</v>
      </c>
      <c r="H36" s="12">
        <f t="shared" si="4"/>
        <v>10.6</v>
      </c>
      <c r="I36" s="12">
        <f t="shared" si="4"/>
        <v>2.2199999999999998</v>
      </c>
      <c r="J36" s="12">
        <f t="shared" si="4"/>
        <v>0.17900000000000002</v>
      </c>
      <c r="K36" s="12">
        <f t="shared" si="4"/>
        <v>11</v>
      </c>
      <c r="L36" s="12">
        <f t="shared" si="4"/>
        <v>0.255</v>
      </c>
      <c r="M36" s="12"/>
      <c r="N36" s="13"/>
      <c r="O36" s="13"/>
      <c r="P36" s="12"/>
    </row>
    <row r="37" spans="1:16" x14ac:dyDescent="0.2">
      <c r="A37" s="4"/>
      <c r="B37" s="11" t="s">
        <v>40</v>
      </c>
      <c r="C37" s="12">
        <f>C34-C35</f>
        <v>2.34</v>
      </c>
      <c r="D37" s="12">
        <f t="shared" ref="D37:L37" si="5">D34-D35</f>
        <v>6.51</v>
      </c>
      <c r="E37" s="12">
        <f t="shared" si="5"/>
        <v>13.4</v>
      </c>
      <c r="F37" s="12">
        <f t="shared" si="5"/>
        <v>50.8</v>
      </c>
      <c r="G37" s="12">
        <f t="shared" si="5"/>
        <v>0.38100000000000001</v>
      </c>
      <c r="H37" s="12">
        <f t="shared" si="5"/>
        <v>10.4</v>
      </c>
      <c r="I37" s="12">
        <f t="shared" si="5"/>
        <v>2.04</v>
      </c>
      <c r="J37" s="12">
        <f t="shared" si="5"/>
        <v>0.161</v>
      </c>
      <c r="K37" s="12">
        <f t="shared" si="5"/>
        <v>10.8</v>
      </c>
      <c r="L37" s="12">
        <f t="shared" si="5"/>
        <v>0.20500000000000002</v>
      </c>
      <c r="M37" s="12"/>
      <c r="N37" s="13"/>
      <c r="O37" s="13"/>
      <c r="P37" s="12"/>
    </row>
    <row r="39" spans="1:16" x14ac:dyDescent="0.2">
      <c r="A39" s="4" t="s">
        <v>19</v>
      </c>
      <c r="B39" s="8" t="s">
        <v>1</v>
      </c>
      <c r="C39" s="9">
        <v>3.75</v>
      </c>
      <c r="D39" s="9">
        <v>0.10299999999999999</v>
      </c>
      <c r="E39" s="9">
        <v>12.2</v>
      </c>
      <c r="F39" s="9">
        <v>75.599999999999994</v>
      </c>
      <c r="G39" s="9">
        <v>2.64</v>
      </c>
      <c r="H39" s="9">
        <v>1.7</v>
      </c>
      <c r="I39" s="9">
        <v>0.255</v>
      </c>
      <c r="J39" s="9">
        <v>0.106</v>
      </c>
      <c r="K39" s="9">
        <v>3.27</v>
      </c>
      <c r="L39" s="9">
        <v>2.5000000000000001E-2</v>
      </c>
      <c r="M39" s="9"/>
      <c r="N39" s="10">
        <v>430</v>
      </c>
      <c r="O39" s="10">
        <v>0.7</v>
      </c>
      <c r="P39" s="9">
        <v>99.663369999999986</v>
      </c>
    </row>
    <row r="40" spans="1:16" x14ac:dyDescent="0.2">
      <c r="A40" s="4" t="s">
        <v>20</v>
      </c>
      <c r="B40" s="8" t="s">
        <v>38</v>
      </c>
      <c r="C40" s="9">
        <v>0.31</v>
      </c>
      <c r="D40" s="9">
        <v>0.01</v>
      </c>
      <c r="E40" s="9">
        <v>0.2</v>
      </c>
      <c r="F40" s="9">
        <v>0.7</v>
      </c>
      <c r="G40" s="9">
        <v>0.09</v>
      </c>
      <c r="H40" s="9">
        <v>0.03</v>
      </c>
      <c r="I40" s="9">
        <v>1.6E-2</v>
      </c>
      <c r="J40" s="9">
        <v>5.0000000000000001E-3</v>
      </c>
      <c r="K40" s="9">
        <v>0.1</v>
      </c>
      <c r="L40" s="9">
        <v>4.0000000000000001E-3</v>
      </c>
      <c r="M40" s="9"/>
      <c r="N40" s="10"/>
      <c r="O40" s="10"/>
      <c r="P40" s="9"/>
    </row>
    <row r="41" spans="1:16" x14ac:dyDescent="0.2">
      <c r="A41" s="4"/>
      <c r="B41" s="11" t="s">
        <v>39</v>
      </c>
      <c r="C41" s="12">
        <f>C39+C40</f>
        <v>4.0599999999999996</v>
      </c>
      <c r="D41" s="12">
        <f t="shared" ref="D41:L41" si="6">D39+D40</f>
        <v>0.11299999999999999</v>
      </c>
      <c r="E41" s="12">
        <f t="shared" si="6"/>
        <v>12.399999999999999</v>
      </c>
      <c r="F41" s="12">
        <f t="shared" si="6"/>
        <v>76.3</v>
      </c>
      <c r="G41" s="12">
        <f t="shared" si="6"/>
        <v>2.73</v>
      </c>
      <c r="H41" s="12">
        <f t="shared" si="6"/>
        <v>1.73</v>
      </c>
      <c r="I41" s="12">
        <f t="shared" si="6"/>
        <v>0.27100000000000002</v>
      </c>
      <c r="J41" s="12">
        <f t="shared" si="6"/>
        <v>0.111</v>
      </c>
      <c r="K41" s="12">
        <f t="shared" si="6"/>
        <v>3.37</v>
      </c>
      <c r="L41" s="12">
        <f t="shared" si="6"/>
        <v>2.9000000000000001E-2</v>
      </c>
      <c r="M41" s="12"/>
      <c r="N41" s="13"/>
      <c r="O41" s="13"/>
      <c r="P41" s="12"/>
    </row>
    <row r="42" spans="1:16" x14ac:dyDescent="0.2">
      <c r="A42" s="4"/>
      <c r="B42" s="11" t="s">
        <v>40</v>
      </c>
      <c r="C42" s="12">
        <f>C39-C40</f>
        <v>3.44</v>
      </c>
      <c r="D42" s="12">
        <f t="shared" ref="D42:L42" si="7">D39-D40</f>
        <v>9.2999999999999999E-2</v>
      </c>
      <c r="E42" s="12">
        <f t="shared" si="7"/>
        <v>12</v>
      </c>
      <c r="F42" s="12">
        <f t="shared" si="7"/>
        <v>74.899999999999991</v>
      </c>
      <c r="G42" s="12">
        <f t="shared" si="7"/>
        <v>2.5500000000000003</v>
      </c>
      <c r="H42" s="12">
        <f t="shared" si="7"/>
        <v>1.67</v>
      </c>
      <c r="I42" s="12">
        <f t="shared" si="7"/>
        <v>0.23899999999999999</v>
      </c>
      <c r="J42" s="12">
        <f t="shared" si="7"/>
        <v>0.10099999999999999</v>
      </c>
      <c r="K42" s="12">
        <f t="shared" si="7"/>
        <v>3.17</v>
      </c>
      <c r="L42" s="12">
        <f t="shared" si="7"/>
        <v>2.1000000000000001E-2</v>
      </c>
      <c r="M42" s="12"/>
      <c r="N42" s="13"/>
      <c r="O42" s="13"/>
      <c r="P42" s="12"/>
    </row>
    <row r="45" spans="1:16" x14ac:dyDescent="0.2">
      <c r="A45" s="1" t="s">
        <v>43</v>
      </c>
      <c r="B45" s="1" t="s">
        <v>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workbookViewId="0"/>
  </sheetViews>
  <sheetFormatPr baseColWidth="10" defaultColWidth="8.83203125" defaultRowHeight="15" x14ac:dyDescent="0.2"/>
  <cols>
    <col min="12" max="12" width="9.83203125" customWidth="1"/>
    <col min="13" max="13" width="8.5" customWidth="1"/>
    <col min="14" max="14" width="9" customWidth="1"/>
  </cols>
  <sheetData>
    <row r="1" spans="1:15" x14ac:dyDescent="0.2">
      <c r="A1" t="s">
        <v>62</v>
      </c>
    </row>
    <row r="2" spans="1:15" x14ac:dyDescent="0.2">
      <c r="A2" t="s">
        <v>61</v>
      </c>
    </row>
    <row r="3" spans="1:15" x14ac:dyDescent="0.2">
      <c r="I3" s="2" t="s">
        <v>59</v>
      </c>
    </row>
    <row r="4" spans="1:15" x14ac:dyDescent="0.2">
      <c r="A4" s="2" t="s">
        <v>26</v>
      </c>
      <c r="B4" s="2" t="s">
        <v>27</v>
      </c>
      <c r="C4" s="2" t="s">
        <v>28</v>
      </c>
      <c r="D4" s="2" t="s">
        <v>29</v>
      </c>
      <c r="E4" s="2" t="s">
        <v>30</v>
      </c>
      <c r="F4" s="2" t="s">
        <v>28</v>
      </c>
      <c r="G4" s="2" t="s">
        <v>29</v>
      </c>
      <c r="I4" t="s">
        <v>26</v>
      </c>
      <c r="J4" t="s">
        <v>17</v>
      </c>
      <c r="K4" t="s">
        <v>55</v>
      </c>
      <c r="L4" t="s">
        <v>58</v>
      </c>
      <c r="M4" t="s">
        <v>16</v>
      </c>
      <c r="N4" t="s">
        <v>55</v>
      </c>
      <c r="O4" t="s">
        <v>58</v>
      </c>
    </row>
    <row r="5" spans="1:15" x14ac:dyDescent="0.2">
      <c r="A5" s="2" t="s">
        <v>50</v>
      </c>
      <c r="B5" s="1">
        <v>320.06</v>
      </c>
      <c r="C5" s="1">
        <v>3.769799929796906</v>
      </c>
      <c r="D5">
        <v>11</v>
      </c>
      <c r="E5" s="1">
        <v>231.21607130276325</v>
      </c>
      <c r="F5" s="1">
        <v>3.4520776944729574</v>
      </c>
      <c r="G5">
        <v>11</v>
      </c>
      <c r="I5" t="s">
        <v>31</v>
      </c>
      <c r="J5">
        <v>320</v>
      </c>
      <c r="K5" s="16">
        <v>1.7763568394002501E-14</v>
      </c>
      <c r="L5" s="15">
        <v>1.1780624780615341</v>
      </c>
      <c r="M5">
        <v>231</v>
      </c>
      <c r="N5" s="15">
        <v>9.35373605035731E-2</v>
      </c>
      <c r="O5" s="15">
        <v>1.4930094067521256</v>
      </c>
    </row>
    <row r="6" spans="1:15" x14ac:dyDescent="0.2">
      <c r="A6" s="2" t="s">
        <v>32</v>
      </c>
      <c r="B6" s="1">
        <v>321.10000000000002</v>
      </c>
      <c r="C6" s="1">
        <v>3.6800920671320245</v>
      </c>
      <c r="D6">
        <v>5</v>
      </c>
      <c r="E6" s="1">
        <v>113</v>
      </c>
      <c r="F6" s="1">
        <v>1.6391684221596146</v>
      </c>
      <c r="G6">
        <v>5</v>
      </c>
      <c r="I6" t="s">
        <v>32</v>
      </c>
      <c r="J6">
        <v>321</v>
      </c>
      <c r="K6">
        <v>1.7708230174706546E-16</v>
      </c>
      <c r="L6" s="15">
        <v>1.1464461268324067</v>
      </c>
      <c r="M6">
        <v>113</v>
      </c>
      <c r="N6" s="15">
        <v>0</v>
      </c>
      <c r="O6" s="15">
        <v>1.4505915240350571</v>
      </c>
    </row>
    <row r="7" spans="1:15" x14ac:dyDescent="0.2">
      <c r="A7" s="2" t="s">
        <v>33</v>
      </c>
      <c r="E7" s="1">
        <v>75.437595428365029</v>
      </c>
      <c r="F7" s="1">
        <v>0.35060113250110153</v>
      </c>
      <c r="G7">
        <v>5</v>
      </c>
      <c r="I7" t="s">
        <v>33</v>
      </c>
      <c r="L7" s="15">
        <v>0.27204163515508201</v>
      </c>
      <c r="M7">
        <v>88</v>
      </c>
      <c r="N7" s="15">
        <v>82.456373156194175</v>
      </c>
      <c r="O7" s="15">
        <v>0.46475650570547378</v>
      </c>
    </row>
    <row r="8" spans="1:15" x14ac:dyDescent="0.2">
      <c r="A8" s="2"/>
      <c r="B8" s="3" t="s">
        <v>34</v>
      </c>
      <c r="C8" s="3" t="s">
        <v>28</v>
      </c>
      <c r="D8" s="2" t="s">
        <v>29</v>
      </c>
      <c r="J8" t="s">
        <v>42</v>
      </c>
      <c r="K8" t="s">
        <v>55</v>
      </c>
      <c r="L8" t="s">
        <v>58</v>
      </c>
    </row>
    <row r="9" spans="1:15" x14ac:dyDescent="0.2">
      <c r="A9" s="2" t="s">
        <v>49</v>
      </c>
      <c r="B9" s="1">
        <v>265.5042517939093</v>
      </c>
      <c r="C9" s="1">
        <v>23.023145246896075</v>
      </c>
      <c r="D9">
        <v>44</v>
      </c>
      <c r="I9" t="s">
        <v>49</v>
      </c>
      <c r="J9">
        <v>267</v>
      </c>
      <c r="K9" s="15">
        <v>0.56020532063321926</v>
      </c>
      <c r="L9" s="15">
        <v>8.6714789278656017</v>
      </c>
    </row>
    <row r="10" spans="1:15" x14ac:dyDescent="0.2">
      <c r="A10" s="2" t="s">
        <v>47</v>
      </c>
      <c r="B10" s="1">
        <v>2.1761707393357343</v>
      </c>
      <c r="C10" s="1">
        <v>0.20274283848081034</v>
      </c>
      <c r="D10">
        <v>12</v>
      </c>
      <c r="I10" t="s">
        <v>47</v>
      </c>
      <c r="J10">
        <v>2.69</v>
      </c>
      <c r="K10" s="15">
        <v>19.101459504247792</v>
      </c>
      <c r="L10" s="15">
        <v>9.3164950165030067</v>
      </c>
    </row>
    <row r="11" spans="1:15" x14ac:dyDescent="0.2">
      <c r="A11" s="2" t="s">
        <v>48</v>
      </c>
      <c r="B11" s="1">
        <v>24.571044093023211</v>
      </c>
      <c r="C11" s="1">
        <v>1.1867248321661019</v>
      </c>
      <c r="D11">
        <v>7</v>
      </c>
      <c r="I11" t="s">
        <v>48</v>
      </c>
      <c r="J11">
        <v>21.9</v>
      </c>
      <c r="K11" s="15">
        <v>12.196548369968999</v>
      </c>
      <c r="L11" s="15">
        <v>4.8297696576234008</v>
      </c>
    </row>
    <row r="12" spans="1:15" x14ac:dyDescent="0.2">
      <c r="A12" s="2" t="s">
        <v>35</v>
      </c>
      <c r="B12" s="1">
        <v>533.15344029385449</v>
      </c>
      <c r="C12" s="1">
        <v>63.734269492985064</v>
      </c>
      <c r="D12">
        <v>6</v>
      </c>
      <c r="I12" t="s">
        <v>35</v>
      </c>
      <c r="J12">
        <v>538</v>
      </c>
      <c r="K12" s="15">
        <v>0.90084752902332954</v>
      </c>
      <c r="L12" s="15">
        <v>11.954207677597859</v>
      </c>
    </row>
    <row r="13" spans="1:15" x14ac:dyDescent="0.2">
      <c r="A13" s="2" t="s">
        <v>36</v>
      </c>
      <c r="B13" s="1">
        <v>48.844401059154819</v>
      </c>
      <c r="C13" s="1">
        <v>0.80857980015732023</v>
      </c>
      <c r="D13">
        <v>3</v>
      </c>
      <c r="I13" t="s">
        <v>36</v>
      </c>
      <c r="J13">
        <v>50</v>
      </c>
      <c r="K13" s="15">
        <v>2.3111978816903616</v>
      </c>
      <c r="L13" s="15">
        <v>1.6554196235880951</v>
      </c>
    </row>
    <row r="15" spans="1:15" x14ac:dyDescent="0.2">
      <c r="A15" s="14" t="s">
        <v>45</v>
      </c>
    </row>
    <row r="16" spans="1:15" x14ac:dyDescent="0.2">
      <c r="A16" s="14" t="s">
        <v>46</v>
      </c>
    </row>
    <row r="17" spans="1:1" x14ac:dyDescent="0.2">
      <c r="A17" s="14" t="s">
        <v>51</v>
      </c>
    </row>
    <row r="18" spans="1:1" x14ac:dyDescent="0.2">
      <c r="A18" s="14" t="s">
        <v>57</v>
      </c>
    </row>
    <row r="19" spans="1:1" x14ac:dyDescent="0.2">
      <c r="A19" s="2" t="s">
        <v>52</v>
      </c>
    </row>
    <row r="20" spans="1:1" x14ac:dyDescent="0.2">
      <c r="A20" t="s">
        <v>54</v>
      </c>
    </row>
    <row r="21" spans="1:1" x14ac:dyDescent="0.2">
      <c r="A21" t="s">
        <v>53</v>
      </c>
    </row>
    <row r="22" spans="1:1" x14ac:dyDescent="0.2">
      <c r="A22" t="s">
        <v>56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/>
  </sheetViews>
  <sheetFormatPr baseColWidth="10" defaultColWidth="8.83203125" defaultRowHeight="15" x14ac:dyDescent="0.2"/>
  <cols>
    <col min="2" max="2" width="11.33203125" customWidth="1"/>
    <col min="3" max="3" width="7" bestFit="1" customWidth="1"/>
    <col min="4" max="4" width="6.6640625" bestFit="1" customWidth="1"/>
    <col min="5" max="6" width="5.1640625" bestFit="1" customWidth="1"/>
  </cols>
  <sheetData>
    <row r="1" spans="1:6" x14ac:dyDescent="0.2">
      <c r="A1" t="s">
        <v>62</v>
      </c>
    </row>
    <row r="2" spans="1:6" x14ac:dyDescent="0.2">
      <c r="A2" t="s">
        <v>61</v>
      </c>
    </row>
    <row r="3" spans="1:6" x14ac:dyDescent="0.2">
      <c r="B3" t="s">
        <v>60</v>
      </c>
    </row>
    <row r="4" spans="1:6" x14ac:dyDescent="0.2">
      <c r="B4" t="s">
        <v>47</v>
      </c>
      <c r="C4" t="s">
        <v>48</v>
      </c>
      <c r="D4" t="s">
        <v>49</v>
      </c>
      <c r="E4" t="s">
        <v>35</v>
      </c>
      <c r="F4" t="s">
        <v>36</v>
      </c>
    </row>
    <row r="5" spans="1:6" x14ac:dyDescent="0.2">
      <c r="A5" t="s">
        <v>6</v>
      </c>
      <c r="B5">
        <v>3.6</v>
      </c>
      <c r="C5">
        <v>3.6</v>
      </c>
      <c r="D5">
        <v>3.9</v>
      </c>
      <c r="E5">
        <v>9.5</v>
      </c>
      <c r="F5">
        <v>12.3</v>
      </c>
    </row>
    <row r="6" spans="1:6" x14ac:dyDescent="0.2">
      <c r="A6" t="s">
        <v>7</v>
      </c>
      <c r="B6">
        <v>3.6</v>
      </c>
      <c r="C6">
        <v>3.6</v>
      </c>
      <c r="D6">
        <v>3.5</v>
      </c>
    </row>
    <row r="7" spans="1:6" x14ac:dyDescent="0.2">
      <c r="A7" t="s">
        <v>8</v>
      </c>
      <c r="B7">
        <v>13.5</v>
      </c>
      <c r="C7">
        <v>13.4</v>
      </c>
      <c r="D7">
        <v>13</v>
      </c>
      <c r="E7">
        <v>22.1</v>
      </c>
      <c r="F7">
        <v>18.899999999999999</v>
      </c>
    </row>
    <row r="8" spans="1:6" x14ac:dyDescent="0.2">
      <c r="A8" t="s">
        <v>9</v>
      </c>
      <c r="B8">
        <v>52.5</v>
      </c>
      <c r="C8">
        <v>53.2</v>
      </c>
      <c r="D8">
        <v>53.7</v>
      </c>
      <c r="E8">
        <v>56</v>
      </c>
      <c r="F8">
        <v>61.2</v>
      </c>
    </row>
    <row r="9" spans="1:6" x14ac:dyDescent="0.2">
      <c r="A9" t="s">
        <v>10</v>
      </c>
      <c r="B9">
        <v>0</v>
      </c>
      <c r="C9">
        <v>3</v>
      </c>
      <c r="D9">
        <v>2.6</v>
      </c>
      <c r="E9">
        <v>1.4</v>
      </c>
      <c r="F9">
        <v>1.3</v>
      </c>
    </row>
    <row r="10" spans="1:6" x14ac:dyDescent="0.2">
      <c r="A10" t="s">
        <v>11</v>
      </c>
      <c r="B10">
        <v>7.1</v>
      </c>
      <c r="C10">
        <v>7.2</v>
      </c>
      <c r="D10">
        <v>7.4</v>
      </c>
      <c r="E10">
        <v>7</v>
      </c>
      <c r="F10">
        <v>1.8</v>
      </c>
    </row>
    <row r="11" spans="1:6" x14ac:dyDescent="0.2">
      <c r="A11" t="s">
        <v>12</v>
      </c>
      <c r="B11">
        <v>1.37</v>
      </c>
      <c r="C11">
        <v>1.24</v>
      </c>
      <c r="D11">
        <v>7.4999999999999997E-2</v>
      </c>
    </row>
    <row r="12" spans="1:6" x14ac:dyDescent="0.2">
      <c r="A12" t="s">
        <v>37</v>
      </c>
      <c r="B12">
        <v>13.7</v>
      </c>
      <c r="C12">
        <v>13.3</v>
      </c>
      <c r="D12">
        <v>12.7</v>
      </c>
      <c r="E12">
        <v>0.14000000000000001</v>
      </c>
      <c r="F12">
        <v>0.05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EMPA Secondary standards</vt:lpstr>
      <vt:lpstr>SIMS secondary standards</vt:lpstr>
      <vt:lpstr>Major element standards comp</vt:lpstr>
    </vt:vector>
  </TitlesOfParts>
  <Company>Oxford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eart0428</dc:creator>
  <cp:lastModifiedBy>Christine Elrod</cp:lastModifiedBy>
  <dcterms:created xsi:type="dcterms:W3CDTF">2020-11-10T16:57:46Z</dcterms:created>
  <dcterms:modified xsi:type="dcterms:W3CDTF">2022-08-23T18:38:32Z</dcterms:modified>
</cp:coreProperties>
</file>