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42B7BD9F-8FEF-CE45-AC9F-31214E21FB56}" xr6:coauthVersionLast="47" xr6:coauthVersionMax="47" xr10:uidLastSave="{00000000-0000-0000-0000-000000000000}"/>
  <bookViews>
    <workbookView xWindow="0" yWindow="500" windowWidth="23260" windowHeight="13120" xr2:uid="{00000000-000D-0000-FFFF-FFFF00000000}"/>
  </bookViews>
  <sheets>
    <sheet name="Table S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7" i="1" l="1"/>
  <c r="P48" i="1"/>
  <c r="P49" i="1"/>
  <c r="P50" i="1"/>
  <c r="P51" i="1"/>
  <c r="P52" i="1"/>
  <c r="P53" i="1"/>
  <c r="P54" i="1"/>
  <c r="P46" i="1"/>
  <c r="P41" i="1"/>
  <c r="P42" i="1"/>
  <c r="P43" i="1"/>
  <c r="P44" i="1"/>
  <c r="P40" i="1"/>
  <c r="P20" i="1"/>
  <c r="P21" i="1"/>
  <c r="P22" i="1"/>
  <c r="P23" i="1"/>
  <c r="P24" i="1"/>
  <c r="P25" i="1"/>
  <c r="P26" i="1"/>
  <c r="P19" i="1"/>
  <c r="P15" i="1" l="1"/>
  <c r="P16" i="1"/>
  <c r="P17" i="1"/>
  <c r="P14" i="1"/>
</calcChain>
</file>

<file path=xl/sharedStrings.xml><?xml version="1.0" encoding="utf-8"?>
<sst xmlns="http://schemas.openxmlformats.org/spreadsheetml/2006/main" count="106" uniqueCount="63">
  <si>
    <t>P</t>
  </si>
  <si>
    <t>T</t>
  </si>
  <si>
    <t>lost melt</t>
  </si>
  <si>
    <t xml:space="preserve">SiO2     </t>
  </si>
  <si>
    <t xml:space="preserve">Al2O3       </t>
  </si>
  <si>
    <t xml:space="preserve">CaO       </t>
  </si>
  <si>
    <t xml:space="preserve">MgO       </t>
  </si>
  <si>
    <t xml:space="preserve">FeO       </t>
  </si>
  <si>
    <t xml:space="preserve">K2O      </t>
  </si>
  <si>
    <t xml:space="preserve">Na2O      </t>
  </si>
  <si>
    <t xml:space="preserve">TiO2         </t>
  </si>
  <si>
    <t>Nb</t>
  </si>
  <si>
    <t>Ta</t>
  </si>
  <si>
    <t>A/CNK</t>
  </si>
  <si>
    <t>Nb/Ta</t>
  </si>
  <si>
    <t>Gpa</t>
  </si>
  <si>
    <t>°C</t>
  </si>
  <si>
    <t>wt%</t>
  </si>
  <si>
    <t>ppm</t>
  </si>
  <si>
    <t>lost melt 1</t>
  </si>
  <si>
    <t>lost melt 2</t>
  </si>
  <si>
    <t>lost melt 3</t>
  </si>
  <si>
    <t>lost melt 4</t>
  </si>
  <si>
    <t>lost melt 5</t>
  </si>
  <si>
    <t>after MLE1</t>
    <phoneticPr fontId="2" type="noConversion"/>
  </si>
  <si>
    <t>after MLE2</t>
    <phoneticPr fontId="2" type="noConversion"/>
  </si>
  <si>
    <t>after MLE3</t>
    <phoneticPr fontId="2" type="noConversion"/>
  </si>
  <si>
    <t>after MLE4</t>
    <phoneticPr fontId="2" type="noConversion"/>
  </si>
  <si>
    <t>after MLE5</t>
    <phoneticPr fontId="2" type="noConversion"/>
  </si>
  <si>
    <t>H2O</t>
  </si>
  <si>
    <t>SiO2</t>
  </si>
  <si>
    <t>Al2O3</t>
  </si>
  <si>
    <t>CaO</t>
  </si>
  <si>
    <t>MgO</t>
  </si>
  <si>
    <t>FeO</t>
  </si>
  <si>
    <t>K2O</t>
  </si>
  <si>
    <t>Na2O</t>
  </si>
  <si>
    <t>TiO2</t>
  </si>
  <si>
    <t>Fe2O3</t>
  </si>
  <si>
    <t>Nb</t>
    <phoneticPr fontId="2" type="noConversion"/>
  </si>
  <si>
    <t>Ta</t>
    <phoneticPr fontId="2" type="noConversion"/>
  </si>
  <si>
    <t>Nb/Ta</t>
    <phoneticPr fontId="2" type="noConversion"/>
  </si>
  <si>
    <t>Table S4 Modeling results</t>
    <phoneticPr fontId="2" type="noConversion"/>
  </si>
  <si>
    <t>Modeling results of melt composition</t>
    <phoneticPr fontId="2" type="noConversion"/>
  </si>
  <si>
    <t>solidus</t>
    <phoneticPr fontId="2" type="noConversion"/>
  </si>
  <si>
    <t>Modeling results of residual composition</t>
    <phoneticPr fontId="2" type="noConversion"/>
  </si>
  <si>
    <t>after MLE6</t>
  </si>
  <si>
    <t>after MLE7</t>
  </si>
  <si>
    <t>after MLE8</t>
  </si>
  <si>
    <t>after MLE3</t>
  </si>
  <si>
    <t>after MLE4</t>
  </si>
  <si>
    <t>after MLE5</t>
  </si>
  <si>
    <t>lost melt 6</t>
  </si>
  <si>
    <t>lost melt 7</t>
  </si>
  <si>
    <t>lost melt 8</t>
  </si>
  <si>
    <t>at 0.8 Gpa</t>
    <phoneticPr fontId="2" type="noConversion"/>
  </si>
  <si>
    <t>°C</t>
    <phoneticPr fontId="2" type="noConversion"/>
  </si>
  <si>
    <t>at 750 °C/Gpa</t>
    <phoneticPr fontId="2" type="noConversion"/>
  </si>
  <si>
    <t>at 550 °C/Gpa</t>
    <phoneticPr fontId="2" type="noConversion"/>
  </si>
  <si>
    <t>vol%</t>
    <phoneticPr fontId="2" type="noConversion"/>
  </si>
  <si>
    <t>lost melt amount</t>
    <phoneticPr fontId="2" type="noConversion"/>
  </si>
  <si>
    <t>Huang et al.: High-grade metamorphism, anatexis, and granite magmatism</t>
  </si>
  <si>
    <t>American Mineralogist: November 2022 Online Materials AM-22-118260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</si>
</sst>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"/>
    <numFmt numFmtId="165" formatCode="0.00_ "/>
    <numFmt numFmtId="166" formatCode="0.0_ "/>
    <numFmt numFmtId="167" formatCode="0.000_ "/>
    <numFmt numFmtId="168" formatCode="0.00_);[Red]\(0.00\)"/>
  </numFmts>
  <fonts count="5" x14ac:knownFonts="1">
    <font>
      <sz val="11"/>
      <color theme="1"/>
      <name val="Calibri"/>
      <family val="2"/>
      <charset val="134"/>
      <scheme val="minor"/>
    </font>
    <font>
      <sz val="12"/>
      <color theme="1"/>
      <name val="Times New Roman"/>
      <family val="1"/>
    </font>
    <font>
      <sz val="9"/>
      <name val="Calibri"/>
      <family val="2"/>
      <charset val="134"/>
      <scheme val="minor"/>
    </font>
    <font>
      <i/>
      <sz val="11"/>
      <color theme="1"/>
      <name val="Calibri"/>
      <family val="3"/>
      <charset val="134"/>
      <scheme val="minor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1" xfId="0" applyFont="1" applyBorder="1" applyAlignment="1"/>
    <xf numFmtId="0" fontId="0" fillId="0" borderId="1" xfId="0" applyBorder="1" applyAlignment="1"/>
    <xf numFmtId="0" fontId="0" fillId="0" borderId="0" xfId="0" applyAlignment="1"/>
    <xf numFmtId="0" fontId="3" fillId="0" borderId="0" xfId="0" applyFont="1" applyAlignment="1"/>
    <xf numFmtId="164" fontId="0" fillId="0" borderId="0" xfId="0" applyNumberFormat="1" applyAlignment="1"/>
    <xf numFmtId="165" fontId="0" fillId="0" borderId="0" xfId="0" applyNumberFormat="1" applyAlignment="1"/>
    <xf numFmtId="164" fontId="0" fillId="0" borderId="1" xfId="0" applyNumberFormat="1" applyBorder="1" applyAlignment="1"/>
    <xf numFmtId="165" fontId="0" fillId="0" borderId="1" xfId="0" applyNumberFormat="1" applyBorder="1" applyAlignment="1"/>
    <xf numFmtId="166" fontId="0" fillId="0" borderId="0" xfId="0" applyNumberFormat="1" applyAlignment="1"/>
    <xf numFmtId="166" fontId="0" fillId="0" borderId="1" xfId="0" applyNumberFormat="1" applyBorder="1" applyAlignment="1"/>
    <xf numFmtId="167" fontId="0" fillId="0" borderId="0" xfId="0" applyNumberFormat="1" applyAlignment="1"/>
    <xf numFmtId="167" fontId="0" fillId="0" borderId="1" xfId="0" applyNumberFormat="1" applyBorder="1" applyAlignment="1"/>
    <xf numFmtId="166" fontId="0" fillId="0" borderId="0" xfId="0" applyNumberFormat="1" applyFill="1" applyBorder="1" applyAlignment="1"/>
    <xf numFmtId="165" fontId="0" fillId="0" borderId="0" xfId="0" applyNumberFormat="1" applyFill="1" applyBorder="1" applyAlignment="1"/>
    <xf numFmtId="165" fontId="0" fillId="0" borderId="0" xfId="0" applyNumberFormat="1">
      <alignment vertical="center"/>
    </xf>
    <xf numFmtId="0" fontId="1" fillId="0" borderId="0" xfId="0" applyFont="1" applyBorder="1" applyAlignment="1"/>
    <xf numFmtId="0" fontId="0" fillId="0" borderId="0" xfId="0" applyBorder="1" applyAlignment="1"/>
    <xf numFmtId="165" fontId="0" fillId="0" borderId="1" xfId="0" applyNumberFormat="1" applyBorder="1">
      <alignment vertical="center"/>
    </xf>
    <xf numFmtId="166" fontId="0" fillId="0" borderId="1" xfId="0" applyNumberFormat="1" applyFill="1" applyBorder="1" applyAlignment="1"/>
    <xf numFmtId="165" fontId="0" fillId="0" borderId="1" xfId="0" applyNumberFormat="1" applyFill="1" applyBorder="1" applyAlignment="1"/>
    <xf numFmtId="167" fontId="0" fillId="0" borderId="0" xfId="0" applyNumberFormat="1">
      <alignment vertical="center"/>
    </xf>
    <xf numFmtId="167" fontId="0" fillId="0" borderId="1" xfId="0" applyNumberFormat="1" applyBorder="1">
      <alignment vertical="center"/>
    </xf>
    <xf numFmtId="166" fontId="0" fillId="0" borderId="0" xfId="0" applyNumberFormat="1">
      <alignment vertical="center"/>
    </xf>
    <xf numFmtId="166" fontId="0" fillId="0" borderId="1" xfId="0" applyNumberFormat="1" applyBorder="1">
      <alignment vertical="center"/>
    </xf>
    <xf numFmtId="165" fontId="0" fillId="0" borderId="0" xfId="0" applyNumberFormat="1" applyFill="1" applyAlignment="1"/>
    <xf numFmtId="167" fontId="0" fillId="0" borderId="0" xfId="0" applyNumberFormat="1" applyBorder="1" applyAlignment="1"/>
    <xf numFmtId="164" fontId="0" fillId="0" borderId="0" xfId="0" applyNumberFormat="1" applyBorder="1" applyAlignment="1"/>
    <xf numFmtId="166" fontId="0" fillId="0" borderId="0" xfId="0" applyNumberFormat="1" applyBorder="1" applyAlignment="1"/>
    <xf numFmtId="165" fontId="0" fillId="0" borderId="0" xfId="0" applyNumberFormat="1" applyBorder="1" applyAlignment="1"/>
    <xf numFmtId="167" fontId="0" fillId="0" borderId="0" xfId="0" applyNumberFormat="1" applyBorder="1">
      <alignment vertical="center"/>
    </xf>
    <xf numFmtId="166" fontId="0" fillId="0" borderId="0" xfId="0" applyNumberFormat="1" applyBorder="1">
      <alignment vertical="center"/>
    </xf>
    <xf numFmtId="165" fontId="0" fillId="0" borderId="0" xfId="0" applyNumberFormat="1" applyBorder="1">
      <alignment vertical="center"/>
    </xf>
    <xf numFmtId="168" fontId="0" fillId="0" borderId="0" xfId="0" applyNumberFormat="1" applyAlignment="1"/>
    <xf numFmtId="168" fontId="0" fillId="0" borderId="0" xfId="0" applyNumberFormat="1" applyBorder="1" applyAlignment="1"/>
    <xf numFmtId="168" fontId="0" fillId="0" borderId="1" xfId="0" applyNumberFormat="1" applyBorder="1" applyAlignment="1"/>
  </cellXfs>
  <cellStyles count="2">
    <cellStyle name="Normal" xfId="0" builtinId="0"/>
    <cellStyle name="常规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4"/>
  <sheetViews>
    <sheetView tabSelected="1" workbookViewId="0"/>
  </sheetViews>
  <sheetFormatPr baseColWidth="10" defaultColWidth="9" defaultRowHeight="15" x14ac:dyDescent="0.2"/>
  <cols>
    <col min="1" max="2" width="9" style="3"/>
    <col min="3" max="3" width="12.83203125" style="3" bestFit="1" customWidth="1"/>
    <col min="4" max="4" width="18.33203125" style="3" bestFit="1" customWidth="1"/>
    <col min="5" max="10" width="9" style="3"/>
    <col min="11" max="11" width="10.5" style="3" customWidth="1"/>
    <col min="12" max="16384" width="9" style="3"/>
  </cols>
  <sheetData>
    <row r="1" spans="1:18" x14ac:dyDescent="0.2">
      <c r="A1" s="3" t="s">
        <v>62</v>
      </c>
    </row>
    <row r="2" spans="1:18" x14ac:dyDescent="0.2">
      <c r="A2" s="3" t="s">
        <v>61</v>
      </c>
    </row>
    <row r="3" spans="1:18" ht="16" x14ac:dyDescent="0.2">
      <c r="A3" s="1" t="s">
        <v>42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8" ht="16" x14ac:dyDescent="0.2">
      <c r="A4" s="16" t="s">
        <v>43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8" x14ac:dyDescent="0.2">
      <c r="A5" s="4" t="s">
        <v>0</v>
      </c>
      <c r="B5" s="4" t="s">
        <v>1</v>
      </c>
      <c r="C5" s="3" t="s">
        <v>2</v>
      </c>
      <c r="D5" s="3" t="s">
        <v>60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13</v>
      </c>
      <c r="N5" s="3" t="s">
        <v>11</v>
      </c>
      <c r="O5" s="3" t="s">
        <v>12</v>
      </c>
      <c r="P5" s="3" t="s">
        <v>14</v>
      </c>
    </row>
    <row r="6" spans="1:18" ht="16" x14ac:dyDescent="0.2">
      <c r="A6" s="2" t="s">
        <v>15</v>
      </c>
      <c r="B6" s="1" t="s">
        <v>56</v>
      </c>
      <c r="C6" s="1"/>
      <c r="D6" s="2" t="s">
        <v>59</v>
      </c>
      <c r="E6" s="2" t="s">
        <v>17</v>
      </c>
      <c r="F6" s="2" t="s">
        <v>17</v>
      </c>
      <c r="G6" s="2" t="s">
        <v>17</v>
      </c>
      <c r="H6" s="2" t="s">
        <v>17</v>
      </c>
      <c r="I6" s="2" t="s">
        <v>17</v>
      </c>
      <c r="J6" s="2" t="s">
        <v>17</v>
      </c>
      <c r="K6" s="2" t="s">
        <v>17</v>
      </c>
      <c r="L6" s="2" t="s">
        <v>17</v>
      </c>
      <c r="M6" s="2"/>
      <c r="N6" s="2" t="s">
        <v>18</v>
      </c>
      <c r="O6" s="2" t="s">
        <v>18</v>
      </c>
      <c r="P6" s="2"/>
    </row>
    <row r="7" spans="1:18" ht="16" x14ac:dyDescent="0.2">
      <c r="A7" s="17" t="s">
        <v>55</v>
      </c>
      <c r="B7" s="16"/>
      <c r="C7" s="16"/>
      <c r="D7" s="16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8" x14ac:dyDescent="0.2">
      <c r="A8" s="11">
        <v>0.8</v>
      </c>
      <c r="B8" s="5">
        <v>754.05899999999997</v>
      </c>
      <c r="C8" s="3" t="s">
        <v>19</v>
      </c>
      <c r="D8" s="33">
        <v>6</v>
      </c>
      <c r="E8" s="9">
        <v>73.292263875440895</v>
      </c>
      <c r="F8" s="9">
        <v>15.6889543552194</v>
      </c>
      <c r="G8" s="11">
        <v>0.62584885268966794</v>
      </c>
      <c r="H8" s="11">
        <v>9.4401633215231706E-2</v>
      </c>
      <c r="I8" s="11">
        <v>0.475297443938136</v>
      </c>
      <c r="J8" s="6">
        <v>5.7394337089786696</v>
      </c>
      <c r="K8" s="6">
        <v>4.0838001305179201</v>
      </c>
      <c r="L8" s="6">
        <v>0</v>
      </c>
      <c r="M8" s="6">
        <v>1.11516449289469</v>
      </c>
      <c r="N8" s="9">
        <v>13.23863988863244</v>
      </c>
      <c r="O8" s="6">
        <v>2.6958005967304022</v>
      </c>
      <c r="P8" s="6">
        <v>4.9108379546650838</v>
      </c>
      <c r="R8" s="6"/>
    </row>
    <row r="9" spans="1:18" x14ac:dyDescent="0.2">
      <c r="A9" s="11">
        <v>0.8</v>
      </c>
      <c r="B9" s="5">
        <v>780.226</v>
      </c>
      <c r="C9" s="3" t="s">
        <v>20</v>
      </c>
      <c r="D9" s="33">
        <v>5.64</v>
      </c>
      <c r="E9" s="9">
        <v>73.033706101904798</v>
      </c>
      <c r="F9" s="9">
        <v>15.794902388115799</v>
      </c>
      <c r="G9" s="11">
        <v>0.68634605673066595</v>
      </c>
      <c r="H9" s="11">
        <v>0.140567399572777</v>
      </c>
      <c r="I9" s="11">
        <v>0.59222038948024502</v>
      </c>
      <c r="J9" s="6">
        <v>5.8592987233871696</v>
      </c>
      <c r="K9" s="6">
        <v>3.8929589408086001</v>
      </c>
      <c r="L9" s="6">
        <v>0</v>
      </c>
      <c r="M9" s="6">
        <v>1.1286484713770399</v>
      </c>
      <c r="N9" s="9">
        <v>18.056952644419251</v>
      </c>
      <c r="O9" s="6">
        <v>3.284245108168514</v>
      </c>
      <c r="P9" s="6">
        <v>5.4980526878180713</v>
      </c>
    </row>
    <row r="10" spans="1:18" x14ac:dyDescent="0.2">
      <c r="A10" s="11">
        <v>0.8</v>
      </c>
      <c r="B10" s="5">
        <v>807.63099999999997</v>
      </c>
      <c r="C10" s="3" t="s">
        <v>21</v>
      </c>
      <c r="D10" s="33">
        <v>5.3</v>
      </c>
      <c r="E10" s="9">
        <v>72.760429370427303</v>
      </c>
      <c r="F10" s="9">
        <v>15.9082282909818</v>
      </c>
      <c r="G10" s="11">
        <v>0.76630009930379395</v>
      </c>
      <c r="H10" s="11">
        <v>0.195138860553043</v>
      </c>
      <c r="I10" s="11">
        <v>0.69328629103796702</v>
      </c>
      <c r="J10" s="6">
        <v>6.0467123002410297</v>
      </c>
      <c r="K10" s="6">
        <v>3.6299047874551098</v>
      </c>
      <c r="L10" s="6">
        <v>0</v>
      </c>
      <c r="M10" s="6">
        <v>1.1436526942701599</v>
      </c>
      <c r="N10" s="9">
        <v>18.339510093291707</v>
      </c>
      <c r="O10" s="6">
        <v>1.9004841748979358</v>
      </c>
      <c r="P10" s="6">
        <v>9.6499146562357563</v>
      </c>
    </row>
    <row r="11" spans="1:18" x14ac:dyDescent="0.2">
      <c r="A11" s="11">
        <v>0.8</v>
      </c>
      <c r="B11" s="5">
        <v>827.96500000000003</v>
      </c>
      <c r="C11" s="3" t="s">
        <v>22</v>
      </c>
      <c r="D11" s="33">
        <v>4.9800000000000004</v>
      </c>
      <c r="E11" s="9">
        <v>72.554321838664606</v>
      </c>
      <c r="F11" s="9">
        <v>16.002081496508801</v>
      </c>
      <c r="G11" s="11">
        <v>0.84860728914036299</v>
      </c>
      <c r="H11" s="11">
        <v>0.24003980915741799</v>
      </c>
      <c r="I11" s="11">
        <v>0.73948540287793396</v>
      </c>
      <c r="J11" s="6">
        <v>6.2658976935332102</v>
      </c>
      <c r="K11" s="6">
        <v>3.3495664701177401</v>
      </c>
      <c r="L11" s="6">
        <v>0</v>
      </c>
      <c r="M11" s="6">
        <v>1.1565756368309099</v>
      </c>
      <c r="N11" s="9">
        <v>10.785838422647226</v>
      </c>
      <c r="O11" s="6">
        <v>0.71802197129094125</v>
      </c>
      <c r="P11" s="9">
        <v>15.021599413253641</v>
      </c>
    </row>
    <row r="12" spans="1:18" s="17" customFormat="1" x14ac:dyDescent="0.2">
      <c r="A12" s="26">
        <v>0.8</v>
      </c>
      <c r="B12" s="27">
        <v>912.99199999999996</v>
      </c>
      <c r="C12" s="17" t="s">
        <v>23</v>
      </c>
      <c r="D12" s="34">
        <v>4.68</v>
      </c>
      <c r="E12" s="28">
        <v>71.581266972791099</v>
      </c>
      <c r="F12" s="28">
        <v>16.421202391992399</v>
      </c>
      <c r="G12" s="29">
        <v>1.0832347202281101</v>
      </c>
      <c r="H12" s="26">
        <v>0.36956438298037703</v>
      </c>
      <c r="I12" s="29">
        <v>1.21209405494538</v>
      </c>
      <c r="J12" s="29">
        <v>6.7281500145897102</v>
      </c>
      <c r="K12" s="29">
        <v>2.60448746247291</v>
      </c>
      <c r="L12" s="29">
        <v>0</v>
      </c>
      <c r="M12" s="29">
        <v>1.2130623631612401</v>
      </c>
      <c r="N12" s="28">
        <v>39.342735791713807</v>
      </c>
      <c r="O12" s="29">
        <v>1.4703683959906237</v>
      </c>
      <c r="P12" s="28">
        <v>26.757060270740944</v>
      </c>
      <c r="R12" s="3"/>
    </row>
    <row r="13" spans="1:18" x14ac:dyDescent="0.2">
      <c r="A13" s="3" t="s">
        <v>57</v>
      </c>
      <c r="D13" s="33"/>
    </row>
    <row r="14" spans="1:18" x14ac:dyDescent="0.2">
      <c r="A14" s="11">
        <v>0.98299999999999998</v>
      </c>
      <c r="B14" s="5">
        <v>762.01499999999999</v>
      </c>
      <c r="C14" s="3" t="s">
        <v>19</v>
      </c>
      <c r="D14" s="33">
        <v>6</v>
      </c>
      <c r="E14" s="9">
        <v>72.629547406857483</v>
      </c>
      <c r="F14" s="9">
        <v>16.047498087479156</v>
      </c>
      <c r="G14" s="11">
        <v>0.73464091960477584</v>
      </c>
      <c r="H14" s="11">
        <v>0.10602504422604227</v>
      </c>
      <c r="I14" s="11">
        <v>0.44677394610344001</v>
      </c>
      <c r="J14" s="6">
        <v>5.4443281860428794</v>
      </c>
      <c r="K14" s="6">
        <v>4.5911864096862294</v>
      </c>
      <c r="L14" s="6">
        <v>0</v>
      </c>
      <c r="M14" s="6">
        <v>1.0856248352227789</v>
      </c>
      <c r="N14" s="25">
        <v>9.8019389375540005</v>
      </c>
      <c r="O14" s="6">
        <v>1.4525330371355805</v>
      </c>
      <c r="P14" s="6">
        <f>N14/O14</f>
        <v>6.7481693613548295</v>
      </c>
    </row>
    <row r="15" spans="1:18" x14ac:dyDescent="0.2">
      <c r="A15" s="11">
        <v>0.98499999999999999</v>
      </c>
      <c r="B15" s="5">
        <v>763.57500000000005</v>
      </c>
      <c r="C15" s="3" t="s">
        <v>20</v>
      </c>
      <c r="D15" s="33">
        <v>5.64</v>
      </c>
      <c r="E15" s="9">
        <v>72.584017618814684</v>
      </c>
      <c r="F15" s="9">
        <v>16.051382185558463</v>
      </c>
      <c r="G15" s="11">
        <v>0.79968776945914444</v>
      </c>
      <c r="H15" s="11">
        <v>0.10574319893577151</v>
      </c>
      <c r="I15" s="11">
        <v>0.4395614274514924</v>
      </c>
      <c r="J15" s="6">
        <v>5.6263330161980898</v>
      </c>
      <c r="K15" s="6">
        <v>4.3932747835823518</v>
      </c>
      <c r="L15" s="6">
        <v>0</v>
      </c>
      <c r="M15" s="6">
        <v>1.0866451138095989</v>
      </c>
      <c r="N15" s="9">
        <v>11.919465970643399</v>
      </c>
      <c r="O15" s="6">
        <v>1.4279846483740275</v>
      </c>
      <c r="P15" s="6">
        <f t="shared" ref="P15:P17" si="0">N15/O15</f>
        <v>8.34705469993356</v>
      </c>
    </row>
    <row r="16" spans="1:18" x14ac:dyDescent="0.2">
      <c r="A16" s="6">
        <v>1.0229999999999999</v>
      </c>
      <c r="B16" s="5">
        <v>792.89700000000005</v>
      </c>
      <c r="C16" s="3" t="s">
        <v>21</v>
      </c>
      <c r="D16" s="33">
        <v>5.3</v>
      </c>
      <c r="E16" s="9">
        <v>72.268624825379021</v>
      </c>
      <c r="F16" s="9">
        <v>16.231812859620902</v>
      </c>
      <c r="G16" s="11">
        <v>0.90429050779930531</v>
      </c>
      <c r="H16" s="11">
        <v>0.14941290684973435</v>
      </c>
      <c r="I16" s="11">
        <v>0.50559788046380127</v>
      </c>
      <c r="J16" s="6">
        <v>5.6770272351762436</v>
      </c>
      <c r="K16" s="6">
        <v>4.2632337847109767</v>
      </c>
      <c r="L16" s="6">
        <v>0</v>
      </c>
      <c r="M16" s="6">
        <v>1.0965486279381556</v>
      </c>
      <c r="N16" s="9">
        <v>11.964417462949111</v>
      </c>
      <c r="O16" s="6">
        <v>1.0556019637649852</v>
      </c>
      <c r="P16" s="6">
        <f t="shared" si="0"/>
        <v>11.334212964398027</v>
      </c>
    </row>
    <row r="17" spans="1:18" x14ac:dyDescent="0.2">
      <c r="A17" s="6">
        <v>1.06</v>
      </c>
      <c r="B17" s="5">
        <v>821.29200000000003</v>
      </c>
      <c r="C17" s="3" t="s">
        <v>22</v>
      </c>
      <c r="D17" s="33">
        <v>4.9800000000000004</v>
      </c>
      <c r="E17" s="9">
        <v>71.939684278612049</v>
      </c>
      <c r="F17" s="9">
        <v>16.432702776477782</v>
      </c>
      <c r="G17" s="6">
        <v>1.0461376457173341</v>
      </c>
      <c r="H17" s="11">
        <v>0.19181380765090661</v>
      </c>
      <c r="I17" s="11">
        <v>0.53003733727028235</v>
      </c>
      <c r="J17" s="6">
        <v>5.8290466381772523</v>
      </c>
      <c r="K17" s="6">
        <v>4.030577516094394</v>
      </c>
      <c r="L17" s="6">
        <v>0</v>
      </c>
      <c r="M17" s="6">
        <v>1.1071490382951228</v>
      </c>
      <c r="N17" s="9">
        <v>11.079545074400547</v>
      </c>
      <c r="O17" s="11">
        <v>0.77995480629573699</v>
      </c>
      <c r="P17" s="6">
        <f t="shared" si="0"/>
        <v>14.205368035387803</v>
      </c>
    </row>
    <row r="18" spans="1:18" x14ac:dyDescent="0.2">
      <c r="A18" s="3" t="s">
        <v>58</v>
      </c>
      <c r="D18" s="34"/>
      <c r="E18" s="9"/>
      <c r="F18" s="9"/>
      <c r="G18" s="11"/>
      <c r="H18" s="11"/>
      <c r="I18" s="11"/>
      <c r="J18" s="6"/>
      <c r="K18" s="6"/>
      <c r="L18" s="6"/>
    </row>
    <row r="19" spans="1:18" x14ac:dyDescent="0.2">
      <c r="A19" s="6">
        <v>1.4550000000000001</v>
      </c>
      <c r="B19" s="5">
        <v>800.10900000000004</v>
      </c>
      <c r="C19" s="3" t="s">
        <v>19</v>
      </c>
      <c r="D19" s="33">
        <v>6</v>
      </c>
      <c r="E19" s="9">
        <v>71.484205217286501</v>
      </c>
      <c r="F19" s="9">
        <v>16.677342755917447</v>
      </c>
      <c r="G19" s="11">
        <v>0.67889922036677486</v>
      </c>
      <c r="H19" s="11">
        <v>0.18946186176215535</v>
      </c>
      <c r="I19" s="11">
        <v>0.56876843082327744</v>
      </c>
      <c r="J19" s="6">
        <v>3.7463993814672913</v>
      </c>
      <c r="K19" s="6">
        <v>6.6549231323765472</v>
      </c>
      <c r="L19" s="6">
        <v>0</v>
      </c>
      <c r="M19" s="6">
        <v>1.0270820580559941</v>
      </c>
      <c r="N19" s="25">
        <v>7.059929626076876</v>
      </c>
      <c r="O19" s="11">
        <v>0.89408264837126183</v>
      </c>
      <c r="P19" s="6">
        <f>N19/O19</f>
        <v>7.8962830102316079</v>
      </c>
      <c r="R19" s="6"/>
    </row>
    <row r="20" spans="1:18" x14ac:dyDescent="0.2">
      <c r="A20" s="6">
        <v>1.595</v>
      </c>
      <c r="B20" s="5">
        <v>877.471</v>
      </c>
      <c r="C20" s="3" t="s">
        <v>20</v>
      </c>
      <c r="D20" s="33">
        <v>5.64</v>
      </c>
      <c r="E20" s="9">
        <v>70.307175760203393</v>
      </c>
      <c r="F20" s="9">
        <v>18.089815824124297</v>
      </c>
      <c r="G20" s="6">
        <v>1.2697673161573169</v>
      </c>
      <c r="H20" s="11">
        <v>0.11094383976138593</v>
      </c>
      <c r="I20" s="11">
        <v>0.3646420308770621</v>
      </c>
      <c r="J20" s="6">
        <v>3.7943867150196571</v>
      </c>
      <c r="K20" s="6">
        <v>6.0632685138568778</v>
      </c>
      <c r="L20" s="6">
        <v>0</v>
      </c>
      <c r="M20" s="6">
        <v>1.1036740752058587</v>
      </c>
      <c r="N20" s="25">
        <v>7.5632287869587476</v>
      </c>
      <c r="O20" s="11">
        <v>0.8213320960082785</v>
      </c>
      <c r="P20" s="6">
        <f t="shared" ref="P20:P26" si="1">N20/O20</f>
        <v>9.2084904799367724</v>
      </c>
    </row>
    <row r="21" spans="1:18" x14ac:dyDescent="0.2">
      <c r="A21" s="6">
        <v>1.7579999999999998</v>
      </c>
      <c r="B21" s="5">
        <v>966.91300000000001</v>
      </c>
      <c r="C21" s="3" t="s">
        <v>21</v>
      </c>
      <c r="D21" s="33">
        <v>5.3</v>
      </c>
      <c r="E21" s="9">
        <v>65.409216988474867</v>
      </c>
      <c r="F21" s="9">
        <v>23.597216397823935</v>
      </c>
      <c r="G21" s="6">
        <v>2.3063452451859363</v>
      </c>
      <c r="H21" s="11">
        <v>5.0253980378901275E-2</v>
      </c>
      <c r="I21" s="11">
        <v>0.19975532951048885</v>
      </c>
      <c r="J21" s="6">
        <v>4.8592875063026453</v>
      </c>
      <c r="K21" s="6">
        <v>3.5779245523232537</v>
      </c>
      <c r="L21" s="6">
        <v>0</v>
      </c>
      <c r="M21" s="6">
        <v>1.5383465159216796</v>
      </c>
      <c r="N21" s="25">
        <v>8.0672310910323972</v>
      </c>
      <c r="O21" s="11">
        <v>0.80578883435034543</v>
      </c>
      <c r="P21" s="9">
        <f t="shared" si="1"/>
        <v>10.011594535851909</v>
      </c>
    </row>
    <row r="22" spans="1:18" x14ac:dyDescent="0.2">
      <c r="A22" s="6">
        <v>1.7969999999999999</v>
      </c>
      <c r="B22" s="5">
        <v>988.18700000000001</v>
      </c>
      <c r="C22" s="3" t="s">
        <v>22</v>
      </c>
      <c r="D22" s="33">
        <v>4.9800000000000004</v>
      </c>
      <c r="E22" s="9">
        <v>61.318037838958915</v>
      </c>
      <c r="F22" s="9">
        <v>28.626045456496417</v>
      </c>
      <c r="G22" s="6">
        <v>2.4615655141279889</v>
      </c>
      <c r="H22" s="11">
        <v>2.994408180263931E-2</v>
      </c>
      <c r="I22" s="11">
        <v>0.12493733931366377</v>
      </c>
      <c r="J22" s="6">
        <v>5.0772942175446882</v>
      </c>
      <c r="K22" s="6">
        <v>2.3621755517556857</v>
      </c>
      <c r="L22" s="6">
        <v>0</v>
      </c>
      <c r="M22" s="6">
        <v>2.0657406993881469</v>
      </c>
      <c r="N22" s="25">
        <v>8.4642059271543513</v>
      </c>
      <c r="O22" s="11">
        <v>0.78968984152985922</v>
      </c>
      <c r="P22" s="9">
        <f t="shared" si="1"/>
        <v>10.718392819586889</v>
      </c>
    </row>
    <row r="23" spans="1:18" x14ac:dyDescent="0.2">
      <c r="A23" s="6">
        <v>1.802</v>
      </c>
      <c r="B23" s="5">
        <v>991.01</v>
      </c>
      <c r="C23" s="3" t="s">
        <v>23</v>
      </c>
      <c r="D23" s="33">
        <v>4.68</v>
      </c>
      <c r="E23" s="9">
        <v>59.561994580392863</v>
      </c>
      <c r="F23" s="9">
        <v>30.91158324019397</v>
      </c>
      <c r="G23" s="6">
        <v>2.4235330479139598</v>
      </c>
      <c r="H23" s="11">
        <v>2.4063719868279165E-2</v>
      </c>
      <c r="I23" s="11">
        <v>0.10144007396118354</v>
      </c>
      <c r="J23" s="6">
        <v>4.9376235566535671</v>
      </c>
      <c r="K23" s="6">
        <v>2.0397617810161792</v>
      </c>
      <c r="L23" s="6">
        <v>0</v>
      </c>
      <c r="M23" s="6">
        <v>2.3584414054357774</v>
      </c>
      <c r="N23" s="25">
        <v>8.8463502303902573</v>
      </c>
      <c r="O23" s="11">
        <v>0.77444751975790738</v>
      </c>
      <c r="P23" s="9">
        <f t="shared" si="1"/>
        <v>11.422788510131236</v>
      </c>
    </row>
    <row r="24" spans="1:18" x14ac:dyDescent="0.2">
      <c r="A24" s="6">
        <v>1.802</v>
      </c>
      <c r="B24" s="5">
        <v>991.28</v>
      </c>
      <c r="C24" s="3" t="s">
        <v>52</v>
      </c>
      <c r="D24" s="33">
        <v>4.4000000000000004</v>
      </c>
      <c r="E24" s="9">
        <v>58.952335468259761</v>
      </c>
      <c r="F24" s="9">
        <v>31.700924380409429</v>
      </c>
      <c r="G24" s="6">
        <v>2.4117742482592615</v>
      </c>
      <c r="H24" s="11">
        <v>2.2254078682294516E-2</v>
      </c>
      <c r="I24" s="11">
        <v>9.3908667104611085E-2</v>
      </c>
      <c r="J24" s="6">
        <v>4.8923807654860862</v>
      </c>
      <c r="K24" s="6">
        <v>1.9264223917985526</v>
      </c>
      <c r="L24" s="6">
        <v>0</v>
      </c>
      <c r="M24" s="6">
        <v>2.4670022065393797</v>
      </c>
      <c r="N24" s="25">
        <v>9.2310682290143546</v>
      </c>
      <c r="O24" s="11">
        <v>0.75991484943161058</v>
      </c>
      <c r="P24" s="9">
        <f t="shared" si="1"/>
        <v>12.147503415571977</v>
      </c>
    </row>
    <row r="25" spans="1:18" x14ac:dyDescent="0.2">
      <c r="A25" s="6">
        <v>1.8030000000000002</v>
      </c>
      <c r="B25" s="5">
        <v>991.48900000000003</v>
      </c>
      <c r="C25" s="3" t="s">
        <v>53</v>
      </c>
      <c r="D25" s="33">
        <v>4.1399999999999997</v>
      </c>
      <c r="E25" s="9">
        <v>58.742727104872635</v>
      </c>
      <c r="F25" s="9">
        <v>31.950484941501418</v>
      </c>
      <c r="G25" s="6">
        <v>2.42202037084036</v>
      </c>
      <c r="H25" s="11">
        <v>2.1607637853634787E-2</v>
      </c>
      <c r="I25" s="11">
        <v>9.1117081373475878E-2</v>
      </c>
      <c r="J25" s="6">
        <v>4.9011996344226105</v>
      </c>
      <c r="K25" s="6">
        <v>1.8708432291358608</v>
      </c>
      <c r="L25" s="6">
        <v>0</v>
      </c>
      <c r="M25" s="6">
        <v>2.4987238968544059</v>
      </c>
      <c r="N25" s="25">
        <v>9.6265109674973299</v>
      </c>
      <c r="O25" s="11">
        <v>0.74590081306732769</v>
      </c>
      <c r="P25" s="9">
        <f t="shared" si="1"/>
        <v>12.905886143106278</v>
      </c>
    </row>
    <row r="26" spans="1:18" x14ac:dyDescent="0.2">
      <c r="A26" s="8">
        <v>1.8030000000000002</v>
      </c>
      <c r="B26" s="7">
        <v>991.53200000000004</v>
      </c>
      <c r="C26" s="2" t="s">
        <v>54</v>
      </c>
      <c r="D26" s="35">
        <v>3.89</v>
      </c>
      <c r="E26" s="10">
        <v>58.675568834413561</v>
      </c>
      <c r="F26" s="10">
        <v>32.011499803767144</v>
      </c>
      <c r="G26" s="8">
        <v>2.4372688026180636</v>
      </c>
      <c r="H26" s="12">
        <v>2.1329247930142913E-2</v>
      </c>
      <c r="I26" s="12">
        <v>8.9929076735834085E-2</v>
      </c>
      <c r="J26" s="8">
        <v>4.9291855928683272</v>
      </c>
      <c r="K26" s="8">
        <v>1.8352186416669223</v>
      </c>
      <c r="L26" s="8">
        <v>0</v>
      </c>
      <c r="M26" s="8">
        <v>2.5036106993115119</v>
      </c>
      <c r="N26" s="10">
        <v>10.049493502663609</v>
      </c>
      <c r="O26" s="12">
        <v>0.7335369710087255</v>
      </c>
      <c r="P26" s="10">
        <f t="shared" si="1"/>
        <v>13.700050440326162</v>
      </c>
    </row>
    <row r="29" spans="1:18" x14ac:dyDescent="0.2">
      <c r="A29" s="3" t="s">
        <v>45</v>
      </c>
    </row>
    <row r="30" spans="1:18" x14ac:dyDescent="0.2">
      <c r="A30" s="4" t="s">
        <v>0</v>
      </c>
      <c r="B30" s="4" t="s">
        <v>1</v>
      </c>
      <c r="D30" s="3" t="s">
        <v>29</v>
      </c>
      <c r="E30" s="3" t="s">
        <v>30</v>
      </c>
      <c r="F30" s="3" t="s">
        <v>31</v>
      </c>
      <c r="G30" s="3" t="s">
        <v>32</v>
      </c>
      <c r="H30" s="3" t="s">
        <v>33</v>
      </c>
      <c r="I30" s="3" t="s">
        <v>34</v>
      </c>
      <c r="J30" s="3" t="s">
        <v>35</v>
      </c>
      <c r="K30" s="3" t="s">
        <v>36</v>
      </c>
      <c r="L30" s="3" t="s">
        <v>37</v>
      </c>
      <c r="M30" s="3" t="s">
        <v>38</v>
      </c>
      <c r="N30" s="3" t="s">
        <v>39</v>
      </c>
      <c r="O30" s="3" t="s">
        <v>40</v>
      </c>
      <c r="P30" s="3" t="s">
        <v>41</v>
      </c>
    </row>
    <row r="31" spans="1:18" ht="16" x14ac:dyDescent="0.2">
      <c r="A31" s="2" t="s">
        <v>15</v>
      </c>
      <c r="B31" s="1" t="s">
        <v>16</v>
      </c>
      <c r="C31" s="1"/>
      <c r="D31" s="2" t="s">
        <v>17</v>
      </c>
      <c r="E31" s="2" t="s">
        <v>17</v>
      </c>
      <c r="F31" s="2" t="s">
        <v>17</v>
      </c>
      <c r="G31" s="2" t="s">
        <v>17</v>
      </c>
      <c r="H31" s="2" t="s">
        <v>17</v>
      </c>
      <c r="I31" s="2" t="s">
        <v>17</v>
      </c>
      <c r="J31" s="2" t="s">
        <v>17</v>
      </c>
      <c r="K31" s="2" t="s">
        <v>17</v>
      </c>
      <c r="L31" s="2" t="s">
        <v>17</v>
      </c>
      <c r="M31" s="2" t="s">
        <v>17</v>
      </c>
      <c r="N31" s="2" t="s">
        <v>18</v>
      </c>
      <c r="O31" s="2" t="s">
        <v>18</v>
      </c>
      <c r="P31" s="2"/>
    </row>
    <row r="32" spans="1:18" ht="16" x14ac:dyDescent="0.2">
      <c r="A32" s="17" t="s">
        <v>55</v>
      </c>
      <c r="B32" s="16"/>
      <c r="C32" s="16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">
      <c r="C33" s="3" t="s">
        <v>44</v>
      </c>
      <c r="D33" s="15">
        <v>1.5296907345364379</v>
      </c>
      <c r="E33" s="23">
        <v>57.390011982606005</v>
      </c>
      <c r="F33" s="23">
        <v>20.599119760150241</v>
      </c>
      <c r="G33" s="15">
        <v>1.5723667956883729</v>
      </c>
      <c r="H33" s="15">
        <v>3.2998034389917357</v>
      </c>
      <c r="I33" s="15">
        <v>8.3322941420591619</v>
      </c>
      <c r="J33" s="15">
        <v>4.1204213964758658</v>
      </c>
      <c r="K33" s="15">
        <v>1.8373969401112578</v>
      </c>
      <c r="L33" s="15">
        <v>1.0623954071309982</v>
      </c>
      <c r="M33" s="21">
        <v>0.25649940224992196</v>
      </c>
      <c r="N33" s="13">
        <v>17</v>
      </c>
      <c r="O33" s="14">
        <v>1.5</v>
      </c>
      <c r="P33" s="13">
        <v>11.33</v>
      </c>
    </row>
    <row r="34" spans="1:16" x14ac:dyDescent="0.2">
      <c r="A34" s="11">
        <v>0.8</v>
      </c>
      <c r="B34" s="5">
        <v>754.05899999999997</v>
      </c>
      <c r="C34" s="3" t="s">
        <v>24</v>
      </c>
      <c r="D34" s="15">
        <v>1.1657225036606651</v>
      </c>
      <c r="E34" s="23">
        <v>56.884323073821228</v>
      </c>
      <c r="F34" s="23">
        <v>20.925109592600556</v>
      </c>
      <c r="G34" s="15">
        <v>1.6247876287216527</v>
      </c>
      <c r="H34" s="15">
        <v>3.4678786033381321</v>
      </c>
      <c r="I34" s="15">
        <v>8.7467518687678165</v>
      </c>
      <c r="J34" s="15">
        <v>4.0611390364075888</v>
      </c>
      <c r="K34" s="15">
        <v>1.7374202158701366</v>
      </c>
      <c r="L34" s="15">
        <v>1.1181822519866003</v>
      </c>
      <c r="M34" s="21">
        <v>0.26868522482564061</v>
      </c>
      <c r="N34" s="13">
        <v>17.239999999999998</v>
      </c>
      <c r="O34" s="14">
        <v>1.42</v>
      </c>
      <c r="P34" s="13">
        <v>12.11</v>
      </c>
    </row>
    <row r="35" spans="1:16" x14ac:dyDescent="0.2">
      <c r="A35" s="11">
        <v>0.8</v>
      </c>
      <c r="B35" s="5">
        <v>780.226</v>
      </c>
      <c r="C35" s="3" t="s">
        <v>25</v>
      </c>
      <c r="D35" s="21">
        <v>0.82873419616610777</v>
      </c>
      <c r="E35" s="23">
        <v>56.321887283625905</v>
      </c>
      <c r="F35" s="23">
        <v>21.259314224500763</v>
      </c>
      <c r="G35" s="15">
        <v>1.6769508998527658</v>
      </c>
      <c r="H35" s="15">
        <v>3.6441597531577852</v>
      </c>
      <c r="I35" s="15">
        <v>9.1802920576343539</v>
      </c>
      <c r="J35" s="15">
        <v>3.9891085742320387</v>
      </c>
      <c r="K35" s="15">
        <v>1.6392843578388074</v>
      </c>
      <c r="L35" s="15">
        <v>1.1770678752769463</v>
      </c>
      <c r="M35" s="21">
        <v>0.28320077771453328</v>
      </c>
      <c r="N35" s="13">
        <v>17.190000000000001</v>
      </c>
      <c r="O35" s="14">
        <v>1.31</v>
      </c>
      <c r="P35" s="13">
        <v>13.17</v>
      </c>
    </row>
    <row r="36" spans="1:16" x14ac:dyDescent="0.2">
      <c r="A36" s="11">
        <v>0.8</v>
      </c>
      <c r="B36" s="5">
        <v>807.63099999999997</v>
      </c>
      <c r="C36" s="3" t="s">
        <v>26</v>
      </c>
      <c r="D36" s="21">
        <v>0.51777803059099603</v>
      </c>
      <c r="E36" s="23">
        <v>55.704246312640748</v>
      </c>
      <c r="F36" s="23">
        <v>21.601411950966405</v>
      </c>
      <c r="G36" s="15">
        <v>1.7281668160246473</v>
      </c>
      <c r="H36" s="15">
        <v>3.8288367047467817</v>
      </c>
      <c r="I36" s="15">
        <v>9.6366882994206886</v>
      </c>
      <c r="J36" s="15">
        <v>3.9004879106950496</v>
      </c>
      <c r="K36" s="15">
        <v>1.5456858784050591</v>
      </c>
      <c r="L36" s="15">
        <v>1.2391036787788972</v>
      </c>
      <c r="M36" s="21">
        <v>0.29759441773074302</v>
      </c>
      <c r="N36" s="13">
        <v>17.11</v>
      </c>
      <c r="O36" s="14">
        <v>1.27</v>
      </c>
      <c r="P36" s="13">
        <v>13.5</v>
      </c>
    </row>
    <row r="37" spans="1:16" x14ac:dyDescent="0.2">
      <c r="A37" s="11">
        <v>0.8</v>
      </c>
      <c r="B37" s="5">
        <v>827.96500000000003</v>
      </c>
      <c r="C37" s="3" t="s">
        <v>27</v>
      </c>
      <c r="D37" s="21">
        <v>0.22459619803221836</v>
      </c>
      <c r="E37" s="23">
        <v>55.031937120701159</v>
      </c>
      <c r="F37" s="23">
        <v>21.953168012508907</v>
      </c>
      <c r="G37" s="15">
        <v>1.7781605294420497</v>
      </c>
      <c r="H37" s="15">
        <v>4.0223230435146204</v>
      </c>
      <c r="I37" s="23">
        <v>10.116034837411716</v>
      </c>
      <c r="J37" s="15">
        <v>3.7933606773820405</v>
      </c>
      <c r="K37" s="15">
        <v>1.4597735358886532</v>
      </c>
      <c r="L37" s="15">
        <v>1.3064223118502083</v>
      </c>
      <c r="M37" s="21">
        <v>0.31422373326842318</v>
      </c>
      <c r="N37" s="13">
        <v>17.52</v>
      </c>
      <c r="O37" s="14">
        <v>1.3</v>
      </c>
      <c r="P37" s="13">
        <v>13.45</v>
      </c>
    </row>
    <row r="38" spans="1:16" s="17" customFormat="1" x14ac:dyDescent="0.2">
      <c r="A38" s="26">
        <v>0.8</v>
      </c>
      <c r="B38" s="27">
        <v>912.99199999999996</v>
      </c>
      <c r="C38" s="17" t="s">
        <v>28</v>
      </c>
      <c r="D38" s="30">
        <v>3.3897016464280963E-2</v>
      </c>
      <c r="E38" s="31">
        <v>54.244375744790908</v>
      </c>
      <c r="F38" s="31">
        <v>22.299021095045312</v>
      </c>
      <c r="G38" s="32">
        <v>1.8197389049268269</v>
      </c>
      <c r="H38" s="32">
        <v>4.2288481430042495</v>
      </c>
      <c r="I38" s="31">
        <v>10.620459635420207</v>
      </c>
      <c r="J38" s="32">
        <v>3.6418830524482777</v>
      </c>
      <c r="K38" s="32">
        <v>1.4003770253383456</v>
      </c>
      <c r="L38" s="32">
        <v>1.3799256565966598</v>
      </c>
      <c r="M38" s="30">
        <v>0.33147372596493113</v>
      </c>
      <c r="N38" s="13">
        <v>16.13</v>
      </c>
      <c r="O38" s="14">
        <v>1.29</v>
      </c>
      <c r="P38" s="13">
        <v>12.48</v>
      </c>
    </row>
    <row r="39" spans="1:16" x14ac:dyDescent="0.2">
      <c r="A39" s="3" t="s">
        <v>57</v>
      </c>
    </row>
    <row r="40" spans="1:16" x14ac:dyDescent="0.2">
      <c r="C40" s="3" t="s">
        <v>44</v>
      </c>
      <c r="D40" s="15">
        <v>1.6715811004018155</v>
      </c>
      <c r="E40" s="23">
        <v>57.309254722838773</v>
      </c>
      <c r="F40" s="23">
        <v>20.568862632477334</v>
      </c>
      <c r="G40" s="15">
        <v>1.5703194952269133</v>
      </c>
      <c r="H40" s="15">
        <v>3.2950521951795508</v>
      </c>
      <c r="I40" s="15">
        <v>8.3216996340100966</v>
      </c>
      <c r="J40" s="15">
        <v>4.1136418400591488</v>
      </c>
      <c r="K40" s="15">
        <v>1.8345345949941945</v>
      </c>
      <c r="L40" s="15">
        <v>1.0600992097708986</v>
      </c>
      <c r="M40" s="21">
        <v>0.25495457504127667</v>
      </c>
      <c r="N40" s="13">
        <v>17</v>
      </c>
      <c r="O40" s="14">
        <v>1.5</v>
      </c>
      <c r="P40" s="13">
        <f>N40/O40</f>
        <v>11.333333333333334</v>
      </c>
    </row>
    <row r="41" spans="1:16" x14ac:dyDescent="0.2">
      <c r="A41" s="11">
        <v>0.98299999999999998</v>
      </c>
      <c r="B41" s="5">
        <v>762.01499999999999</v>
      </c>
      <c r="C41" s="3" t="s">
        <v>24</v>
      </c>
      <c r="D41" s="15">
        <v>1.2739465159474095</v>
      </c>
      <c r="E41" s="23">
        <v>56.870781824619513</v>
      </c>
      <c r="F41" s="23">
        <v>20.879725248115165</v>
      </c>
      <c r="G41" s="15">
        <v>1.6164534461440627</v>
      </c>
      <c r="H41" s="15">
        <v>3.4597894180069142</v>
      </c>
      <c r="I41" s="15">
        <v>8.7286112947123495</v>
      </c>
      <c r="J41" s="15">
        <v>4.071397730269374</v>
      </c>
      <c r="K41" s="15">
        <v>1.7146077111574447</v>
      </c>
      <c r="L41" s="15">
        <v>1.1152263932877129</v>
      </c>
      <c r="M41" s="21">
        <v>0.26946041774003487</v>
      </c>
      <c r="N41" s="13">
        <v>17.459450706113575</v>
      </c>
      <c r="O41" s="14">
        <v>1.5030298061402823</v>
      </c>
      <c r="P41" s="13">
        <f t="shared" ref="P41:P44" si="2">N41/O41</f>
        <v>11.616170640653305</v>
      </c>
    </row>
    <row r="42" spans="1:16" x14ac:dyDescent="0.2">
      <c r="A42" s="11">
        <v>0.98499999999999999</v>
      </c>
      <c r="B42" s="5">
        <v>763.57500000000005</v>
      </c>
      <c r="C42" s="3" t="s">
        <v>25</v>
      </c>
      <c r="D42" s="21">
        <v>0.86291343560381517</v>
      </c>
      <c r="E42" s="23">
        <v>56.414436932041959</v>
      </c>
      <c r="F42" s="23">
        <v>21.202346360355566</v>
      </c>
      <c r="G42" s="15">
        <v>1.6623058713342236</v>
      </c>
      <c r="H42" s="15">
        <v>3.6311145076374562</v>
      </c>
      <c r="I42" s="15">
        <v>9.1530997413860185</v>
      </c>
      <c r="J42" s="15">
        <v>4.0190062259888037</v>
      </c>
      <c r="K42" s="15">
        <v>1.5991734970599789</v>
      </c>
      <c r="L42" s="15">
        <v>1.1721222280560804</v>
      </c>
      <c r="M42" s="21">
        <v>0.28348120053609355</v>
      </c>
      <c r="N42" s="13">
        <v>17.813066753058482</v>
      </c>
      <c r="O42" s="14">
        <v>1.5078199225934474</v>
      </c>
      <c r="P42" s="13">
        <f t="shared" si="2"/>
        <v>11.81378922386172</v>
      </c>
    </row>
    <row r="43" spans="1:16" x14ac:dyDescent="0.2">
      <c r="A43" s="6">
        <v>1.0229999999999999</v>
      </c>
      <c r="B43" s="5">
        <v>792.89700000000005</v>
      </c>
      <c r="C43" s="3" t="s">
        <v>26</v>
      </c>
      <c r="D43" s="21">
        <v>0.47333567929996506</v>
      </c>
      <c r="E43" s="23">
        <v>55.915779834640844</v>
      </c>
      <c r="F43" s="23">
        <v>21.527778785565811</v>
      </c>
      <c r="G43" s="15">
        <v>1.7051315204053257</v>
      </c>
      <c r="H43" s="15">
        <v>3.8101714330534171</v>
      </c>
      <c r="I43" s="15">
        <v>9.5993738348397528</v>
      </c>
      <c r="J43" s="15">
        <v>3.9591177373419044</v>
      </c>
      <c r="K43" s="15">
        <v>1.4802723943828833</v>
      </c>
      <c r="L43" s="15">
        <v>1.2317571916884724</v>
      </c>
      <c r="M43" s="21">
        <v>0.29728158878161665</v>
      </c>
      <c r="N43" s="13">
        <v>18.186384792852699</v>
      </c>
      <c r="O43" s="14">
        <v>1.5366848986888813</v>
      </c>
      <c r="P43" s="13">
        <f t="shared" si="2"/>
        <v>11.834817149807062</v>
      </c>
    </row>
    <row r="44" spans="1:16" x14ac:dyDescent="0.2">
      <c r="A44" s="6">
        <v>1.06</v>
      </c>
      <c r="B44" s="5">
        <v>821.29200000000003</v>
      </c>
      <c r="C44" s="3" t="s">
        <v>27</v>
      </c>
      <c r="D44" s="21">
        <v>0.10277674140885902</v>
      </c>
      <c r="E44" s="23">
        <v>55.372509369382819</v>
      </c>
      <c r="F44" s="23">
        <v>21.855800303776263</v>
      </c>
      <c r="G44" s="15">
        <v>1.7432338168351853</v>
      </c>
      <c r="H44" s="15">
        <v>3.9977276825833816</v>
      </c>
      <c r="I44" s="23">
        <v>10.068398003594382</v>
      </c>
      <c r="J44" s="15">
        <v>3.8859256561516871</v>
      </c>
      <c r="K44" s="15">
        <v>1.3652043422873448</v>
      </c>
      <c r="L44" s="15">
        <v>1.2951787975723048</v>
      </c>
      <c r="M44" s="21">
        <v>0.31324528640776478</v>
      </c>
      <c r="N44" s="13">
        <v>18.640012859987944</v>
      </c>
      <c r="O44" s="14">
        <v>1.5849868194799333</v>
      </c>
      <c r="P44" s="13">
        <f t="shared" si="2"/>
        <v>11.760358276104855</v>
      </c>
    </row>
    <row r="45" spans="1:16" x14ac:dyDescent="0.2">
      <c r="A45" s="3" t="s">
        <v>58</v>
      </c>
    </row>
    <row r="46" spans="1:16" x14ac:dyDescent="0.2">
      <c r="C46" s="3" t="s">
        <v>44</v>
      </c>
      <c r="D46" s="15">
        <v>1.954178073445157</v>
      </c>
      <c r="E46" s="23">
        <v>57.143730852435311</v>
      </c>
      <c r="F46" s="23">
        <v>20.509911612673623</v>
      </c>
      <c r="G46" s="15">
        <v>1.5658591110704132</v>
      </c>
      <c r="H46" s="15">
        <v>3.2854075910903702</v>
      </c>
      <c r="I46" s="23">
        <v>8.2974450710879477</v>
      </c>
      <c r="J46" s="15">
        <v>4.1020635863873913</v>
      </c>
      <c r="K46" s="15">
        <v>1.8293493991819538</v>
      </c>
      <c r="L46" s="15">
        <v>1.0577581620039029</v>
      </c>
      <c r="M46" s="21">
        <v>0.25429654062393348</v>
      </c>
      <c r="N46" s="13">
        <v>17</v>
      </c>
      <c r="O46" s="14">
        <v>1.5</v>
      </c>
      <c r="P46" s="13">
        <f>N46/O46</f>
        <v>11.333333333333334</v>
      </c>
    </row>
    <row r="47" spans="1:16" x14ac:dyDescent="0.2">
      <c r="A47" s="6">
        <v>1.4550000000000001</v>
      </c>
      <c r="B47" s="5">
        <v>800.10900000000004</v>
      </c>
      <c r="C47" s="3" t="s">
        <v>24</v>
      </c>
      <c r="D47" s="15">
        <v>1.525536211346902</v>
      </c>
      <c r="E47" s="23">
        <v>56.795537172063014</v>
      </c>
      <c r="F47" s="23">
        <v>20.792262618855794</v>
      </c>
      <c r="G47" s="15">
        <v>1.6137947285316736</v>
      </c>
      <c r="H47" s="15">
        <v>3.4432157300006461</v>
      </c>
      <c r="I47" s="23">
        <v>8.7089065147384286</v>
      </c>
      <c r="J47" s="15">
        <v>4.1402739173481837</v>
      </c>
      <c r="K47" s="15">
        <v>1.6204291562731117</v>
      </c>
      <c r="L47" s="15">
        <v>1.1112347977008652</v>
      </c>
      <c r="M47" s="21">
        <v>0.24880915314137025</v>
      </c>
      <c r="N47" s="13">
        <v>17.634472577058922</v>
      </c>
      <c r="O47" s="14">
        <v>1.5386755756358772</v>
      </c>
      <c r="P47" s="13">
        <f t="shared" ref="P47:P54" si="3">N47/O47</f>
        <v>11.460812699110566</v>
      </c>
    </row>
    <row r="48" spans="1:16" x14ac:dyDescent="0.2">
      <c r="A48" s="6">
        <v>1.595</v>
      </c>
      <c r="B48" s="5">
        <v>877.471</v>
      </c>
      <c r="C48" s="3" t="s">
        <v>25</v>
      </c>
      <c r="D48" s="15">
        <v>1.1754675644031558</v>
      </c>
      <c r="E48" s="23">
        <v>56.390774940318813</v>
      </c>
      <c r="F48" s="23">
        <v>21.011394076787035</v>
      </c>
      <c r="G48" s="15">
        <v>1.6370144815868932</v>
      </c>
      <c r="H48" s="15">
        <v>3.6180094504478379</v>
      </c>
      <c r="I48" s="23">
        <v>9.1295708189804081</v>
      </c>
      <c r="J48" s="15">
        <v>4.1740766152796223</v>
      </c>
      <c r="K48" s="15">
        <v>1.4133916412767586</v>
      </c>
      <c r="L48" s="15">
        <v>1.1694201650620564</v>
      </c>
      <c r="M48" s="21">
        <v>0.28088024585743038</v>
      </c>
      <c r="N48" s="13">
        <v>18.277317925363189</v>
      </c>
      <c r="O48" s="14">
        <v>1.5844634573142347</v>
      </c>
      <c r="P48" s="13">
        <f t="shared" si="3"/>
        <v>11.535335725788459</v>
      </c>
    </row>
    <row r="49" spans="1:16" x14ac:dyDescent="0.2">
      <c r="A49" s="6">
        <v>1.7579999999999998</v>
      </c>
      <c r="B49" s="5">
        <v>966.91300000000001</v>
      </c>
      <c r="C49" s="3" t="s">
        <v>49</v>
      </c>
      <c r="D49" s="21">
        <v>0.94921757907310023</v>
      </c>
      <c r="E49" s="23">
        <v>56.08062136210917</v>
      </c>
      <c r="F49" s="23">
        <v>20.935756280523737</v>
      </c>
      <c r="G49" s="15">
        <v>1.6069216858126572</v>
      </c>
      <c r="H49" s="15">
        <v>3.8161879400041618</v>
      </c>
      <c r="I49" s="23">
        <v>9.6253719734678445</v>
      </c>
      <c r="J49" s="15">
        <v>4.1507653026215774</v>
      </c>
      <c r="K49" s="15">
        <v>1.3042010448374606</v>
      </c>
      <c r="L49" s="15">
        <v>1.2343912682575879</v>
      </c>
      <c r="M49" s="21">
        <v>0.29656556329270584</v>
      </c>
      <c r="N49" s="13">
        <v>18.929025595639626</v>
      </c>
      <c r="O49" s="14">
        <v>1.6341660928225681</v>
      </c>
      <c r="P49" s="13">
        <f t="shared" si="3"/>
        <v>11.583293570205578</v>
      </c>
    </row>
    <row r="50" spans="1:16" x14ac:dyDescent="0.2">
      <c r="A50" s="6">
        <v>1.7969999999999999</v>
      </c>
      <c r="B50" s="5">
        <v>988.18700000000001</v>
      </c>
      <c r="C50" s="3" t="s">
        <v>50</v>
      </c>
      <c r="D50" s="21">
        <v>0.77776906856565486</v>
      </c>
      <c r="E50" s="23">
        <v>55.921595221508305</v>
      </c>
      <c r="F50" s="23">
        <v>20.564810477229383</v>
      </c>
      <c r="G50" s="15">
        <v>1.5642578981098876</v>
      </c>
      <c r="H50" s="15">
        <v>4.0312268014323074</v>
      </c>
      <c r="I50" s="23">
        <v>10.166596129944292</v>
      </c>
      <c r="J50" s="15">
        <v>4.1086299203487275</v>
      </c>
      <c r="K50" s="15">
        <v>1.2487415669501927</v>
      </c>
      <c r="L50" s="15">
        <v>1.3034373609217496</v>
      </c>
      <c r="M50" s="21">
        <v>0.31293555498950909</v>
      </c>
      <c r="N50" s="13">
        <v>19.596992808521666</v>
      </c>
      <c r="O50" s="14">
        <v>1.6880688322667838</v>
      </c>
      <c r="P50" s="13">
        <f t="shared" si="3"/>
        <v>11.60911950622671</v>
      </c>
    </row>
    <row r="51" spans="1:16" x14ac:dyDescent="0.2">
      <c r="A51" s="6">
        <v>1.802</v>
      </c>
      <c r="B51" s="5">
        <v>991.01</v>
      </c>
      <c r="C51" s="3" t="s">
        <v>51</v>
      </c>
      <c r="D51" s="21">
        <v>0.6196135178090203</v>
      </c>
      <c r="E51" s="23">
        <v>55.834427851449156</v>
      </c>
      <c r="F51" s="23">
        <v>20.037785477902016</v>
      </c>
      <c r="G51" s="15">
        <v>1.5198667920745073</v>
      </c>
      <c r="H51" s="15">
        <v>4.2591990616956501</v>
      </c>
      <c r="I51" s="23">
        <v>10.738644317669717</v>
      </c>
      <c r="J51" s="15">
        <v>4.0721220577590964</v>
      </c>
      <c r="K51" s="15">
        <v>1.2079909218066063</v>
      </c>
      <c r="L51" s="15">
        <v>1.3783633251949172</v>
      </c>
      <c r="M51" s="21">
        <v>0.33198667663931369</v>
      </c>
      <c r="N51" s="13">
        <v>20.283204036913034</v>
      </c>
      <c r="O51" s="14">
        <v>1.7463850862567123</v>
      </c>
      <c r="P51" s="13">
        <f t="shared" si="3"/>
        <v>11.614393753435591</v>
      </c>
    </row>
    <row r="52" spans="1:16" x14ac:dyDescent="0.2">
      <c r="A52" s="6">
        <v>1.802</v>
      </c>
      <c r="B52" s="5">
        <v>991.28</v>
      </c>
      <c r="C52" s="3" t="s">
        <v>46</v>
      </c>
      <c r="D52" s="21">
        <v>0.46070602243028813</v>
      </c>
      <c r="E52" s="23">
        <v>55.771926369855173</v>
      </c>
      <c r="F52" s="23">
        <v>19.437387906700252</v>
      </c>
      <c r="G52" s="15">
        <v>1.4743501891361601</v>
      </c>
      <c r="H52" s="15">
        <v>4.4995416496330956</v>
      </c>
      <c r="I52" s="23">
        <v>11.34202698134701</v>
      </c>
      <c r="J52" s="15">
        <v>4.0355223865914116</v>
      </c>
      <c r="K52" s="15">
        <v>1.171506877843659</v>
      </c>
      <c r="L52" s="15">
        <v>1.4559444531404595</v>
      </c>
      <c r="M52" s="21">
        <v>0.35108716332247997</v>
      </c>
      <c r="N52" s="13">
        <v>20.988659514012948</v>
      </c>
      <c r="O52" s="14">
        <v>1.8093512715859743</v>
      </c>
      <c r="P52" s="13">
        <f t="shared" si="3"/>
        <v>11.600102115945393</v>
      </c>
    </row>
    <row r="53" spans="1:16" x14ac:dyDescent="0.2">
      <c r="A53" s="6">
        <v>1.8030000000000002</v>
      </c>
      <c r="B53" s="5">
        <v>991.48900000000003</v>
      </c>
      <c r="C53" s="3" t="s">
        <v>47</v>
      </c>
      <c r="D53" s="21">
        <v>0.29644466947154346</v>
      </c>
      <c r="E53" s="23">
        <v>55.716767484162013</v>
      </c>
      <c r="F53" s="23">
        <v>18.793613185635394</v>
      </c>
      <c r="G53" s="15">
        <v>1.4248056298408993</v>
      </c>
      <c r="H53" s="15">
        <v>4.7526634476957765</v>
      </c>
      <c r="I53" s="23">
        <v>11.976864999926885</v>
      </c>
      <c r="J53" s="15">
        <v>3.9950866729375685</v>
      </c>
      <c r="K53" s="15">
        <v>1.1352207692139635</v>
      </c>
      <c r="L53" s="15">
        <v>1.5383563645491598</v>
      </c>
      <c r="M53" s="21">
        <v>0.37017677656680681</v>
      </c>
      <c r="N53" s="13">
        <v>21.713903038258628</v>
      </c>
      <c r="O53" s="14">
        <v>1.8772310880871645</v>
      </c>
      <c r="P53" s="13">
        <f t="shared" si="3"/>
        <v>11.566984574277622</v>
      </c>
    </row>
    <row r="54" spans="1:16" x14ac:dyDescent="0.2">
      <c r="A54" s="8">
        <v>1.8030000000000002</v>
      </c>
      <c r="B54" s="7">
        <v>991.53200000000004</v>
      </c>
      <c r="C54" s="2" t="s">
        <v>48</v>
      </c>
      <c r="D54" s="22">
        <v>0.1254103444502693</v>
      </c>
      <c r="E54" s="24">
        <v>55.660249646462475</v>
      </c>
      <c r="F54" s="24">
        <v>18.111668019678685</v>
      </c>
      <c r="G54" s="18">
        <v>1.3727500303968374</v>
      </c>
      <c r="H54" s="18">
        <v>5.0172822585397254</v>
      </c>
      <c r="I54" s="24">
        <v>12.642570964601344</v>
      </c>
      <c r="J54" s="18">
        <v>3.9531362202702494</v>
      </c>
      <c r="K54" s="18">
        <v>1.0999126727707782</v>
      </c>
      <c r="L54" s="18">
        <v>1.6253804061246067</v>
      </c>
      <c r="M54" s="22">
        <v>0.39163943670502116</v>
      </c>
      <c r="N54" s="19">
        <v>22.458439817126397</v>
      </c>
      <c r="O54" s="20">
        <v>1.9502328402411075</v>
      </c>
      <c r="P54" s="19">
        <f t="shared" si="3"/>
        <v>11.515773580322778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Guangyu Huang</dc:creator>
  <cp:lastModifiedBy>Christine Elrod</cp:lastModifiedBy>
  <dcterms:created xsi:type="dcterms:W3CDTF">2020-05-16T16:42:21Z</dcterms:created>
  <dcterms:modified xsi:type="dcterms:W3CDTF">2022-08-30T17:07:33Z</dcterms:modified>
</cp:coreProperties>
</file>