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5"/>
  <workbookPr filterPrivacy="1" defaultThemeVersion="124226"/>
  <xr:revisionPtr revIDLastSave="0" documentId="13_ncr:1_{3B718309-E854-BF4E-8D49-09A2611B7F53}" xr6:coauthVersionLast="36" xr6:coauthVersionMax="36" xr10:uidLastSave="{00000000-0000-0000-0000-000000000000}"/>
  <bookViews>
    <workbookView xWindow="240" yWindow="460" windowWidth="28540" windowHeight="22780" xr2:uid="{00000000-000D-0000-FFFF-FFFF00000000}"/>
  </bookViews>
  <sheets>
    <sheet name="Appendix 2A Mag EMPA" sheetId="1" r:id="rId1"/>
    <sheet name="Appendix 2B Mag LA-ICP-MS" sheetId="2" r:id="rId2"/>
  </sheets>
  <definedNames>
    <definedName name="_xlnm._FilterDatabase" localSheetId="1" hidden="1">'Appendix 2B Mag LA-ICP-MS'!$A$3:$AH$35</definedName>
  </definedNames>
  <calcPr calcId="162913"/>
</workbook>
</file>

<file path=xl/calcChain.xml><?xml version="1.0" encoding="utf-8"?>
<calcChain xmlns="http://schemas.openxmlformats.org/spreadsheetml/2006/main">
  <c r="Q50" i="1" l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AH35" i="2" l="1"/>
  <c r="AH34" i="2"/>
  <c r="AH33" i="2"/>
  <c r="AH32" i="2"/>
  <c r="AH31" i="2"/>
  <c r="AH30" i="2"/>
  <c r="AH29" i="2"/>
  <c r="AH28" i="2"/>
  <c r="AH27" i="2"/>
  <c r="AH26" i="2"/>
  <c r="AH25" i="2"/>
  <c r="AH13" i="2"/>
  <c r="AH12" i="2"/>
  <c r="AH11" i="2"/>
  <c r="AH10" i="2"/>
  <c r="AH9" i="2"/>
  <c r="AH8" i="2"/>
  <c r="AH7" i="2"/>
  <c r="AH6" i="2"/>
  <c r="AH5" i="2"/>
  <c r="AH4" i="2"/>
  <c r="AH24" i="2"/>
  <c r="AH23" i="2"/>
  <c r="AH22" i="2"/>
  <c r="AH21" i="2"/>
  <c r="AH20" i="2"/>
  <c r="AH19" i="2"/>
  <c r="AH18" i="2"/>
  <c r="AH17" i="2"/>
  <c r="AH16" i="2"/>
  <c r="AH15" i="2"/>
  <c r="AH14" i="2"/>
</calcChain>
</file>

<file path=xl/sharedStrings.xml><?xml version="1.0" encoding="utf-8"?>
<sst xmlns="http://schemas.openxmlformats.org/spreadsheetml/2006/main" count="480" uniqueCount="125">
  <si>
    <t>Type</t>
  </si>
  <si>
    <t>Location</t>
  </si>
  <si>
    <t>Si29</t>
  </si>
  <si>
    <t>Y89</t>
  </si>
  <si>
    <t>Pb208</t>
  </si>
  <si>
    <t>Zr90</t>
  </si>
  <si>
    <t>Al27</t>
  </si>
  <si>
    <t>Sc45</t>
  </si>
  <si>
    <t>Cu65</t>
  </si>
  <si>
    <t>Sn118</t>
  </si>
  <si>
    <t>Ga69</t>
  </si>
  <si>
    <t>Mn55</t>
  </si>
  <si>
    <t>Mg24</t>
  </si>
  <si>
    <t>Ti47</t>
  </si>
  <si>
    <t>Zn66</t>
  </si>
  <si>
    <t>Co59</t>
  </si>
  <si>
    <t>V51</t>
  </si>
  <si>
    <t>Ni60</t>
  </si>
  <si>
    <t>Li7</t>
  </si>
  <si>
    <t>Ga71</t>
  </si>
  <si>
    <t>U238</t>
  </si>
  <si>
    <t>Ca43</t>
  </si>
  <si>
    <t>Cr53</t>
  </si>
  <si>
    <t>Na23</t>
  </si>
  <si>
    <t>K39</t>
  </si>
  <si>
    <t>Fe57</t>
  </si>
  <si>
    <t>As75</t>
  </si>
  <si>
    <t>Sr88</t>
  </si>
  <si>
    <t>Ag107</t>
  </si>
  <si>
    <t>Sb121</t>
  </si>
  <si>
    <t>Ce140</t>
  </si>
  <si>
    <t>Bi209</t>
  </si>
  <si>
    <t>Ni/Cr</t>
  </si>
  <si>
    <t>USTs</t>
  </si>
  <si>
    <t>WT12WH34-5-1-1</t>
  </si>
  <si>
    <t>Granville Harbour</t>
  </si>
  <si>
    <t>WT12WH34-5-1-2</t>
  </si>
  <si>
    <t>WT12WH34-5-1-3</t>
  </si>
  <si>
    <t>WT12WH34-5-1-4</t>
  </si>
  <si>
    <t>WT12WH34-5-1-5</t>
  </si>
  <si>
    <t>WT12WH34-5-1-6</t>
  </si>
  <si>
    <t>WT12WH34-5-1-7</t>
  </si>
  <si>
    <t>WT12WH34-5-1-8</t>
  </si>
  <si>
    <t>WT12WH34-5-1-9</t>
  </si>
  <si>
    <t>WT12WH34-5-1-10</t>
  </si>
  <si>
    <t>WT12WH34-5-1-11</t>
  </si>
  <si>
    <t>WT12WH34-5-2-1</t>
  </si>
  <si>
    <t>WT12WH34-5-2-2</t>
  </si>
  <si>
    <t>WT12WH34-6-1-1</t>
  </si>
  <si>
    <t>WT12WH34-6-1-2</t>
  </si>
  <si>
    <t>WT12WH34-6-1-3</t>
  </si>
  <si>
    <t>WT12WH34-6-1-4</t>
  </si>
  <si>
    <t>WT12WH34-6-1-5</t>
  </si>
  <si>
    <t>WT12WH34-6-2-1</t>
  </si>
  <si>
    <t>WT12WH34-6-2-2</t>
  </si>
  <si>
    <t>WT12WH34-6-2-3</t>
  </si>
  <si>
    <t>WT12WH34-7-1-1</t>
  </si>
  <si>
    <t>WT12WH34-7-1-2</t>
  </si>
  <si>
    <t>WT12WH34-7-1-3</t>
  </si>
  <si>
    <t>WT12WH34-7-1-4</t>
  </si>
  <si>
    <t>WT12WH34-7-1-5</t>
  </si>
  <si>
    <t>WT12WH34-7-1-6</t>
  </si>
  <si>
    <t>WT12WH34-7-2-1</t>
  </si>
  <si>
    <t>WT12WH34-7-2-2</t>
  </si>
  <si>
    <t>WT12WH34-7-2-3</t>
  </si>
  <si>
    <t>WT12WH34-7-2-4</t>
  </si>
  <si>
    <t>WT12WH34-7-2-5</t>
  </si>
  <si>
    <t>Aplite</t>
  </si>
  <si>
    <t>Sample NO.</t>
  </si>
  <si>
    <t xml:space="preserve">      Cl</t>
  </si>
  <si>
    <t xml:space="preserve">       F</t>
  </si>
  <si>
    <t>Total</t>
  </si>
  <si>
    <t>Si</t>
  </si>
  <si>
    <t>Ti</t>
  </si>
  <si>
    <t>Al</t>
  </si>
  <si>
    <t>V</t>
  </si>
  <si>
    <t>Cr</t>
  </si>
  <si>
    <t>Fe</t>
  </si>
  <si>
    <t>Mn</t>
  </si>
  <si>
    <t>Mg</t>
  </si>
  <si>
    <t>Ca</t>
  </si>
  <si>
    <t>Na</t>
  </si>
  <si>
    <t>K</t>
  </si>
  <si>
    <t>P</t>
  </si>
  <si>
    <t>O</t>
  </si>
  <si>
    <t>-</t>
  </si>
  <si>
    <t>Sample No.</t>
  </si>
  <si>
    <t>UST</t>
  </si>
  <si>
    <t>WT12WH34-7-1-7</t>
  </si>
  <si>
    <t>WT12WH34-7-1-8</t>
  </si>
  <si>
    <t>WT12WH34-7-2-6</t>
  </si>
  <si>
    <t>WT12WH34-7-2-7</t>
  </si>
  <si>
    <t>WT12WH34-7-2-8</t>
  </si>
  <si>
    <t>WT12WH34-5-1-12</t>
  </si>
  <si>
    <t>WT12WH34-5-1-13</t>
  </si>
  <si>
    <t>WT12WH34-5-1-14</t>
  </si>
  <si>
    <t>WT12WH34-5-2-5</t>
  </si>
  <si>
    <t>WT12WH34-5-2-6</t>
  </si>
  <si>
    <t>WT12WH34-6-1-6</t>
  </si>
  <si>
    <t>WT12WH34-6-1-7</t>
  </si>
  <si>
    <t>WT12WH34-6-1-8</t>
  </si>
  <si>
    <t>WT12WH34-6-1-9</t>
  </si>
  <si>
    <t>WT12WH34-6-2-5</t>
  </si>
  <si>
    <t>WT12WH34-6-2-6</t>
  </si>
  <si>
    <t>WT12WH34-6-2-7</t>
  </si>
  <si>
    <t>WT12WH34-6-2-8</t>
  </si>
  <si>
    <t>WT12WH34-6-2-9</t>
  </si>
  <si>
    <t>WT12WH34-6-2-10</t>
  </si>
  <si>
    <t xml:space="preserve"> SiO2</t>
  </si>
  <si>
    <t xml:space="preserve">  Al2O3</t>
  </si>
  <si>
    <t>CaO</t>
  </si>
  <si>
    <t xml:space="preserve">  V2O3</t>
  </si>
  <si>
    <t>FeO</t>
  </si>
  <si>
    <t>K2O</t>
  </si>
  <si>
    <t xml:space="preserve">  MgO</t>
  </si>
  <si>
    <t>MnO</t>
  </si>
  <si>
    <t>Na2O</t>
  </si>
  <si>
    <t>P2O5</t>
  </si>
  <si>
    <t>TiO2</t>
  </si>
  <si>
    <t>Cr2O3</t>
  </si>
  <si>
    <t>Cl</t>
  </si>
  <si>
    <t>F</t>
  </si>
  <si>
    <t>bdl</t>
  </si>
  <si>
    <t>American Mineralogist: January 2019 Deposit AM-19-16534</t>
  </si>
  <si>
    <t>HONG ET AL.: QUARTZ-RICH USTs FROM THE SN-MINERALIZED HEEMSKIRK GRANITE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</si>
</sst>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  <charset val="13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Times New Roman"/>
      <family val="1"/>
    </font>
    <font>
      <sz val="12"/>
      <color rgb="FF000000"/>
      <name val="Lucida Grande"/>
      <family val="2"/>
    </font>
    <font>
      <sz val="10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2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Alignment="1">
      <alignment horizontal="left" vertical="center"/>
    </xf>
    <xf numFmtId="1" fontId="2" fillId="0" borderId="0" xfId="0" applyNumberFormat="1" applyFont="1" applyFill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shrinkToFit="1"/>
    </xf>
    <xf numFmtId="2" fontId="2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0"/>
  <sheetViews>
    <sheetView tabSelected="1" workbookViewId="0">
      <selection sqref="A1:A2"/>
    </sheetView>
  </sheetViews>
  <sheetFormatPr baseColWidth="10" defaultColWidth="12.5" defaultRowHeight="14" x14ac:dyDescent="0.2"/>
  <cols>
    <col min="1" max="1" width="16.6640625" style="6" customWidth="1"/>
    <col min="2" max="2" width="10.33203125" style="2" customWidth="1"/>
    <col min="3" max="33" width="8.6640625" style="2" customWidth="1"/>
    <col min="34" max="16384" width="12.5" style="2"/>
  </cols>
  <sheetData>
    <row r="1" spans="1:33" ht="16" x14ac:dyDescent="0.2">
      <c r="A1" s="20" t="s">
        <v>123</v>
      </c>
    </row>
    <row r="2" spans="1:33" x14ac:dyDescent="0.2">
      <c r="A2" s="21" t="s">
        <v>124</v>
      </c>
    </row>
    <row r="3" spans="1:33" s="10" customFormat="1" x14ac:dyDescent="0.2">
      <c r="A3" s="15" t="s">
        <v>86</v>
      </c>
      <c r="B3" s="11" t="s">
        <v>0</v>
      </c>
      <c r="C3" s="12" t="s">
        <v>108</v>
      </c>
      <c r="D3" s="12" t="s">
        <v>109</v>
      </c>
      <c r="E3" s="12" t="s">
        <v>110</v>
      </c>
      <c r="F3" s="12" t="s">
        <v>111</v>
      </c>
      <c r="G3" s="12" t="s">
        <v>112</v>
      </c>
      <c r="H3" s="12" t="s">
        <v>113</v>
      </c>
      <c r="I3" s="12" t="s">
        <v>114</v>
      </c>
      <c r="J3" s="12" t="s">
        <v>115</v>
      </c>
      <c r="K3" s="12" t="s">
        <v>116</v>
      </c>
      <c r="L3" s="12" t="s">
        <v>117</v>
      </c>
      <c r="M3" s="12" t="s">
        <v>118</v>
      </c>
      <c r="N3" s="12" t="s">
        <v>119</v>
      </c>
      <c r="O3" s="12" t="s">
        <v>120</v>
      </c>
      <c r="P3" s="12" t="s">
        <v>121</v>
      </c>
      <c r="Q3" s="12" t="s">
        <v>71</v>
      </c>
      <c r="R3" s="13" t="s">
        <v>72</v>
      </c>
      <c r="S3" s="13" t="s">
        <v>73</v>
      </c>
      <c r="T3" s="13" t="s">
        <v>74</v>
      </c>
      <c r="U3" s="13" t="s">
        <v>75</v>
      </c>
      <c r="V3" s="13" t="s">
        <v>76</v>
      </c>
      <c r="W3" s="13" t="s">
        <v>77</v>
      </c>
      <c r="X3" s="13" t="s">
        <v>78</v>
      </c>
      <c r="Y3" s="13" t="s">
        <v>79</v>
      </c>
      <c r="Z3" s="13" t="s">
        <v>80</v>
      </c>
      <c r="AA3" s="13" t="s">
        <v>81</v>
      </c>
      <c r="AB3" s="13" t="s">
        <v>82</v>
      </c>
      <c r="AC3" s="13" t="s">
        <v>83</v>
      </c>
      <c r="AD3" s="13" t="s">
        <v>69</v>
      </c>
      <c r="AE3" s="13" t="s">
        <v>70</v>
      </c>
      <c r="AF3" s="13" t="s">
        <v>84</v>
      </c>
      <c r="AG3" s="13" t="s">
        <v>71</v>
      </c>
    </row>
    <row r="4" spans="1:33" s="10" customFormat="1" x14ac:dyDescent="0.2">
      <c r="A4" s="15" t="s">
        <v>56</v>
      </c>
      <c r="B4" s="9" t="s">
        <v>87</v>
      </c>
      <c r="C4" s="12">
        <v>4.0185199999999996</v>
      </c>
      <c r="D4" s="12">
        <v>7.1125400000000001</v>
      </c>
      <c r="E4" s="12">
        <v>5.6181000000000002E-2</v>
      </c>
      <c r="F4" s="12">
        <v>5.3011000000000003E-2</v>
      </c>
      <c r="G4" s="12">
        <v>75.454599999999999</v>
      </c>
      <c r="H4" s="12" t="s">
        <v>85</v>
      </c>
      <c r="I4" s="12">
        <v>0.47557100000000002</v>
      </c>
      <c r="J4" s="12">
        <v>5.6633000000000003E-2</v>
      </c>
      <c r="K4" s="12">
        <v>0.31251099999999998</v>
      </c>
      <c r="L4" s="12">
        <v>3.0551999999999999E-2</v>
      </c>
      <c r="M4" s="12">
        <v>2.6195400000000002</v>
      </c>
      <c r="N4" s="12" t="s">
        <v>85</v>
      </c>
      <c r="O4" s="12">
        <v>0.13553499999999999</v>
      </c>
      <c r="P4" s="12">
        <v>0.15961</v>
      </c>
      <c r="Q4" s="12">
        <f t="shared" ref="Q4:Q50" si="0">SUM(C4:P4)</f>
        <v>90.484804000000011</v>
      </c>
      <c r="R4" s="13">
        <v>1.8785193405043998</v>
      </c>
      <c r="S4" s="13">
        <v>1.5704125796898001</v>
      </c>
      <c r="T4" s="13">
        <v>3.7641492023356005</v>
      </c>
      <c r="U4" s="13">
        <v>3.6033898581799999E-2</v>
      </c>
      <c r="V4" s="13">
        <v>0</v>
      </c>
      <c r="W4" s="13">
        <v>58.651905626209995</v>
      </c>
      <c r="X4" s="13">
        <v>4.3859839704569997E-2</v>
      </c>
      <c r="Y4" s="13">
        <v>0.28680553248736002</v>
      </c>
      <c r="Z4" s="13">
        <v>4.0152184287299997E-2</v>
      </c>
      <c r="AA4" s="13">
        <v>0.23183697912441997</v>
      </c>
      <c r="AB4" s="13">
        <v>0</v>
      </c>
      <c r="AC4" s="13">
        <v>1.333232942112E-2</v>
      </c>
      <c r="AD4" s="13">
        <v>0.13553499999999999</v>
      </c>
      <c r="AE4" s="13">
        <v>0.15961</v>
      </c>
      <c r="AF4" s="13">
        <v>23.6587</v>
      </c>
      <c r="AG4" s="13">
        <v>90.420745000000011</v>
      </c>
    </row>
    <row r="5" spans="1:33" s="10" customFormat="1" x14ac:dyDescent="0.2">
      <c r="A5" s="15" t="s">
        <v>57</v>
      </c>
      <c r="B5" s="9" t="s">
        <v>87</v>
      </c>
      <c r="C5" s="12">
        <v>4.7843999999999998</v>
      </c>
      <c r="D5" s="12">
        <v>6.5876299999999999</v>
      </c>
      <c r="E5" s="12">
        <v>4.9931000000000003E-2</v>
      </c>
      <c r="F5" s="12" t="s">
        <v>85</v>
      </c>
      <c r="G5" s="12">
        <v>76.867699999999999</v>
      </c>
      <c r="H5" s="12">
        <v>2.0468E-2</v>
      </c>
      <c r="I5" s="12">
        <v>0.53286800000000001</v>
      </c>
      <c r="J5" s="12" t="s">
        <v>85</v>
      </c>
      <c r="K5" s="12">
        <v>0.35927399999999998</v>
      </c>
      <c r="L5" s="12">
        <v>3.9893999999999999E-2</v>
      </c>
      <c r="M5" s="12">
        <v>1.0522</v>
      </c>
      <c r="N5" s="12">
        <v>2.6551000000000002E-2</v>
      </c>
      <c r="O5" s="12">
        <v>0.118094</v>
      </c>
      <c r="P5" s="12">
        <v>0.110481</v>
      </c>
      <c r="Q5" s="12">
        <f t="shared" si="0"/>
        <v>90.549490999999975</v>
      </c>
      <c r="R5" s="13">
        <v>2.2365417946679997</v>
      </c>
      <c r="S5" s="13">
        <v>0.63079323711400004</v>
      </c>
      <c r="T5" s="13">
        <v>3.4863525842782002</v>
      </c>
      <c r="U5" s="13">
        <v>0</v>
      </c>
      <c r="V5" s="13">
        <v>1.8166473516520003E-2</v>
      </c>
      <c r="W5" s="13">
        <v>59.750327827644995</v>
      </c>
      <c r="X5" s="13">
        <v>0</v>
      </c>
      <c r="Y5" s="13">
        <v>0.32135998722687997</v>
      </c>
      <c r="Z5" s="13">
        <v>3.5685351162300004E-2</v>
      </c>
      <c r="AA5" s="13">
        <v>0.26652821448827996</v>
      </c>
      <c r="AB5" s="13">
        <v>1.699074387808E-2</v>
      </c>
      <c r="AC5" s="13">
        <v>1.7409005954640001E-2</v>
      </c>
      <c r="AD5" s="13">
        <v>0.118094</v>
      </c>
      <c r="AE5" s="13">
        <v>0.110481</v>
      </c>
      <c r="AF5" s="13">
        <v>23.517499999999998</v>
      </c>
      <c r="AG5" s="13">
        <v>90.490268999999984</v>
      </c>
    </row>
    <row r="6" spans="1:33" s="10" customFormat="1" x14ac:dyDescent="0.2">
      <c r="A6" s="15" t="s">
        <v>58</v>
      </c>
      <c r="B6" s="9" t="s">
        <v>87</v>
      </c>
      <c r="C6" s="12">
        <v>2.2422399999999998</v>
      </c>
      <c r="D6" s="12">
        <v>2.7964899999999999</v>
      </c>
      <c r="E6" s="12">
        <v>3.5611999999999998E-2</v>
      </c>
      <c r="F6" s="12">
        <v>9.7807000000000005E-2</v>
      </c>
      <c r="G6" s="12">
        <v>81.040199999999999</v>
      </c>
      <c r="H6" s="12">
        <v>1.0611000000000001E-2</v>
      </c>
      <c r="I6" s="12">
        <v>0.32104500000000002</v>
      </c>
      <c r="J6" s="12">
        <v>3.0727999999999998E-2</v>
      </c>
      <c r="K6" s="12">
        <v>8.4366999999999998E-2</v>
      </c>
      <c r="L6" s="12">
        <v>5.3629999999999997E-2</v>
      </c>
      <c r="M6" s="12">
        <v>3.6551900000000002</v>
      </c>
      <c r="N6" s="12" t="s">
        <v>85</v>
      </c>
      <c r="O6" s="12">
        <v>9.1715000000000005E-2</v>
      </c>
      <c r="P6" s="12">
        <v>0.160215</v>
      </c>
      <c r="Q6" s="12">
        <f t="shared" si="0"/>
        <v>90.619849999999985</v>
      </c>
      <c r="R6" s="13">
        <v>1.0481697754527999</v>
      </c>
      <c r="S6" s="13">
        <v>2.1912841022302998</v>
      </c>
      <c r="T6" s="13">
        <v>1.4799784047386</v>
      </c>
      <c r="U6" s="13">
        <v>6.6483701846600005E-2</v>
      </c>
      <c r="V6" s="13">
        <v>0</v>
      </c>
      <c r="W6" s="13">
        <v>62.993669866769999</v>
      </c>
      <c r="X6" s="13">
        <v>2.3797523607119998E-2</v>
      </c>
      <c r="Y6" s="13">
        <v>0.19361458578720001</v>
      </c>
      <c r="Z6" s="13">
        <v>2.5451657799599996E-2</v>
      </c>
      <c r="AA6" s="13">
        <v>6.2587846244739995E-2</v>
      </c>
      <c r="AB6" s="13">
        <v>8.8083243741600009E-3</v>
      </c>
      <c r="AC6" s="13">
        <v>2.3403143062799999E-2</v>
      </c>
      <c r="AD6" s="13">
        <v>9.1715000000000005E-2</v>
      </c>
      <c r="AE6" s="13">
        <v>0.160215</v>
      </c>
      <c r="AF6" s="13">
        <v>22.2577</v>
      </c>
      <c r="AG6" s="13">
        <v>90.575071999999992</v>
      </c>
    </row>
    <row r="7" spans="1:33" s="10" customFormat="1" x14ac:dyDescent="0.2">
      <c r="A7" s="15" t="s">
        <v>59</v>
      </c>
      <c r="B7" s="9" t="s">
        <v>87</v>
      </c>
      <c r="C7" s="12">
        <v>1.8330299999999999</v>
      </c>
      <c r="D7" s="12">
        <v>2.1380300000000001</v>
      </c>
      <c r="E7" s="12">
        <v>4.5916999999999999E-2</v>
      </c>
      <c r="F7" s="12" t="s">
        <v>85</v>
      </c>
      <c r="G7" s="12">
        <v>82.168999999999997</v>
      </c>
      <c r="H7" s="12">
        <v>4.5950000000000001E-3</v>
      </c>
      <c r="I7" s="12">
        <v>0.29535899999999998</v>
      </c>
      <c r="J7" s="12">
        <v>3.3709000000000003E-2</v>
      </c>
      <c r="K7" s="12">
        <v>0.20865500000000001</v>
      </c>
      <c r="L7" s="12">
        <v>8.5200999999999999E-2</v>
      </c>
      <c r="M7" s="12">
        <v>3.7883100000000001</v>
      </c>
      <c r="N7" s="12">
        <v>1.0152E-2</v>
      </c>
      <c r="O7" s="12">
        <v>0.159081</v>
      </c>
      <c r="P7" s="12">
        <v>0.130325</v>
      </c>
      <c r="Q7" s="12">
        <f t="shared" si="0"/>
        <v>90.901363999999987</v>
      </c>
      <c r="R7" s="13">
        <v>0.85687823047409994</v>
      </c>
      <c r="S7" s="13">
        <v>2.2710894583646999</v>
      </c>
      <c r="T7" s="13">
        <v>1.1315035021342001</v>
      </c>
      <c r="U7" s="13">
        <v>0</v>
      </c>
      <c r="V7" s="13">
        <v>6.9461051990399999E-3</v>
      </c>
      <c r="W7" s="13">
        <v>63.871101740649998</v>
      </c>
      <c r="X7" s="13">
        <v>2.610618078861E-2</v>
      </c>
      <c r="Y7" s="13">
        <v>0.17812397154143997</v>
      </c>
      <c r="Z7" s="13">
        <v>3.2816572256099998E-2</v>
      </c>
      <c r="AA7" s="13">
        <v>0.1547911749641</v>
      </c>
      <c r="AB7" s="13">
        <v>3.8143672132000001E-3</v>
      </c>
      <c r="AC7" s="13">
        <v>3.718014529356E-2</v>
      </c>
      <c r="AD7" s="13">
        <v>0.159081</v>
      </c>
      <c r="AE7" s="13">
        <v>0.130325</v>
      </c>
      <c r="AF7" s="13">
        <v>22.017299999999999</v>
      </c>
      <c r="AG7" s="13">
        <v>90.839349999999996</v>
      </c>
    </row>
    <row r="8" spans="1:33" s="10" customFormat="1" x14ac:dyDescent="0.2">
      <c r="A8" s="15" t="s">
        <v>60</v>
      </c>
      <c r="B8" s="9" t="s">
        <v>87</v>
      </c>
      <c r="C8" s="12">
        <v>1.0688</v>
      </c>
      <c r="D8" s="12">
        <v>1.5667500000000001</v>
      </c>
      <c r="E8" s="12">
        <v>6.6186999999999996E-2</v>
      </c>
      <c r="F8" s="12" t="s">
        <v>85</v>
      </c>
      <c r="G8" s="12">
        <v>84.578100000000006</v>
      </c>
      <c r="H8" s="12">
        <v>5.9959999999999996E-3</v>
      </c>
      <c r="I8" s="12">
        <v>0.22330900000000001</v>
      </c>
      <c r="J8" s="12" t="s">
        <v>85</v>
      </c>
      <c r="K8" s="12">
        <v>0.215948</v>
      </c>
      <c r="L8" s="12">
        <v>6.6276000000000002E-2</v>
      </c>
      <c r="M8" s="12">
        <v>1.1826099999999999</v>
      </c>
      <c r="N8" s="12">
        <v>8.8509999999999995E-3</v>
      </c>
      <c r="O8" s="12">
        <v>8.9227000000000001E-2</v>
      </c>
      <c r="P8" s="12">
        <v>0.16322800000000001</v>
      </c>
      <c r="Q8" s="12">
        <f t="shared" si="0"/>
        <v>89.235281999999998</v>
      </c>
      <c r="R8" s="13">
        <v>0.499627094336</v>
      </c>
      <c r="S8" s="13">
        <v>0.70897394995569996</v>
      </c>
      <c r="T8" s="13">
        <v>0.8291666215950001</v>
      </c>
      <c r="U8" s="13">
        <v>0</v>
      </c>
      <c r="V8" s="13">
        <v>6.0559473125200002E-3</v>
      </c>
      <c r="W8" s="13">
        <v>65.743728536684998</v>
      </c>
      <c r="X8" s="13">
        <v>0</v>
      </c>
      <c r="Y8" s="13">
        <v>0.13467233421343999</v>
      </c>
      <c r="Z8" s="13">
        <v>4.7303405447099996E-2</v>
      </c>
      <c r="AA8" s="13">
        <v>0.16020150320456</v>
      </c>
      <c r="AB8" s="13">
        <v>4.9773549097599998E-3</v>
      </c>
      <c r="AC8" s="13">
        <v>2.8921624270560001E-2</v>
      </c>
      <c r="AD8" s="13">
        <v>8.9227000000000001E-2</v>
      </c>
      <c r="AE8" s="13">
        <v>0.16322800000000001</v>
      </c>
      <c r="AF8" s="13">
        <v>20.801500000000001</v>
      </c>
      <c r="AG8" s="13">
        <v>89.205704000000011</v>
      </c>
    </row>
    <row r="9" spans="1:33" s="10" customFormat="1" x14ac:dyDescent="0.2">
      <c r="A9" s="15" t="s">
        <v>61</v>
      </c>
      <c r="B9" s="9" t="s">
        <v>87</v>
      </c>
      <c r="C9" s="12">
        <v>1.87473</v>
      </c>
      <c r="D9" s="12">
        <v>2.1170499999999999</v>
      </c>
      <c r="E9" s="12">
        <v>3.1433999999999997E-2</v>
      </c>
      <c r="F9" s="12">
        <v>4.8436E-2</v>
      </c>
      <c r="G9" s="12">
        <v>77.8352</v>
      </c>
      <c r="H9" s="12">
        <v>1.9626000000000001E-2</v>
      </c>
      <c r="I9" s="12">
        <v>0.23364599999999999</v>
      </c>
      <c r="J9" s="12">
        <v>1.4057999999999999E-2</v>
      </c>
      <c r="K9" s="12">
        <v>0.14313300000000001</v>
      </c>
      <c r="L9" s="12">
        <v>3.6348999999999999E-2</v>
      </c>
      <c r="M9" s="12">
        <v>7.3244999999999996</v>
      </c>
      <c r="N9" s="12" t="s">
        <v>85</v>
      </c>
      <c r="O9" s="12">
        <v>0.13591400000000001</v>
      </c>
      <c r="P9" s="12">
        <v>0.142516</v>
      </c>
      <c r="Q9" s="12">
        <f t="shared" si="0"/>
        <v>89.956592000000015</v>
      </c>
      <c r="R9" s="13">
        <v>0.87637154057309996</v>
      </c>
      <c r="S9" s="13">
        <v>4.3910331355649994</v>
      </c>
      <c r="T9" s="13">
        <v>1.120400316737</v>
      </c>
      <c r="U9" s="13">
        <v>3.2924070696799999E-2</v>
      </c>
      <c r="V9" s="13">
        <v>0</v>
      </c>
      <c r="W9" s="13">
        <v>60.502378977519996</v>
      </c>
      <c r="X9" s="13">
        <v>1.088732058282E-2</v>
      </c>
      <c r="Y9" s="13">
        <v>0.14090633247935999</v>
      </c>
      <c r="Z9" s="13">
        <v>2.2465669192199996E-2</v>
      </c>
      <c r="AA9" s="13">
        <v>0.10618353380525999</v>
      </c>
      <c r="AB9" s="13">
        <v>1.629178910256E-2</v>
      </c>
      <c r="AC9" s="13">
        <v>1.586203332444E-2</v>
      </c>
      <c r="AD9" s="13">
        <v>0.13591400000000001</v>
      </c>
      <c r="AE9" s="13">
        <v>0.142516</v>
      </c>
      <c r="AF9" s="13">
        <v>22.435500000000001</v>
      </c>
      <c r="AG9" s="13">
        <v>89.866357000000008</v>
      </c>
    </row>
    <row r="10" spans="1:33" s="10" customFormat="1" x14ac:dyDescent="0.2">
      <c r="A10" s="15" t="s">
        <v>88</v>
      </c>
      <c r="B10" s="9" t="s">
        <v>87</v>
      </c>
      <c r="C10" s="12">
        <v>2.69442</v>
      </c>
      <c r="D10" s="12">
        <v>2.7838099999999999</v>
      </c>
      <c r="E10" s="12">
        <v>0.36287999999999998</v>
      </c>
      <c r="F10" s="12">
        <v>0.182806</v>
      </c>
      <c r="G10" s="12">
        <v>79.807299999999998</v>
      </c>
      <c r="H10" s="12">
        <v>9.9939999999999994E-3</v>
      </c>
      <c r="I10" s="12">
        <v>0.34402899999999997</v>
      </c>
      <c r="J10" s="12" t="s">
        <v>85</v>
      </c>
      <c r="K10" s="12">
        <v>0.23716899999999999</v>
      </c>
      <c r="L10" s="12">
        <v>2.9522E-2</v>
      </c>
      <c r="M10" s="12">
        <v>2.5346799999999998</v>
      </c>
      <c r="N10" s="12">
        <v>1.3212E-2</v>
      </c>
      <c r="O10" s="12">
        <v>0.18853900000000001</v>
      </c>
      <c r="P10" s="12">
        <v>0.159972</v>
      </c>
      <c r="Q10" s="12">
        <f t="shared" si="0"/>
        <v>89.348332999999997</v>
      </c>
      <c r="R10" s="13">
        <v>1.2595483116774</v>
      </c>
      <c r="S10" s="13">
        <v>1.5195390631515999</v>
      </c>
      <c r="T10" s="13">
        <v>1.4732678046034</v>
      </c>
      <c r="U10" s="13">
        <v>0.1242612451028</v>
      </c>
      <c r="V10" s="13">
        <v>9.0397893902400012E-3</v>
      </c>
      <c r="W10" s="13">
        <v>62.035319621104996</v>
      </c>
      <c r="X10" s="13">
        <v>0</v>
      </c>
      <c r="Y10" s="13">
        <v>0.20747568824863996</v>
      </c>
      <c r="Z10" s="13">
        <v>0.25934790470399999</v>
      </c>
      <c r="AA10" s="13">
        <v>0.17594434916517998</v>
      </c>
      <c r="AB10" s="13">
        <v>8.2961449246400001E-3</v>
      </c>
      <c r="AC10" s="13">
        <v>1.288285641432E-2</v>
      </c>
      <c r="AD10" s="13">
        <v>0.18853900000000001</v>
      </c>
      <c r="AE10" s="13">
        <v>0.159972</v>
      </c>
      <c r="AF10" s="13">
        <v>21.911799999999999</v>
      </c>
      <c r="AG10" s="13">
        <v>89.189971999999997</v>
      </c>
    </row>
    <row r="11" spans="1:33" s="10" customFormat="1" x14ac:dyDescent="0.2">
      <c r="A11" s="15" t="s">
        <v>89</v>
      </c>
      <c r="B11" s="9" t="s">
        <v>87</v>
      </c>
      <c r="C11" s="12">
        <v>2.6196999999999999</v>
      </c>
      <c r="D11" s="12">
        <v>2.6743700000000001</v>
      </c>
      <c r="E11" s="12">
        <v>0.18143000000000001</v>
      </c>
      <c r="F11" s="12">
        <v>0.15990299999999999</v>
      </c>
      <c r="G11" s="12">
        <v>82.104100000000003</v>
      </c>
      <c r="H11" s="12">
        <v>9.554E-3</v>
      </c>
      <c r="I11" s="12">
        <v>0.34509699999999999</v>
      </c>
      <c r="J11" s="12">
        <v>3.4069999999999999E-3</v>
      </c>
      <c r="K11" s="12">
        <v>0.246888</v>
      </c>
      <c r="L11" s="12">
        <v>3.4255000000000001E-2</v>
      </c>
      <c r="M11" s="12">
        <v>2.3987799999999999</v>
      </c>
      <c r="N11" s="12" t="s">
        <v>85</v>
      </c>
      <c r="O11" s="12">
        <v>0.121625</v>
      </c>
      <c r="P11" s="12">
        <v>0.14318900000000001</v>
      </c>
      <c r="Q11" s="12">
        <f t="shared" si="0"/>
        <v>91.042297999999988</v>
      </c>
      <c r="R11" s="13">
        <v>1.224619291759</v>
      </c>
      <c r="S11" s="13">
        <v>1.4380670987685999</v>
      </c>
      <c r="T11" s="13">
        <v>1.4153491864018002</v>
      </c>
      <c r="U11" s="13">
        <v>0.10869307285139999</v>
      </c>
      <c r="V11" s="13">
        <v>0</v>
      </c>
      <c r="W11" s="13">
        <v>63.820654071785</v>
      </c>
      <c r="X11" s="13">
        <v>2.6385759870299996E-3</v>
      </c>
      <c r="Y11" s="13">
        <v>0.20811977358751999</v>
      </c>
      <c r="Z11" s="13">
        <v>0.129666805419</v>
      </c>
      <c r="AA11" s="13">
        <v>0.18315441089135998</v>
      </c>
      <c r="AB11" s="13">
        <v>7.9308953982400003E-3</v>
      </c>
      <c r="AC11" s="13">
        <v>1.49482503378E-2</v>
      </c>
      <c r="AD11" s="13">
        <v>0.121625</v>
      </c>
      <c r="AE11" s="13">
        <v>0.14318900000000001</v>
      </c>
      <c r="AF11" s="13">
        <v>22.2121</v>
      </c>
      <c r="AG11" s="13">
        <v>90.910686999999996</v>
      </c>
    </row>
    <row r="12" spans="1:33" s="10" customFormat="1" x14ac:dyDescent="0.2">
      <c r="A12" s="15" t="s">
        <v>62</v>
      </c>
      <c r="B12" s="9" t="s">
        <v>87</v>
      </c>
      <c r="C12" s="12">
        <v>0.20952499999999999</v>
      </c>
      <c r="D12" s="12">
        <v>1.81484</v>
      </c>
      <c r="E12" s="12">
        <v>2.8094999999999998E-2</v>
      </c>
      <c r="F12" s="12" t="s">
        <v>85</v>
      </c>
      <c r="G12" s="12">
        <v>86.872399999999999</v>
      </c>
      <c r="H12" s="12">
        <v>-4.0699999999999998E-3</v>
      </c>
      <c r="I12" s="12">
        <v>2.3685999999999999E-2</v>
      </c>
      <c r="J12" s="12">
        <v>0.34604299999999999</v>
      </c>
      <c r="K12" s="12">
        <v>0.214477</v>
      </c>
      <c r="L12" s="12">
        <v>2.6571999999999998E-2</v>
      </c>
      <c r="M12" s="12">
        <v>2.0060699999999998</v>
      </c>
      <c r="N12" s="12">
        <v>0</v>
      </c>
      <c r="O12" s="12">
        <v>1.5169E-2</v>
      </c>
      <c r="P12" s="12">
        <v>0.14741799999999999</v>
      </c>
      <c r="Q12" s="12">
        <f t="shared" si="0"/>
        <v>91.700224999999989</v>
      </c>
      <c r="R12" s="13">
        <v>9.7945702601749993E-2</v>
      </c>
      <c r="S12" s="13">
        <v>1.2026377011758997</v>
      </c>
      <c r="T12" s="13">
        <v>0.9604625827576001</v>
      </c>
      <c r="U12" s="13">
        <v>0</v>
      </c>
      <c r="V12" s="13">
        <v>0</v>
      </c>
      <c r="W12" s="13">
        <v>67.527119702739995</v>
      </c>
      <c r="X12" s="13">
        <v>0.26799552400346999</v>
      </c>
      <c r="Y12" s="13">
        <v>1.4284461925759998E-2</v>
      </c>
      <c r="Z12" s="13">
        <v>2.0079308263499997E-2</v>
      </c>
      <c r="AA12" s="13">
        <v>0.15911023858894</v>
      </c>
      <c r="AB12" s="13">
        <v>-3.3785581192E-3</v>
      </c>
      <c r="AC12" s="13">
        <v>1.1595530812319999E-2</v>
      </c>
      <c r="AD12" s="13">
        <v>1.5169E-2</v>
      </c>
      <c r="AE12" s="13">
        <v>0.14741799999999999</v>
      </c>
      <c r="AF12" s="13">
        <v>21.2547</v>
      </c>
      <c r="AG12" s="13">
        <v>91.616593000000009</v>
      </c>
    </row>
    <row r="13" spans="1:33" s="10" customFormat="1" x14ac:dyDescent="0.2">
      <c r="A13" s="15" t="s">
        <v>63</v>
      </c>
      <c r="B13" s="9" t="s">
        <v>87</v>
      </c>
      <c r="C13" s="12">
        <v>0.223108</v>
      </c>
      <c r="D13" s="12">
        <v>0.99698399999999998</v>
      </c>
      <c r="E13" s="12">
        <v>5.4099999999999999E-3</v>
      </c>
      <c r="F13" s="12">
        <v>8.0031000000000005E-2</v>
      </c>
      <c r="G13" s="12">
        <v>85.814999999999998</v>
      </c>
      <c r="H13" s="12" t="s">
        <v>85</v>
      </c>
      <c r="I13" s="12">
        <v>2.3767E-2</v>
      </c>
      <c r="J13" s="12">
        <v>7.8659000000000007E-2</v>
      </c>
      <c r="K13" s="12">
        <v>7.7008999999999994E-2</v>
      </c>
      <c r="L13" s="12">
        <v>-4.6100000000000004E-3</v>
      </c>
      <c r="M13" s="12">
        <v>1.81724</v>
      </c>
      <c r="N13" s="12" t="s">
        <v>85</v>
      </c>
      <c r="O13" s="12">
        <v>2.4677999999999999E-2</v>
      </c>
      <c r="P13" s="12">
        <v>0.124681</v>
      </c>
      <c r="Q13" s="12">
        <f t="shared" si="0"/>
        <v>89.261956999999995</v>
      </c>
      <c r="R13" s="13">
        <v>0.10429528608076</v>
      </c>
      <c r="S13" s="13">
        <v>1.0894342351388</v>
      </c>
      <c r="T13" s="13">
        <v>0.52763099094576005</v>
      </c>
      <c r="U13" s="13">
        <v>5.4400576057800007E-2</v>
      </c>
      <c r="V13" s="13">
        <v>0</v>
      </c>
      <c r="W13" s="13">
        <v>66.705188037749991</v>
      </c>
      <c r="X13" s="13">
        <v>6.0918035974110003E-2</v>
      </c>
      <c r="Y13" s="13">
        <v>1.4333311094719999E-2</v>
      </c>
      <c r="Z13" s="13">
        <v>3.8664907529999998E-3</v>
      </c>
      <c r="AA13" s="13">
        <v>5.7129297609979993E-2</v>
      </c>
      <c r="AB13" s="13">
        <v>0</v>
      </c>
      <c r="AC13" s="13">
        <v>-2.0117189916E-3</v>
      </c>
      <c r="AD13" s="13">
        <v>2.4677999999999999E-2</v>
      </c>
      <c r="AE13" s="13">
        <v>0.124681</v>
      </c>
      <c r="AF13" s="13">
        <v>20.496300000000002</v>
      </c>
      <c r="AG13" s="13">
        <v>89.189482000000012</v>
      </c>
    </row>
    <row r="14" spans="1:33" s="10" customFormat="1" x14ac:dyDescent="0.2">
      <c r="A14" s="15" t="s">
        <v>64</v>
      </c>
      <c r="B14" s="9" t="s">
        <v>87</v>
      </c>
      <c r="C14" s="12">
        <v>0.12625900000000001</v>
      </c>
      <c r="D14" s="12">
        <v>0.64560200000000001</v>
      </c>
      <c r="E14" s="12">
        <v>1.4139000000000001E-2</v>
      </c>
      <c r="F14" s="12" t="s">
        <v>85</v>
      </c>
      <c r="G14" s="12">
        <v>89.742099999999994</v>
      </c>
      <c r="H14" s="12" t="s">
        <v>85</v>
      </c>
      <c r="I14" s="12">
        <v>2.2824000000000001E-2</v>
      </c>
      <c r="J14" s="12">
        <v>3.2518999999999999E-2</v>
      </c>
      <c r="K14" s="12">
        <v>3.715E-3</v>
      </c>
      <c r="L14" s="12" t="s">
        <v>85</v>
      </c>
      <c r="M14" s="12">
        <v>0.91802099999999998</v>
      </c>
      <c r="N14" s="12">
        <v>-4.0200000000000001E-3</v>
      </c>
      <c r="O14" s="12">
        <v>1.9304999999999999E-2</v>
      </c>
      <c r="P14" s="12">
        <v>0.113547</v>
      </c>
      <c r="Q14" s="12">
        <f t="shared" si="0"/>
        <v>91.634010999999987</v>
      </c>
      <c r="R14" s="13">
        <v>5.9021722776730005E-2</v>
      </c>
      <c r="S14" s="13">
        <v>0.55035301114676993</v>
      </c>
      <c r="T14" s="13">
        <v>0.34167010003828002</v>
      </c>
      <c r="U14" s="13">
        <v>0</v>
      </c>
      <c r="V14" s="13">
        <v>-2.7505262904000002E-3</v>
      </c>
      <c r="W14" s="13">
        <v>69.757777258085</v>
      </c>
      <c r="X14" s="13">
        <v>2.518457661351E-2</v>
      </c>
      <c r="Y14" s="13">
        <v>1.376461027584E-2</v>
      </c>
      <c r="Z14" s="13">
        <v>1.01050485687E-2</v>
      </c>
      <c r="AA14" s="13">
        <v>2.7559809972999998E-3</v>
      </c>
      <c r="AB14" s="13">
        <v>0</v>
      </c>
      <c r="AC14" s="13">
        <v>0</v>
      </c>
      <c r="AD14" s="13">
        <v>1.9304999999999999E-2</v>
      </c>
      <c r="AE14" s="13">
        <v>0.113547</v>
      </c>
      <c r="AF14" s="13">
        <v>20.713000000000001</v>
      </c>
      <c r="AG14" s="13">
        <v>91.534599000000014</v>
      </c>
    </row>
    <row r="15" spans="1:33" s="10" customFormat="1" x14ac:dyDescent="0.2">
      <c r="A15" s="15" t="s">
        <v>65</v>
      </c>
      <c r="B15" s="9" t="s">
        <v>87</v>
      </c>
      <c r="C15" s="12">
        <v>0.25101099999999998</v>
      </c>
      <c r="D15" s="12">
        <v>1.19723</v>
      </c>
      <c r="E15" s="12">
        <v>3.0224000000000001E-2</v>
      </c>
      <c r="F15" s="12" t="s">
        <v>85</v>
      </c>
      <c r="G15" s="12">
        <v>86.713800000000006</v>
      </c>
      <c r="H15" s="12" t="s">
        <v>85</v>
      </c>
      <c r="I15" s="12">
        <v>3.7630999999999998E-2</v>
      </c>
      <c r="J15" s="12">
        <v>0.128</v>
      </c>
      <c r="K15" s="12">
        <v>9.9621000000000001E-2</v>
      </c>
      <c r="L15" s="12">
        <v>2.5352E-2</v>
      </c>
      <c r="M15" s="12">
        <v>3.254</v>
      </c>
      <c r="N15" s="12">
        <v>7.9679999999999994E-3</v>
      </c>
      <c r="O15" s="12">
        <v>1.7129999999999999E-2</v>
      </c>
      <c r="P15" s="12">
        <v>0.137512</v>
      </c>
      <c r="Q15" s="12">
        <f t="shared" si="0"/>
        <v>91.899479000000014</v>
      </c>
      <c r="R15" s="13">
        <v>0.11733897509016999</v>
      </c>
      <c r="S15" s="13">
        <v>1.9507709499799999</v>
      </c>
      <c r="T15" s="13">
        <v>0.6336066088222001</v>
      </c>
      <c r="U15" s="13">
        <v>0</v>
      </c>
      <c r="V15" s="13">
        <v>5.4517894233600001E-3</v>
      </c>
      <c r="W15" s="13">
        <v>67.403837726130007</v>
      </c>
      <c r="X15" s="13">
        <v>9.9130533120000003E-2</v>
      </c>
      <c r="Y15" s="13">
        <v>2.2694358976959997E-2</v>
      </c>
      <c r="Z15" s="13">
        <v>2.1600890299199999E-2</v>
      </c>
      <c r="AA15" s="13">
        <v>7.3904060008620001E-2</v>
      </c>
      <c r="AB15" s="13">
        <v>0</v>
      </c>
      <c r="AC15" s="13">
        <v>1.106314530912E-2</v>
      </c>
      <c r="AD15" s="13">
        <v>1.7129999999999999E-2</v>
      </c>
      <c r="AE15" s="13">
        <v>0.137512</v>
      </c>
      <c r="AF15" s="13">
        <v>21.391100000000002</v>
      </c>
      <c r="AG15" s="13">
        <v>91.877766000000008</v>
      </c>
    </row>
    <row r="16" spans="1:33" s="10" customFormat="1" x14ac:dyDescent="0.2">
      <c r="A16" s="15" t="s">
        <v>66</v>
      </c>
      <c r="B16" s="9" t="s">
        <v>87</v>
      </c>
      <c r="C16" s="12">
        <v>0.17443800000000001</v>
      </c>
      <c r="D16" s="12">
        <v>0.91231099999999998</v>
      </c>
      <c r="E16" s="12">
        <v>3.4651000000000001E-2</v>
      </c>
      <c r="F16" s="12">
        <v>0.106627</v>
      </c>
      <c r="G16" s="12">
        <v>88.763499999999993</v>
      </c>
      <c r="H16" s="12">
        <v>1.3872000000000001E-2</v>
      </c>
      <c r="I16" s="12">
        <v>4.1126999999999997E-2</v>
      </c>
      <c r="J16" s="12">
        <v>6.8217E-2</v>
      </c>
      <c r="K16" s="12">
        <v>3.5791000000000003E-2</v>
      </c>
      <c r="L16" s="12">
        <v>1.5904999999999999E-2</v>
      </c>
      <c r="M16" s="12">
        <v>1.5084900000000001</v>
      </c>
      <c r="N16" s="12">
        <v>0</v>
      </c>
      <c r="O16" s="12">
        <v>1.5880999999999999E-2</v>
      </c>
      <c r="P16" s="12">
        <v>0.16189600000000001</v>
      </c>
      <c r="Q16" s="12">
        <f t="shared" si="0"/>
        <v>91.852705999999998</v>
      </c>
      <c r="R16" s="13">
        <v>8.1543741655860008E-2</v>
      </c>
      <c r="S16" s="13">
        <v>0.90433880465130001</v>
      </c>
      <c r="T16" s="13">
        <v>0.48281974132054001</v>
      </c>
      <c r="U16" s="13">
        <v>7.2479042162599996E-2</v>
      </c>
      <c r="V16" s="13">
        <v>0</v>
      </c>
      <c r="W16" s="13">
        <v>68.997097924474986</v>
      </c>
      <c r="X16" s="13">
        <v>5.2831152951929999E-2</v>
      </c>
      <c r="Y16" s="13">
        <v>2.4802713232319997E-2</v>
      </c>
      <c r="Z16" s="13">
        <v>2.47648375383E-2</v>
      </c>
      <c r="AA16" s="13">
        <v>2.6551632806019999E-2</v>
      </c>
      <c r="AB16" s="13">
        <v>1.1515321432320001E-2</v>
      </c>
      <c r="AC16" s="13">
        <v>6.9406487117999998E-3</v>
      </c>
      <c r="AD16" s="13">
        <v>1.5880999999999999E-2</v>
      </c>
      <c r="AE16" s="13">
        <v>0.16189600000000001</v>
      </c>
      <c r="AF16" s="13">
        <v>20.987300000000001</v>
      </c>
      <c r="AG16" s="13">
        <v>91.716606000000013</v>
      </c>
    </row>
    <row r="17" spans="1:44" s="10" customFormat="1" x14ac:dyDescent="0.2">
      <c r="A17" s="15" t="s">
        <v>90</v>
      </c>
      <c r="B17" s="9" t="s">
        <v>87</v>
      </c>
      <c r="C17" s="12">
        <v>0.225552</v>
      </c>
      <c r="D17" s="12">
        <v>1.1885399999999999</v>
      </c>
      <c r="E17" s="12">
        <v>1.6656000000000001E-2</v>
      </c>
      <c r="F17" s="12" t="s">
        <v>85</v>
      </c>
      <c r="G17" s="12">
        <v>87.489099999999993</v>
      </c>
      <c r="H17" s="12">
        <v>3.1870000000000002E-3</v>
      </c>
      <c r="I17" s="12">
        <v>4.4223999999999999E-2</v>
      </c>
      <c r="J17" s="12">
        <v>0.11701499999999999</v>
      </c>
      <c r="K17" s="12">
        <v>3.0809E-2</v>
      </c>
      <c r="L17" s="12">
        <v>4.1147000000000003E-2</v>
      </c>
      <c r="M17" s="12">
        <v>1.9790300000000001</v>
      </c>
      <c r="N17" s="12">
        <v>2.7511000000000001E-2</v>
      </c>
      <c r="O17" s="12">
        <v>4.6989000000000003E-2</v>
      </c>
      <c r="P17" s="12">
        <v>0.147231</v>
      </c>
      <c r="Q17" s="12">
        <f t="shared" si="0"/>
        <v>91.356990999999979</v>
      </c>
      <c r="R17" s="13">
        <v>0.10543777168944</v>
      </c>
      <c r="S17" s="13">
        <v>1.1864272382111001</v>
      </c>
      <c r="T17" s="13">
        <v>0.62900762497560003</v>
      </c>
      <c r="U17" s="13">
        <v>0</v>
      </c>
      <c r="V17" s="13">
        <v>1.8823315615720003E-2</v>
      </c>
      <c r="W17" s="13">
        <v>68.006489154034995</v>
      </c>
      <c r="X17" s="13">
        <v>9.062311978934999E-2</v>
      </c>
      <c r="Y17" s="13">
        <v>2.6670440099839997E-2</v>
      </c>
      <c r="Z17" s="13">
        <v>1.19039316048E-2</v>
      </c>
      <c r="AA17" s="13">
        <v>2.2855725045979998E-2</v>
      </c>
      <c r="AB17" s="13">
        <v>2.6455687287200002E-3</v>
      </c>
      <c r="AC17" s="13">
        <v>1.7955792049320001E-2</v>
      </c>
      <c r="AD17" s="13">
        <v>4.6989000000000003E-2</v>
      </c>
      <c r="AE17" s="13">
        <v>0.147231</v>
      </c>
      <c r="AF17" s="13">
        <v>20.997699999999998</v>
      </c>
      <c r="AG17" s="13">
        <v>91.253757999999991</v>
      </c>
    </row>
    <row r="18" spans="1:44" s="10" customFormat="1" x14ac:dyDescent="0.2">
      <c r="A18" s="15" t="s">
        <v>91</v>
      </c>
      <c r="B18" s="9" t="s">
        <v>87</v>
      </c>
      <c r="C18" s="12">
        <v>0.107697</v>
      </c>
      <c r="D18" s="12">
        <v>0.60647700000000004</v>
      </c>
      <c r="E18" s="12">
        <v>3.5395999999999997E-2</v>
      </c>
      <c r="F18" s="12">
        <v>0.109919</v>
      </c>
      <c r="G18" s="12">
        <v>90.089500000000001</v>
      </c>
      <c r="H18" s="12" t="s">
        <v>85</v>
      </c>
      <c r="I18" s="12">
        <v>7.3804999999999996E-2</v>
      </c>
      <c r="J18" s="12">
        <v>2.1919000000000001E-2</v>
      </c>
      <c r="K18" s="12">
        <v>2.3576E-2</v>
      </c>
      <c r="L18" s="12">
        <v>2.8809999999999999E-3</v>
      </c>
      <c r="M18" s="12">
        <v>1.0392399999999999</v>
      </c>
      <c r="N18" s="12">
        <v>1.0692E-2</v>
      </c>
      <c r="O18" s="12">
        <v>5.5536000000000002E-2</v>
      </c>
      <c r="P18" s="12">
        <v>0.12992699999999999</v>
      </c>
      <c r="Q18" s="12">
        <f t="shared" si="0"/>
        <v>92.306565000000006</v>
      </c>
      <c r="R18" s="13">
        <v>5.0344628722589997E-2</v>
      </c>
      <c r="S18" s="13">
        <v>0.6230237252787999</v>
      </c>
      <c r="T18" s="13">
        <v>0.32096408818578004</v>
      </c>
      <c r="U18" s="13">
        <v>7.4716758752200005E-2</v>
      </c>
      <c r="V18" s="13">
        <v>7.3155788798400009E-3</v>
      </c>
      <c r="W18" s="13">
        <v>70.027816089574998</v>
      </c>
      <c r="X18" s="13">
        <v>1.6975329339510001E-2</v>
      </c>
      <c r="Y18" s="13">
        <v>4.4510035988799997E-2</v>
      </c>
      <c r="Z18" s="13">
        <v>2.5297284046799998E-2</v>
      </c>
      <c r="AA18" s="13">
        <v>1.748990793872E-2</v>
      </c>
      <c r="AB18" s="13">
        <v>0</v>
      </c>
      <c r="AC18" s="13">
        <v>1.2572152743599999E-3</v>
      </c>
      <c r="AD18" s="13">
        <v>5.5536000000000002E-2</v>
      </c>
      <c r="AE18" s="13">
        <v>0.12992699999999999</v>
      </c>
      <c r="AF18" s="13">
        <v>20.910900000000002</v>
      </c>
      <c r="AG18" s="13">
        <v>92.187507999999994</v>
      </c>
    </row>
    <row r="19" spans="1:44" s="10" customFormat="1" x14ac:dyDescent="0.2">
      <c r="A19" s="15" t="s">
        <v>92</v>
      </c>
      <c r="B19" s="9" t="s">
        <v>87</v>
      </c>
      <c r="C19" s="12">
        <v>0.24732599999999999</v>
      </c>
      <c r="D19" s="12">
        <v>1.3373999999999999</v>
      </c>
      <c r="E19" s="12">
        <v>1.6715000000000001E-2</v>
      </c>
      <c r="F19" s="12" t="s">
        <v>85</v>
      </c>
      <c r="G19" s="12">
        <v>87.464600000000004</v>
      </c>
      <c r="H19" s="12" t="s">
        <v>85</v>
      </c>
      <c r="I19" s="12">
        <v>3.2273999999999997E-2</v>
      </c>
      <c r="J19" s="12">
        <v>0.34601199999999999</v>
      </c>
      <c r="K19" s="12">
        <v>5.3709E-2</v>
      </c>
      <c r="L19" s="12">
        <v>3.3238999999999998E-2</v>
      </c>
      <c r="M19" s="12">
        <v>3.17401</v>
      </c>
      <c r="N19" s="12">
        <v>9.9590000000000008E-3</v>
      </c>
      <c r="O19" s="12">
        <v>5.7084000000000003E-2</v>
      </c>
      <c r="P19" s="12">
        <v>0.110542</v>
      </c>
      <c r="Q19" s="12">
        <f t="shared" si="0"/>
        <v>92.882869999999983</v>
      </c>
      <c r="R19" s="13">
        <v>0.11561636483321999</v>
      </c>
      <c r="S19" s="13">
        <v>1.9028169953737</v>
      </c>
      <c r="T19" s="13">
        <v>0.70778837703600006</v>
      </c>
      <c r="U19" s="13">
        <v>0</v>
      </c>
      <c r="V19" s="13">
        <v>6.8140525686800008E-3</v>
      </c>
      <c r="W19" s="13">
        <v>67.987444964710008</v>
      </c>
      <c r="X19" s="13">
        <v>0.26797151582747997</v>
      </c>
      <c r="Y19" s="13">
        <v>1.9463679987839998E-2</v>
      </c>
      <c r="Z19" s="13">
        <v>1.19460985095E-2</v>
      </c>
      <c r="AA19" s="13">
        <v>3.984414088398E-2</v>
      </c>
      <c r="AB19" s="13">
        <v>0</v>
      </c>
      <c r="AC19" s="13">
        <v>1.4504886672839999E-2</v>
      </c>
      <c r="AD19" s="13">
        <v>5.7084000000000003E-2</v>
      </c>
      <c r="AE19" s="13">
        <v>0.110542</v>
      </c>
      <c r="AF19" s="13">
        <v>21.602900000000002</v>
      </c>
      <c r="AG19" s="13">
        <v>92.765844000000001</v>
      </c>
    </row>
    <row r="20" spans="1:44" s="10" customFormat="1" x14ac:dyDescent="0.2">
      <c r="A20" s="15" t="s">
        <v>34</v>
      </c>
      <c r="B20" s="9" t="s">
        <v>87</v>
      </c>
      <c r="C20" s="12">
        <v>9.2800000000000001E-3</v>
      </c>
      <c r="D20" s="12">
        <v>3.4008500000000002</v>
      </c>
      <c r="E20" s="12" t="s">
        <v>85</v>
      </c>
      <c r="F20" s="12" t="s">
        <v>85</v>
      </c>
      <c r="G20" s="12">
        <v>87.405199999999994</v>
      </c>
      <c r="H20" s="12" t="s">
        <v>85</v>
      </c>
      <c r="I20" s="12" t="s">
        <v>85</v>
      </c>
      <c r="J20" s="12">
        <v>0.28622199999999998</v>
      </c>
      <c r="K20" s="12">
        <v>7.4310000000000001E-3</v>
      </c>
      <c r="L20" s="12">
        <v>3.2569999999999999E-3</v>
      </c>
      <c r="M20" s="12">
        <v>1.09124</v>
      </c>
      <c r="N20" s="12">
        <v>2.3473000000000001E-2</v>
      </c>
      <c r="O20" s="12">
        <v>1.9823E-2</v>
      </c>
      <c r="P20" s="12">
        <v>0.18130599999999999</v>
      </c>
      <c r="Q20" s="12">
        <f t="shared" si="0"/>
        <v>92.428081999999989</v>
      </c>
      <c r="R20" s="13">
        <v>4.3380795615999999E-3</v>
      </c>
      <c r="S20" s="13">
        <v>0.6541976925188</v>
      </c>
      <c r="T20" s="13">
        <v>1.7998221190690002</v>
      </c>
      <c r="U20" s="13">
        <v>0</v>
      </c>
      <c r="V20" s="13">
        <v>1.6060473535960001E-2</v>
      </c>
      <c r="W20" s="13">
        <v>67.941272522019986</v>
      </c>
      <c r="X20" s="13">
        <v>0.22166671445837996</v>
      </c>
      <c r="Y20" s="13">
        <v>0</v>
      </c>
      <c r="Z20" s="13">
        <v>0</v>
      </c>
      <c r="AA20" s="13">
        <v>5.5127038468199994E-3</v>
      </c>
      <c r="AB20" s="13">
        <v>0</v>
      </c>
      <c r="AC20" s="13">
        <v>1.4212947409199999E-3</v>
      </c>
      <c r="AD20" s="13">
        <v>1.9823E-2</v>
      </c>
      <c r="AE20" s="13">
        <v>0.18130599999999999</v>
      </c>
      <c r="AF20" s="13">
        <v>21.541499999999999</v>
      </c>
      <c r="AG20" s="13">
        <v>92.338949</v>
      </c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</row>
    <row r="21" spans="1:44" s="10" customFormat="1" x14ac:dyDescent="0.2">
      <c r="A21" s="15" t="s">
        <v>36</v>
      </c>
      <c r="B21" s="9" t="s">
        <v>87</v>
      </c>
      <c r="C21" s="12">
        <v>7.1431999999999995E-2</v>
      </c>
      <c r="D21" s="12">
        <v>5.3434999999999997</v>
      </c>
      <c r="E21" s="12">
        <v>7.5000000000000002E-4</v>
      </c>
      <c r="F21" s="12">
        <v>0.107363</v>
      </c>
      <c r="G21" s="12">
        <v>77.0137</v>
      </c>
      <c r="H21" s="12">
        <v>1.9526999999999999E-2</v>
      </c>
      <c r="I21" s="12" t="s">
        <v>85</v>
      </c>
      <c r="J21" s="12">
        <v>2.7400600000000002</v>
      </c>
      <c r="K21" s="12" t="s">
        <v>85</v>
      </c>
      <c r="L21" s="12" t="s">
        <v>85</v>
      </c>
      <c r="M21" s="12">
        <v>9.4791100000000004</v>
      </c>
      <c r="N21" s="12">
        <v>0</v>
      </c>
      <c r="O21" s="12">
        <v>5.535E-3</v>
      </c>
      <c r="P21" s="12">
        <v>7.2875999999999996E-2</v>
      </c>
      <c r="Q21" s="12">
        <f t="shared" si="0"/>
        <v>94.853852999999987</v>
      </c>
      <c r="R21" s="13">
        <v>3.3391993453039996E-2</v>
      </c>
      <c r="S21" s="13">
        <v>5.6827204731606997</v>
      </c>
      <c r="T21" s="13">
        <v>2.8279252225900002</v>
      </c>
      <c r="U21" s="13">
        <v>7.2979333599399995E-2</v>
      </c>
      <c r="V21" s="13">
        <v>0</v>
      </c>
      <c r="W21" s="13">
        <v>59.863815649745</v>
      </c>
      <c r="X21" s="13">
        <v>2.1220594420374002</v>
      </c>
      <c r="Y21" s="13">
        <v>0</v>
      </c>
      <c r="Z21" s="13">
        <v>5.36019975E-4</v>
      </c>
      <c r="AA21" s="13">
        <v>0</v>
      </c>
      <c r="AB21" s="13">
        <v>1.620960795912E-2</v>
      </c>
      <c r="AC21" s="13">
        <v>0</v>
      </c>
      <c r="AD21" s="13">
        <v>5.535E-3</v>
      </c>
      <c r="AE21" s="13">
        <v>7.2875999999999996E-2</v>
      </c>
      <c r="AF21" s="13">
        <v>24.109400000000001</v>
      </c>
      <c r="AG21" s="13">
        <v>94.678166000000004</v>
      </c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</row>
    <row r="22" spans="1:44" s="10" customFormat="1" x14ac:dyDescent="0.2">
      <c r="A22" s="15" t="s">
        <v>37</v>
      </c>
      <c r="B22" s="9" t="s">
        <v>87</v>
      </c>
      <c r="C22" s="12">
        <v>0.153527</v>
      </c>
      <c r="D22" s="12">
        <v>7.2769500000000003</v>
      </c>
      <c r="E22" s="12">
        <v>-9.3999999999999997E-4</v>
      </c>
      <c r="F22" s="12">
        <v>0.132964</v>
      </c>
      <c r="G22" s="12">
        <v>74.975200000000001</v>
      </c>
      <c r="H22" s="12">
        <v>9.7000000000000005E-4</v>
      </c>
      <c r="I22" s="12">
        <v>5.0689999999999997E-3</v>
      </c>
      <c r="J22" s="12">
        <v>2.3512599999999999</v>
      </c>
      <c r="K22" s="12" t="s">
        <v>85</v>
      </c>
      <c r="L22" s="12" t="s">
        <v>85</v>
      </c>
      <c r="M22" s="12">
        <v>8.7863399999999992</v>
      </c>
      <c r="N22" s="12">
        <v>7.4749999999999999E-3</v>
      </c>
      <c r="O22" s="12">
        <v>2.9340999999999999E-2</v>
      </c>
      <c r="P22" s="12">
        <v>0.111125</v>
      </c>
      <c r="Q22" s="12">
        <f t="shared" si="0"/>
        <v>93.829280999999995</v>
      </c>
      <c r="R22" s="13">
        <v>7.1768571212689994E-2</v>
      </c>
      <c r="S22" s="13">
        <v>5.2674052946057994</v>
      </c>
      <c r="T22" s="13">
        <v>3.8511594364230004</v>
      </c>
      <c r="U22" s="13">
        <v>9.0381454623200005E-2</v>
      </c>
      <c r="V22" s="13">
        <v>5.1144736370000001E-3</v>
      </c>
      <c r="W22" s="13">
        <v>58.279261366519997</v>
      </c>
      <c r="X22" s="13">
        <v>1.8209504476853999</v>
      </c>
      <c r="Y22" s="13">
        <v>3.0569930550399995E-3</v>
      </c>
      <c r="Z22" s="13">
        <v>-6.7181170199999993E-4</v>
      </c>
      <c r="AA22" s="13">
        <v>0</v>
      </c>
      <c r="AB22" s="13">
        <v>8.0520918320000007E-4</v>
      </c>
      <c r="AC22" s="13">
        <v>0</v>
      </c>
      <c r="AD22" s="13">
        <v>2.9340999999999999E-2</v>
      </c>
      <c r="AE22" s="13">
        <v>0.111125</v>
      </c>
      <c r="AF22" s="13">
        <v>24.286899999999999</v>
      </c>
      <c r="AG22" s="13">
        <v>93.717259000000013</v>
      </c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</row>
    <row r="23" spans="1:44" s="10" customFormat="1" x14ac:dyDescent="0.2">
      <c r="A23" s="15" t="s">
        <v>38</v>
      </c>
      <c r="B23" s="9" t="s">
        <v>87</v>
      </c>
      <c r="C23" s="12">
        <v>8.7069999999999995E-2</v>
      </c>
      <c r="D23" s="12">
        <v>2.7873100000000002</v>
      </c>
      <c r="E23" s="12">
        <v>-1.5399999999999999E-3</v>
      </c>
      <c r="F23" s="12" t="s">
        <v>85</v>
      </c>
      <c r="G23" s="12">
        <v>83.078699999999998</v>
      </c>
      <c r="H23" s="12">
        <v>1.1377999999999999E-2</v>
      </c>
      <c r="I23" s="12">
        <v>2.0927000000000001E-2</v>
      </c>
      <c r="J23" s="12">
        <v>1.45129</v>
      </c>
      <c r="K23" s="12">
        <v>2.9318E-2</v>
      </c>
      <c r="L23" s="12">
        <v>5.0675999999999999E-2</v>
      </c>
      <c r="M23" s="12">
        <v>5.8179699999999999</v>
      </c>
      <c r="N23" s="12">
        <v>-1.06E-3</v>
      </c>
      <c r="O23" s="12">
        <v>-3.16E-3</v>
      </c>
      <c r="P23" s="12">
        <v>9.1830999999999996E-2</v>
      </c>
      <c r="Q23" s="12">
        <f t="shared" si="0"/>
        <v>93.42071</v>
      </c>
      <c r="R23" s="13">
        <v>4.0702218472899995E-2</v>
      </c>
      <c r="S23" s="13">
        <v>3.4878693496788999</v>
      </c>
      <c r="T23" s="13">
        <v>1.4751200995934002</v>
      </c>
      <c r="U23" s="13">
        <v>0</v>
      </c>
      <c r="V23" s="13">
        <v>-7.2526315119999997E-4</v>
      </c>
      <c r="W23" s="13">
        <v>64.578224149994995</v>
      </c>
      <c r="X23" s="13">
        <v>1.1239621204040999</v>
      </c>
      <c r="Y23" s="13">
        <v>1.262057480032E-2</v>
      </c>
      <c r="Z23" s="13">
        <v>-1.1006276819999999E-3</v>
      </c>
      <c r="AA23" s="13">
        <v>2.1749623385959999E-2</v>
      </c>
      <c r="AB23" s="13">
        <v>9.4450207076799998E-3</v>
      </c>
      <c r="AC23" s="13">
        <v>2.2114071934559998E-2</v>
      </c>
      <c r="AD23" s="13">
        <v>-3.16E-3</v>
      </c>
      <c r="AE23" s="13">
        <v>9.1830999999999996E-2</v>
      </c>
      <c r="AF23" s="13">
        <v>22.528700000000001</v>
      </c>
      <c r="AG23" s="13">
        <v>93.347835999999987</v>
      </c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4" spans="1:44" s="10" customFormat="1" x14ac:dyDescent="0.2">
      <c r="A24" s="15" t="s">
        <v>39</v>
      </c>
      <c r="B24" s="9" t="s">
        <v>87</v>
      </c>
      <c r="C24" s="12">
        <v>9.9512000000000003E-2</v>
      </c>
      <c r="D24" s="12">
        <v>2.1286800000000001</v>
      </c>
      <c r="E24" s="12">
        <v>3.2543999999999997E-2</v>
      </c>
      <c r="F24" s="12">
        <v>3.8342000000000001E-2</v>
      </c>
      <c r="G24" s="12">
        <v>89.384200000000007</v>
      </c>
      <c r="H24" s="12" t="s">
        <v>85</v>
      </c>
      <c r="I24" s="12">
        <v>-4.2599999999999999E-3</v>
      </c>
      <c r="J24" s="12">
        <v>0.239701</v>
      </c>
      <c r="K24" s="12" t="s">
        <v>85</v>
      </c>
      <c r="L24" s="12" t="s">
        <v>85</v>
      </c>
      <c r="M24" s="12">
        <v>0.50446100000000005</v>
      </c>
      <c r="N24" s="12" t="s">
        <v>85</v>
      </c>
      <c r="O24" s="12" t="s">
        <v>85</v>
      </c>
      <c r="P24" s="12">
        <v>0.14683599999999999</v>
      </c>
      <c r="Q24" s="12">
        <f t="shared" si="0"/>
        <v>92.570015999999995</v>
      </c>
      <c r="R24" s="13">
        <v>4.6518423850639999E-2</v>
      </c>
      <c r="S24" s="13">
        <v>0.30242405168957004</v>
      </c>
      <c r="T24" s="13">
        <v>1.1265552283752001</v>
      </c>
      <c r="U24" s="13">
        <v>2.6062736779600002E-2</v>
      </c>
      <c r="V24" s="13">
        <v>0</v>
      </c>
      <c r="W24" s="13">
        <v>69.479576631170005</v>
      </c>
      <c r="X24" s="13">
        <v>0.18563818687028999</v>
      </c>
      <c r="Y24" s="13">
        <v>-2.5691044415999996E-3</v>
      </c>
      <c r="Z24" s="13">
        <v>2.3258978755199996E-2</v>
      </c>
      <c r="AA24" s="13">
        <v>0</v>
      </c>
      <c r="AB24" s="13">
        <v>0</v>
      </c>
      <c r="AC24" s="13">
        <v>0</v>
      </c>
      <c r="AD24" s="13">
        <v>0</v>
      </c>
      <c r="AE24" s="13">
        <v>0.14683599999999999</v>
      </c>
      <c r="AF24" s="13">
        <v>21.222300000000001</v>
      </c>
      <c r="AG24" s="13">
        <v>92.532260999999991</v>
      </c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</row>
    <row r="25" spans="1:44" s="10" customFormat="1" x14ac:dyDescent="0.2">
      <c r="A25" s="15" t="s">
        <v>40</v>
      </c>
      <c r="B25" s="9" t="s">
        <v>87</v>
      </c>
      <c r="C25" s="12">
        <v>5.2063999999999999E-2</v>
      </c>
      <c r="D25" s="12">
        <v>2.2038099999999998</v>
      </c>
      <c r="E25" s="12">
        <v>6.5600000000000001E-4</v>
      </c>
      <c r="F25" s="12" t="s">
        <v>85</v>
      </c>
      <c r="G25" s="12">
        <v>88.323499999999996</v>
      </c>
      <c r="H25" s="12" t="s">
        <v>85</v>
      </c>
      <c r="I25" s="12" t="s">
        <v>85</v>
      </c>
      <c r="J25" s="12">
        <v>0.65465700000000004</v>
      </c>
      <c r="K25" s="12">
        <v>2.6093999999999999E-2</v>
      </c>
      <c r="L25" s="12">
        <v>9.9590000000000008E-3</v>
      </c>
      <c r="M25" s="12">
        <v>2.1192899999999999</v>
      </c>
      <c r="N25" s="12">
        <v>-3.16E-3</v>
      </c>
      <c r="O25" s="12">
        <v>9.4920000000000004E-3</v>
      </c>
      <c r="P25" s="12">
        <v>0.141185</v>
      </c>
      <c r="Q25" s="12">
        <f t="shared" si="0"/>
        <v>93.537546999999989</v>
      </c>
      <c r="R25" s="13">
        <v>2.433812223008E-2</v>
      </c>
      <c r="S25" s="13">
        <v>1.2705130198472998</v>
      </c>
      <c r="T25" s="13">
        <v>1.1663160634034</v>
      </c>
      <c r="U25" s="13">
        <v>0</v>
      </c>
      <c r="V25" s="13">
        <v>-2.1621052432000002E-3</v>
      </c>
      <c r="W25" s="13">
        <v>68.655079830474989</v>
      </c>
      <c r="X25" s="13">
        <v>0.50700388609953007</v>
      </c>
      <c r="Y25" s="13">
        <v>0</v>
      </c>
      <c r="Z25" s="13">
        <v>4.6883880479999998E-4</v>
      </c>
      <c r="AA25" s="13">
        <v>1.9357891828679998E-2</v>
      </c>
      <c r="AB25" s="13">
        <v>0</v>
      </c>
      <c r="AC25" s="13">
        <v>4.3459239560400004E-3</v>
      </c>
      <c r="AD25" s="13">
        <v>9.4920000000000004E-3</v>
      </c>
      <c r="AE25" s="13">
        <v>0.141185</v>
      </c>
      <c r="AF25" s="13">
        <v>21.6723</v>
      </c>
      <c r="AG25" s="13">
        <v>93.411654999999996</v>
      </c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spans="1:44" s="10" customFormat="1" x14ac:dyDescent="0.2">
      <c r="A26" s="15" t="s">
        <v>41</v>
      </c>
      <c r="B26" s="9" t="s">
        <v>87</v>
      </c>
      <c r="C26" s="12">
        <v>3.5077999999999998E-2</v>
      </c>
      <c r="D26" s="12">
        <v>0.85326999999999997</v>
      </c>
      <c r="E26" s="12">
        <v>3.3700000000000002E-3</v>
      </c>
      <c r="F26" s="12" t="s">
        <v>85</v>
      </c>
      <c r="G26" s="12">
        <v>92.53</v>
      </c>
      <c r="H26" s="12" t="s">
        <v>85</v>
      </c>
      <c r="I26" s="12" t="s">
        <v>85</v>
      </c>
      <c r="J26" s="12">
        <v>0.13328599999999999</v>
      </c>
      <c r="K26" s="12">
        <v>5.2891000000000001E-2</v>
      </c>
      <c r="L26" s="12">
        <v>2.7300999999999999E-2</v>
      </c>
      <c r="M26" s="12">
        <v>0.532941</v>
      </c>
      <c r="N26" s="12" t="s">
        <v>85</v>
      </c>
      <c r="O26" s="12">
        <v>-2.3700000000000001E-3</v>
      </c>
      <c r="P26" s="12">
        <v>0.16103200000000001</v>
      </c>
      <c r="Q26" s="12">
        <f t="shared" si="0"/>
        <v>94.326798999999994</v>
      </c>
      <c r="R26" s="13">
        <v>1.639775375666E-2</v>
      </c>
      <c r="S26" s="13">
        <v>0.31949779374716997</v>
      </c>
      <c r="T26" s="13">
        <v>0.45157364174780001</v>
      </c>
      <c r="U26" s="13">
        <v>0</v>
      </c>
      <c r="V26" s="13">
        <v>0</v>
      </c>
      <c r="W26" s="13">
        <v>71.924850540500003</v>
      </c>
      <c r="X26" s="13">
        <v>0.10322431435493999</v>
      </c>
      <c r="Y26" s="13">
        <v>0</v>
      </c>
      <c r="Z26" s="13">
        <v>2.4085164209999999E-3</v>
      </c>
      <c r="AA26" s="13">
        <v>3.9237305768019995E-2</v>
      </c>
      <c r="AB26" s="13">
        <v>0</v>
      </c>
      <c r="AC26" s="13">
        <v>1.191365296956E-2</v>
      </c>
      <c r="AD26" s="13">
        <v>-2.3700000000000001E-3</v>
      </c>
      <c r="AE26" s="13">
        <v>0.16103200000000001</v>
      </c>
      <c r="AF26" s="13">
        <v>21.286899999999999</v>
      </c>
      <c r="AG26" s="13">
        <v>94.246244000000019</v>
      </c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</row>
    <row r="27" spans="1:44" s="10" customFormat="1" x14ac:dyDescent="0.2">
      <c r="A27" s="15" t="s">
        <v>42</v>
      </c>
      <c r="B27" s="9" t="s">
        <v>87</v>
      </c>
      <c r="C27" s="12">
        <v>5.7154000000000003E-2</v>
      </c>
      <c r="D27" s="12">
        <v>3.82531</v>
      </c>
      <c r="E27" s="12" t="s">
        <v>85</v>
      </c>
      <c r="F27" s="12" t="s">
        <v>85</v>
      </c>
      <c r="G27" s="12">
        <v>88.032499999999999</v>
      </c>
      <c r="H27" s="12" t="s">
        <v>85</v>
      </c>
      <c r="I27" s="12">
        <v>1.6896000000000001E-2</v>
      </c>
      <c r="J27" s="12">
        <v>0.45033600000000001</v>
      </c>
      <c r="K27" s="12">
        <v>7.4056999999999998E-2</v>
      </c>
      <c r="L27" s="12">
        <v>1.1553000000000001E-2</v>
      </c>
      <c r="M27" s="12">
        <v>0.86778999999999995</v>
      </c>
      <c r="N27" s="12">
        <v>3.7178000000000003E-2</v>
      </c>
      <c r="O27" s="12">
        <v>2.3002000000000002E-2</v>
      </c>
      <c r="P27" s="12">
        <v>0.16929</v>
      </c>
      <c r="Q27" s="12">
        <f t="shared" si="0"/>
        <v>93.565066000000002</v>
      </c>
      <c r="R27" s="13">
        <v>2.6717521472380001E-2</v>
      </c>
      <c r="S27" s="13">
        <v>0.52023955829229995</v>
      </c>
      <c r="T27" s="13">
        <v>2.0244578709134</v>
      </c>
      <c r="U27" s="13">
        <v>0</v>
      </c>
      <c r="V27" s="13">
        <v>2.5437578712560003E-2</v>
      </c>
      <c r="W27" s="13">
        <v>68.428881500125001</v>
      </c>
      <c r="X27" s="13">
        <v>0.34876599814943998</v>
      </c>
      <c r="Y27" s="13">
        <v>1.018957479936E-2</v>
      </c>
      <c r="Z27" s="13">
        <v>0</v>
      </c>
      <c r="AA27" s="13">
        <v>5.4939349856539997E-2</v>
      </c>
      <c r="AB27" s="13">
        <v>0</v>
      </c>
      <c r="AC27" s="13">
        <v>5.0415161626800008E-3</v>
      </c>
      <c r="AD27" s="13">
        <v>2.3002000000000002E-2</v>
      </c>
      <c r="AE27" s="13">
        <v>0.16929</v>
      </c>
      <c r="AF27" s="13">
        <v>21.920200000000001</v>
      </c>
      <c r="AG27" s="13">
        <v>93.514502000000022</v>
      </c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</row>
    <row r="28" spans="1:44" s="10" customFormat="1" x14ac:dyDescent="0.2">
      <c r="A28" s="15" t="s">
        <v>43</v>
      </c>
      <c r="B28" s="9" t="s">
        <v>87</v>
      </c>
      <c r="C28" s="12">
        <v>0.159248</v>
      </c>
      <c r="D28" s="12">
        <v>7.2547300000000003</v>
      </c>
      <c r="E28" s="12">
        <v>8.9519999999999999E-3</v>
      </c>
      <c r="F28" s="12" t="s">
        <v>85</v>
      </c>
      <c r="G28" s="12">
        <v>76.415000000000006</v>
      </c>
      <c r="H28" s="12">
        <v>2.8334999999999999E-2</v>
      </c>
      <c r="I28" s="12" t="s">
        <v>85</v>
      </c>
      <c r="J28" s="12">
        <v>2.1767400000000001</v>
      </c>
      <c r="K28" s="12">
        <v>9.2194999999999999E-2</v>
      </c>
      <c r="L28" s="12" t="s">
        <v>85</v>
      </c>
      <c r="M28" s="12">
        <v>7.3999300000000003</v>
      </c>
      <c r="N28" s="12">
        <v>3.1670000000000001E-3</v>
      </c>
      <c r="O28" s="12">
        <v>1.1114000000000001E-2</v>
      </c>
      <c r="P28" s="12">
        <v>0.10405300000000001</v>
      </c>
      <c r="Q28" s="12">
        <f t="shared" si="0"/>
        <v>93.653464</v>
      </c>
      <c r="R28" s="13">
        <v>7.444294116656E-2</v>
      </c>
      <c r="S28" s="13">
        <v>4.4362533730441003</v>
      </c>
      <c r="T28" s="13">
        <v>3.8394000093722003</v>
      </c>
      <c r="U28" s="13">
        <v>0</v>
      </c>
      <c r="V28" s="13">
        <v>2.1668947168400001E-3</v>
      </c>
      <c r="W28" s="13">
        <v>59.398437847750003</v>
      </c>
      <c r="X28" s="13">
        <v>1.6857921614346001</v>
      </c>
      <c r="Y28" s="13">
        <v>0</v>
      </c>
      <c r="Z28" s="13">
        <v>6.3979344215999998E-3</v>
      </c>
      <c r="AA28" s="13">
        <v>6.8395065422899998E-2</v>
      </c>
      <c r="AB28" s="13">
        <v>2.35212393876E-2</v>
      </c>
      <c r="AC28" s="13">
        <v>0</v>
      </c>
      <c r="AD28" s="13">
        <v>1.1114000000000001E-2</v>
      </c>
      <c r="AE28" s="13">
        <v>0.10405300000000001</v>
      </c>
      <c r="AF28" s="13">
        <v>23.936800000000002</v>
      </c>
      <c r="AG28" s="13">
        <v>93.542954999999992</v>
      </c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</row>
    <row r="29" spans="1:44" s="10" customFormat="1" x14ac:dyDescent="0.2">
      <c r="A29" s="15" t="s">
        <v>44</v>
      </c>
      <c r="B29" s="9" t="s">
        <v>87</v>
      </c>
      <c r="C29" s="12">
        <v>0.17085600000000001</v>
      </c>
      <c r="D29" s="12">
        <v>1.4583600000000001</v>
      </c>
      <c r="E29" s="12">
        <v>7.7140000000000004E-3</v>
      </c>
      <c r="F29" s="12" t="s">
        <v>85</v>
      </c>
      <c r="G29" s="12">
        <v>85.423000000000002</v>
      </c>
      <c r="H29" s="12">
        <v>1.5991999999999999E-2</v>
      </c>
      <c r="I29" s="12">
        <v>-2.1099999999999999E-3</v>
      </c>
      <c r="J29" s="12">
        <v>1.10517</v>
      </c>
      <c r="K29" s="12">
        <v>2.2266000000000001E-2</v>
      </c>
      <c r="L29" s="12">
        <v>4.045E-3</v>
      </c>
      <c r="M29" s="12">
        <v>4.4000599999999999</v>
      </c>
      <c r="N29" s="12">
        <v>8.0370000000000007E-3</v>
      </c>
      <c r="O29" s="12">
        <v>1.5785E-2</v>
      </c>
      <c r="P29" s="12">
        <v>0.18942400000000001</v>
      </c>
      <c r="Q29" s="12">
        <f t="shared" si="0"/>
        <v>92.818599000000006</v>
      </c>
      <c r="R29" s="13">
        <v>7.9869280342320007E-2</v>
      </c>
      <c r="S29" s="13">
        <v>2.6378331979621996</v>
      </c>
      <c r="T29" s="13">
        <v>0.7718036918904001</v>
      </c>
      <c r="U29" s="13">
        <v>0</v>
      </c>
      <c r="V29" s="13">
        <v>5.4989999492400009E-3</v>
      </c>
      <c r="W29" s="13">
        <v>66.400481008550003</v>
      </c>
      <c r="X29" s="13">
        <v>0.85590696318929993</v>
      </c>
      <c r="Y29" s="13">
        <v>-1.2724906975999999E-3</v>
      </c>
      <c r="Z29" s="13">
        <v>5.5131441162000003E-3</v>
      </c>
      <c r="AA29" s="13">
        <v>1.651808153052E-2</v>
      </c>
      <c r="AB29" s="13">
        <v>1.3275160059519999E-2</v>
      </c>
      <c r="AC29" s="13">
        <v>1.7651634102E-3</v>
      </c>
      <c r="AD29" s="13">
        <v>1.5785E-2</v>
      </c>
      <c r="AE29" s="13">
        <v>0.18942400000000001</v>
      </c>
      <c r="AF29" s="13">
        <v>21.7668</v>
      </c>
      <c r="AG29" s="13">
        <v>92.701357999999999</v>
      </c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</row>
    <row r="30" spans="1:44" s="10" customFormat="1" x14ac:dyDescent="0.2">
      <c r="A30" s="15" t="s">
        <v>45</v>
      </c>
      <c r="B30" s="9" t="s">
        <v>87</v>
      </c>
      <c r="C30" s="12">
        <v>0.16020100000000001</v>
      </c>
      <c r="D30" s="12">
        <v>1.0567200000000001</v>
      </c>
      <c r="E30" s="12">
        <v>3.1147999999999999E-2</v>
      </c>
      <c r="F30" s="12" t="s">
        <v>85</v>
      </c>
      <c r="G30" s="12">
        <v>84.779700000000005</v>
      </c>
      <c r="H30" s="12">
        <v>-1.3500000000000001E-3</v>
      </c>
      <c r="I30" s="12">
        <v>2.7545E-2</v>
      </c>
      <c r="J30" s="12">
        <v>0.91692399999999996</v>
      </c>
      <c r="K30" s="12" t="s">
        <v>85</v>
      </c>
      <c r="L30" s="12" t="s">
        <v>85</v>
      </c>
      <c r="M30" s="12">
        <v>4.6949899999999998</v>
      </c>
      <c r="N30" s="12">
        <v>1.4106E-2</v>
      </c>
      <c r="O30" s="12">
        <v>7.1069999999999996E-3</v>
      </c>
      <c r="P30" s="12">
        <v>0.122915</v>
      </c>
      <c r="Q30" s="12">
        <f t="shared" si="0"/>
        <v>91.810006000000016</v>
      </c>
      <c r="R30" s="13">
        <v>7.4888435759470004E-2</v>
      </c>
      <c r="S30" s="13">
        <v>2.8146435471562996</v>
      </c>
      <c r="T30" s="13">
        <v>0.55924490338080013</v>
      </c>
      <c r="U30" s="13">
        <v>0</v>
      </c>
      <c r="V30" s="13">
        <v>9.6514735951200008E-3</v>
      </c>
      <c r="W30" s="13">
        <v>65.900435008845008</v>
      </c>
      <c r="X30" s="13">
        <v>0.71011847617595991</v>
      </c>
      <c r="Y30" s="13">
        <v>1.66117328272E-2</v>
      </c>
      <c r="Z30" s="13">
        <v>2.2261266908399999E-2</v>
      </c>
      <c r="AA30" s="13">
        <v>0</v>
      </c>
      <c r="AB30" s="13">
        <v>-1.1206519560000002E-3</v>
      </c>
      <c r="AC30" s="13">
        <v>0</v>
      </c>
      <c r="AD30" s="13">
        <v>7.1069999999999996E-3</v>
      </c>
      <c r="AE30" s="13">
        <v>0.122915</v>
      </c>
      <c r="AF30" s="13">
        <v>21.533899999999999</v>
      </c>
      <c r="AG30" s="13">
        <v>91.715312000000011</v>
      </c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</row>
    <row r="31" spans="1:44" s="10" customFormat="1" x14ac:dyDescent="0.2">
      <c r="A31" s="15" t="s">
        <v>93</v>
      </c>
      <c r="B31" s="9" t="s">
        <v>87</v>
      </c>
      <c r="C31" s="12">
        <v>0.22086500000000001</v>
      </c>
      <c r="D31" s="12">
        <v>0.510042</v>
      </c>
      <c r="E31" s="12">
        <v>1.0946000000000001E-2</v>
      </c>
      <c r="F31" s="12">
        <v>2.5284000000000001E-2</v>
      </c>
      <c r="G31" s="12">
        <v>90.506500000000003</v>
      </c>
      <c r="H31" s="12">
        <v>6.3600000000000002E-3</v>
      </c>
      <c r="I31" s="12">
        <v>1.1813000000000001E-2</v>
      </c>
      <c r="J31" s="12">
        <v>0.120588</v>
      </c>
      <c r="K31" s="12">
        <v>7.5589999999999997E-3</v>
      </c>
      <c r="L31" s="12">
        <v>1.6657000000000002E-2</v>
      </c>
      <c r="M31" s="12">
        <v>0.512127</v>
      </c>
      <c r="N31" s="12">
        <v>0</v>
      </c>
      <c r="O31" s="12">
        <v>1.0272999999999999E-2</v>
      </c>
      <c r="P31" s="12">
        <v>0.13786100000000001</v>
      </c>
      <c r="Q31" s="12">
        <f t="shared" si="0"/>
        <v>92.096875000000011</v>
      </c>
      <c r="R31" s="13">
        <v>0.10324676103155001</v>
      </c>
      <c r="S31" s="13">
        <v>0.30701981385999</v>
      </c>
      <c r="T31" s="13">
        <v>0.26992806893988003</v>
      </c>
      <c r="U31" s="13">
        <v>1.7186642239200002E-2</v>
      </c>
      <c r="V31" s="13">
        <v>0</v>
      </c>
      <c r="W31" s="13">
        <v>70.351955965024999</v>
      </c>
      <c r="X31" s="13">
        <v>9.3390255686519999E-2</v>
      </c>
      <c r="Y31" s="13">
        <v>7.1241386780799996E-3</v>
      </c>
      <c r="Z31" s="13">
        <v>7.8230328618E-3</v>
      </c>
      <c r="AA31" s="13">
        <v>5.6076609309799992E-3</v>
      </c>
      <c r="AB31" s="13">
        <v>5.2795158815999998E-3</v>
      </c>
      <c r="AC31" s="13">
        <v>7.2688076449200006E-3</v>
      </c>
      <c r="AD31" s="13">
        <v>1.0272999999999999E-2</v>
      </c>
      <c r="AE31" s="13">
        <v>0.13786100000000001</v>
      </c>
      <c r="AF31" s="13">
        <v>20.7715</v>
      </c>
      <c r="AG31" s="13">
        <v>92.034046000000004</v>
      </c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</row>
    <row r="32" spans="1:44" s="10" customFormat="1" x14ac:dyDescent="0.2">
      <c r="A32" s="15" t="s">
        <v>94</v>
      </c>
      <c r="B32" s="9" t="s">
        <v>87</v>
      </c>
      <c r="C32" s="12">
        <v>8.9744000000000004E-2</v>
      </c>
      <c r="D32" s="12">
        <v>3.5166499999999998</v>
      </c>
      <c r="E32" s="12">
        <v>2.5255E-2</v>
      </c>
      <c r="F32" s="12">
        <v>-1.42E-3</v>
      </c>
      <c r="G32" s="12">
        <v>89.018299999999996</v>
      </c>
      <c r="H32" s="12" t="s">
        <v>85</v>
      </c>
      <c r="I32" s="12" t="s">
        <v>85</v>
      </c>
      <c r="J32" s="12">
        <v>0.53451700000000002</v>
      </c>
      <c r="K32" s="12" t="s">
        <v>85</v>
      </c>
      <c r="L32" s="12">
        <v>3.4440999999999999E-2</v>
      </c>
      <c r="M32" s="12">
        <v>1.121</v>
      </c>
      <c r="N32" s="12">
        <v>3.9160000000000002E-3</v>
      </c>
      <c r="O32" s="12">
        <v>7.9229999999999995E-3</v>
      </c>
      <c r="P32" s="12">
        <v>0.146371</v>
      </c>
      <c r="Q32" s="12">
        <f t="shared" si="0"/>
        <v>94.496696999999998</v>
      </c>
      <c r="R32" s="13">
        <v>4.1952221139680002E-2</v>
      </c>
      <c r="S32" s="13">
        <v>0.67203879376999998</v>
      </c>
      <c r="T32" s="13">
        <v>1.861106621881</v>
      </c>
      <c r="U32" s="13">
        <v>-9.6523619600000004E-4</v>
      </c>
      <c r="V32" s="13">
        <v>2.6793683963200004E-3</v>
      </c>
      <c r="W32" s="13">
        <v>69.195157493455</v>
      </c>
      <c r="X32" s="13">
        <v>0.41396058727892998</v>
      </c>
      <c r="Y32" s="13">
        <v>0</v>
      </c>
      <c r="Z32" s="13">
        <v>1.8049579291500001E-2</v>
      </c>
      <c r="AA32" s="13">
        <v>0</v>
      </c>
      <c r="AB32" s="13">
        <v>0</v>
      </c>
      <c r="AC32" s="13">
        <v>1.5029417307959999E-2</v>
      </c>
      <c r="AD32" s="13">
        <v>7.9229999999999995E-3</v>
      </c>
      <c r="AE32" s="13">
        <v>0.146371</v>
      </c>
      <c r="AF32" s="13">
        <v>22.106999999999999</v>
      </c>
      <c r="AG32" s="13">
        <v>94.451815999999994</v>
      </c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</row>
    <row r="33" spans="1:44" s="10" customFormat="1" x14ac:dyDescent="0.2">
      <c r="A33" s="15" t="s">
        <v>95</v>
      </c>
      <c r="B33" s="9" t="s">
        <v>87</v>
      </c>
      <c r="C33" s="12">
        <v>3.3131000000000001E-2</v>
      </c>
      <c r="D33" s="12">
        <v>1.3605499999999999</v>
      </c>
      <c r="E33" s="12" t="s">
        <v>85</v>
      </c>
      <c r="F33" s="12">
        <v>5.8319999999999997E-2</v>
      </c>
      <c r="G33" s="12">
        <v>92.072100000000006</v>
      </c>
      <c r="H33" s="12" t="s">
        <v>85</v>
      </c>
      <c r="I33" s="12">
        <v>-3.2100000000000002E-3</v>
      </c>
      <c r="J33" s="12">
        <v>0.21390999999999999</v>
      </c>
      <c r="K33" s="12">
        <v>7.5290000000000001E-3</v>
      </c>
      <c r="L33" s="12">
        <v>3.6362999999999999E-2</v>
      </c>
      <c r="M33" s="12">
        <v>0.58652000000000004</v>
      </c>
      <c r="N33" s="12" t="s">
        <v>85</v>
      </c>
      <c r="O33" s="12">
        <v>1.5035E-2</v>
      </c>
      <c r="P33" s="12">
        <v>0.13925599999999999</v>
      </c>
      <c r="Q33" s="12">
        <f t="shared" si="0"/>
        <v>94.519503999999998</v>
      </c>
      <c r="R33" s="13">
        <v>1.548759848657E-2</v>
      </c>
      <c r="S33" s="13">
        <v>0.35161837049240002</v>
      </c>
      <c r="T33" s="13">
        <v>0.72003998532699998</v>
      </c>
      <c r="U33" s="13">
        <v>3.9642658415999996E-2</v>
      </c>
      <c r="V33" s="13">
        <v>0</v>
      </c>
      <c r="W33" s="13">
        <v>71.568918528585002</v>
      </c>
      <c r="X33" s="13">
        <v>0.16566415890389999</v>
      </c>
      <c r="Y33" s="13">
        <v>-1.9358744736000001E-3</v>
      </c>
      <c r="Z33" s="13">
        <v>0</v>
      </c>
      <c r="AA33" s="13">
        <v>5.58540536438E-3</v>
      </c>
      <c r="AB33" s="13">
        <v>0</v>
      </c>
      <c r="AC33" s="13">
        <v>1.5868142666279998E-2</v>
      </c>
      <c r="AD33" s="13">
        <v>1.5035E-2</v>
      </c>
      <c r="AE33" s="13">
        <v>0.13925599999999999</v>
      </c>
      <c r="AF33" s="13">
        <v>21.484200000000001</v>
      </c>
      <c r="AG33" s="13">
        <v>94.487975999999989</v>
      </c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</row>
    <row r="34" spans="1:44" s="10" customFormat="1" x14ac:dyDescent="0.2">
      <c r="A34" s="15" t="s">
        <v>96</v>
      </c>
      <c r="B34" s="9" t="s">
        <v>67</v>
      </c>
      <c r="C34" s="12">
        <v>5.5405000000000003E-2</v>
      </c>
      <c r="D34" s="12">
        <v>0.58185699999999996</v>
      </c>
      <c r="E34" s="12">
        <v>-2.2699999999999999E-3</v>
      </c>
      <c r="F34" s="12">
        <v>2.9019E-2</v>
      </c>
      <c r="G34" s="12">
        <v>90.591099999999997</v>
      </c>
      <c r="H34" s="12" t="s">
        <v>85</v>
      </c>
      <c r="I34" s="12" t="s">
        <v>85</v>
      </c>
      <c r="J34" s="12">
        <v>3.0065000000000001E-2</v>
      </c>
      <c r="K34" s="12">
        <v>0</v>
      </c>
      <c r="L34" s="12">
        <v>1.1507E-2</v>
      </c>
      <c r="M34" s="12">
        <v>1.1759200000000001</v>
      </c>
      <c r="N34" s="12">
        <v>1.0644000000000001E-2</v>
      </c>
      <c r="O34" s="12">
        <v>8.6859999999999993E-3</v>
      </c>
      <c r="P34" s="12">
        <v>0.165821</v>
      </c>
      <c r="Q34" s="12">
        <f t="shared" si="0"/>
        <v>92.657753999999983</v>
      </c>
      <c r="R34" s="13">
        <v>2.5899924365350002E-2</v>
      </c>
      <c r="S34" s="13">
        <v>0.70496329917040002</v>
      </c>
      <c r="T34" s="13">
        <v>0.30793451599897997</v>
      </c>
      <c r="U34" s="13">
        <v>1.9725485332200001E-2</v>
      </c>
      <c r="V34" s="13">
        <v>7.282736774880001E-3</v>
      </c>
      <c r="W34" s="13">
        <v>70.417716716735001</v>
      </c>
      <c r="X34" s="13">
        <v>2.328405842385E-2</v>
      </c>
      <c r="Y34" s="13">
        <v>0</v>
      </c>
      <c r="Z34" s="13">
        <v>-1.6223537909999999E-3</v>
      </c>
      <c r="AA34" s="13">
        <v>0</v>
      </c>
      <c r="AB34" s="13">
        <v>0</v>
      </c>
      <c r="AC34" s="13">
        <v>5.0214426109199996E-3</v>
      </c>
      <c r="AD34" s="13">
        <v>8.6859999999999993E-3</v>
      </c>
      <c r="AE34" s="13">
        <v>0.165821</v>
      </c>
      <c r="AF34" s="13">
        <v>20.950800000000001</v>
      </c>
      <c r="AG34" s="13">
        <v>92.546428999999989</v>
      </c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</row>
    <row r="35" spans="1:44" s="10" customFormat="1" x14ac:dyDescent="0.2">
      <c r="A35" s="15" t="s">
        <v>97</v>
      </c>
      <c r="B35" s="9" t="s">
        <v>67</v>
      </c>
      <c r="C35" s="12">
        <v>0.13183500000000001</v>
      </c>
      <c r="D35" s="12">
        <v>0.85619800000000001</v>
      </c>
      <c r="E35" s="12" t="s">
        <v>85</v>
      </c>
      <c r="F35" s="12" t="s">
        <v>85</v>
      </c>
      <c r="G35" s="12">
        <v>90.273799999999994</v>
      </c>
      <c r="H35" s="12" t="s">
        <v>85</v>
      </c>
      <c r="I35" s="12" t="s">
        <v>85</v>
      </c>
      <c r="J35" s="12">
        <v>5.3544000000000001E-2</v>
      </c>
      <c r="K35" s="12" t="s">
        <v>85</v>
      </c>
      <c r="L35" s="12">
        <v>-1.07E-3</v>
      </c>
      <c r="M35" s="12">
        <v>1.05219</v>
      </c>
      <c r="N35" s="12">
        <v>1.6442999999999999E-2</v>
      </c>
      <c r="O35" s="12">
        <v>9.4839999999999994E-3</v>
      </c>
      <c r="P35" s="12">
        <v>0.14446400000000001</v>
      </c>
      <c r="Q35" s="12">
        <f t="shared" si="0"/>
        <v>92.53688799999999</v>
      </c>
      <c r="R35" s="13">
        <v>6.1628310237450003E-2</v>
      </c>
      <c r="S35" s="13">
        <v>0.63078724212029991</v>
      </c>
      <c r="T35" s="13">
        <v>0.45312321881372003</v>
      </c>
      <c r="U35" s="13">
        <v>0</v>
      </c>
      <c r="V35" s="13">
        <v>1.125047358036E-2</v>
      </c>
      <c r="W35" s="13">
        <v>70.171075032129991</v>
      </c>
      <c r="X35" s="13">
        <v>4.1467541135759997E-2</v>
      </c>
      <c r="Y35" s="13">
        <v>0</v>
      </c>
      <c r="Z35" s="13">
        <v>0</v>
      </c>
      <c r="AA35" s="13">
        <v>0</v>
      </c>
      <c r="AB35" s="13">
        <v>0</v>
      </c>
      <c r="AC35" s="13">
        <v>-4.6692826919999999E-4</v>
      </c>
      <c r="AD35" s="13">
        <v>9.4839999999999994E-3</v>
      </c>
      <c r="AE35" s="13">
        <v>0.14446400000000001</v>
      </c>
      <c r="AF35" s="13">
        <v>20.9788</v>
      </c>
      <c r="AG35" s="13">
        <v>92.480581000000001</v>
      </c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</row>
    <row r="36" spans="1:44" s="10" customFormat="1" x14ac:dyDescent="0.2">
      <c r="A36" s="15" t="s">
        <v>48</v>
      </c>
      <c r="B36" s="9" t="s">
        <v>67</v>
      </c>
      <c r="C36" s="12">
        <v>7.1140999999999996E-2</v>
      </c>
      <c r="D36" s="12">
        <v>1.84785</v>
      </c>
      <c r="E36" s="12">
        <v>2.5080000000000002E-2</v>
      </c>
      <c r="F36" s="12">
        <v>0.107242</v>
      </c>
      <c r="G36" s="12">
        <v>89.114999999999995</v>
      </c>
      <c r="H36" s="12" t="s">
        <v>85</v>
      </c>
      <c r="I36" s="12">
        <v>1.7061E-2</v>
      </c>
      <c r="J36" s="12">
        <v>9.8502000000000006E-2</v>
      </c>
      <c r="K36" s="12">
        <v>7.4915999999999996E-2</v>
      </c>
      <c r="L36" s="12">
        <v>4.5051000000000001E-2</v>
      </c>
      <c r="M36" s="12">
        <v>0.84688600000000003</v>
      </c>
      <c r="N36" s="12">
        <v>9.7099999999999997E-4</v>
      </c>
      <c r="O36" s="12">
        <v>1.5828999999999999E-2</v>
      </c>
      <c r="P36" s="12">
        <v>0.178119</v>
      </c>
      <c r="Q36" s="12">
        <f t="shared" si="0"/>
        <v>92.443647999999982</v>
      </c>
      <c r="R36" s="13">
        <v>3.3255961001269999E-2</v>
      </c>
      <c r="S36" s="13">
        <v>0.50770762346181997</v>
      </c>
      <c r="T36" s="13">
        <v>0.97793237064900007</v>
      </c>
      <c r="U36" s="13">
        <v>7.2897084599600009E-2</v>
      </c>
      <c r="V36" s="13">
        <v>6.6436841491999998E-4</v>
      </c>
      <c r="W36" s="13">
        <v>69.270323742749994</v>
      </c>
      <c r="X36" s="13">
        <v>7.628559197958E-2</v>
      </c>
      <c r="Y36" s="13">
        <v>1.028908236576E-2</v>
      </c>
      <c r="Z36" s="13">
        <v>1.7924507964000001E-2</v>
      </c>
      <c r="AA36" s="13">
        <v>5.5576600913519993E-2</v>
      </c>
      <c r="AB36" s="13">
        <v>0</v>
      </c>
      <c r="AC36" s="13">
        <v>1.9659425659560002E-2</v>
      </c>
      <c r="AD36" s="13">
        <v>1.5828999999999999E-2</v>
      </c>
      <c r="AE36" s="13">
        <v>0.178119</v>
      </c>
      <c r="AF36" s="13">
        <v>21.204599999999999</v>
      </c>
      <c r="AG36" s="13">
        <v>92.289415999999989</v>
      </c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</row>
    <row r="37" spans="1:44" s="10" customFormat="1" x14ac:dyDescent="0.2">
      <c r="A37" s="15" t="s">
        <v>49</v>
      </c>
      <c r="B37" s="9" t="s">
        <v>67</v>
      </c>
      <c r="C37" s="12">
        <v>0.394897</v>
      </c>
      <c r="D37" s="12">
        <v>0.73218899999999998</v>
      </c>
      <c r="E37" s="12">
        <v>1.5597E-2</v>
      </c>
      <c r="F37" s="12">
        <v>0.285526</v>
      </c>
      <c r="G37" s="12">
        <v>90.009600000000006</v>
      </c>
      <c r="H37" s="12">
        <v>2.2377000000000001E-2</v>
      </c>
      <c r="I37" s="12">
        <v>2.2492999999999999E-2</v>
      </c>
      <c r="J37" s="12">
        <v>5.1257999999999998E-2</v>
      </c>
      <c r="K37" s="12" t="s">
        <v>85</v>
      </c>
      <c r="L37" s="12" t="s">
        <v>85</v>
      </c>
      <c r="M37" s="12">
        <v>0.63972700000000005</v>
      </c>
      <c r="N37" s="12">
        <v>3.869E-3</v>
      </c>
      <c r="O37" s="12">
        <v>2.7678000000000001E-2</v>
      </c>
      <c r="P37" s="12">
        <v>0.12266199999999999</v>
      </c>
      <c r="Q37" s="12">
        <f t="shared" si="0"/>
        <v>92.327872999999997</v>
      </c>
      <c r="R37" s="13">
        <v>0.18460071170659001</v>
      </c>
      <c r="S37" s="13">
        <v>0.38351593347199003</v>
      </c>
      <c r="T37" s="13">
        <v>0.38749429040946004</v>
      </c>
      <c r="U37" s="13">
        <v>0.19408452823880001</v>
      </c>
      <c r="V37" s="13">
        <v>2.6472105018800003E-3</v>
      </c>
      <c r="W37" s="13">
        <v>69.965708712960009</v>
      </c>
      <c r="X37" s="13">
        <v>3.9697131770819995E-2</v>
      </c>
      <c r="Y37" s="13">
        <v>1.3564992066879999E-2</v>
      </c>
      <c r="Z37" s="13">
        <v>1.11470714001E-2</v>
      </c>
      <c r="AA37" s="13">
        <v>0</v>
      </c>
      <c r="AB37" s="13">
        <v>1.8575428755119999E-2</v>
      </c>
      <c r="AC37" s="13">
        <v>0</v>
      </c>
      <c r="AD37" s="13">
        <v>2.7678000000000001E-2</v>
      </c>
      <c r="AE37" s="13">
        <v>0.12266199999999999</v>
      </c>
      <c r="AF37" s="13">
        <v>20.9602</v>
      </c>
      <c r="AG37" s="13">
        <v>92.070748000000009</v>
      </c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</row>
    <row r="38" spans="1:44" s="10" customFormat="1" x14ac:dyDescent="0.2">
      <c r="A38" s="15" t="s">
        <v>50</v>
      </c>
      <c r="B38" s="9" t="s">
        <v>67</v>
      </c>
      <c r="C38" s="12">
        <v>1.17442</v>
      </c>
      <c r="D38" s="12">
        <v>1.49298</v>
      </c>
      <c r="E38" s="12">
        <v>-3.2799999999999999E-3</v>
      </c>
      <c r="F38" s="12">
        <v>1.9189000000000001E-2</v>
      </c>
      <c r="G38" s="12">
        <v>86.707899999999995</v>
      </c>
      <c r="H38" s="12" t="s">
        <v>85</v>
      </c>
      <c r="I38" s="12">
        <v>7.5379000000000002E-2</v>
      </c>
      <c r="J38" s="12">
        <v>6.8597000000000005E-2</v>
      </c>
      <c r="K38" s="12">
        <v>0.108029</v>
      </c>
      <c r="L38" s="12">
        <v>1.5517E-2</v>
      </c>
      <c r="M38" s="12">
        <v>1.03399</v>
      </c>
      <c r="N38" s="12" t="s">
        <v>85</v>
      </c>
      <c r="O38" s="12">
        <v>1.4259000000000001E-2</v>
      </c>
      <c r="P38" s="12">
        <v>0.13563</v>
      </c>
      <c r="Q38" s="12">
        <f t="shared" si="0"/>
        <v>90.842609999999993</v>
      </c>
      <c r="R38" s="13">
        <v>0.54900079727740003</v>
      </c>
      <c r="S38" s="13">
        <v>0.6198763535863</v>
      </c>
      <c r="T38" s="13">
        <v>0.79012553547719999</v>
      </c>
      <c r="U38" s="13">
        <v>1.3043603778200002E-2</v>
      </c>
      <c r="V38" s="13">
        <v>0</v>
      </c>
      <c r="W38" s="13">
        <v>67.39925157441499</v>
      </c>
      <c r="X38" s="13">
        <v>5.3125446722130001E-2</v>
      </c>
      <c r="Y38" s="13">
        <v>4.5459277864639998E-2</v>
      </c>
      <c r="Z38" s="13">
        <v>-2.3441940239999999E-3</v>
      </c>
      <c r="AA38" s="13">
        <v>8.0141553474379998E-2</v>
      </c>
      <c r="AB38" s="13">
        <v>0</v>
      </c>
      <c r="AC38" s="13">
        <v>6.7713326665199995E-3</v>
      </c>
      <c r="AD38" s="13">
        <v>1.4259000000000001E-2</v>
      </c>
      <c r="AE38" s="13">
        <v>0.13563</v>
      </c>
      <c r="AF38" s="13">
        <v>21.136299999999999</v>
      </c>
      <c r="AG38" s="13">
        <v>90.808142000000004</v>
      </c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</row>
    <row r="39" spans="1:44" s="10" customFormat="1" x14ac:dyDescent="0.2">
      <c r="A39" s="15" t="s">
        <v>51</v>
      </c>
      <c r="B39" s="9" t="s">
        <v>67</v>
      </c>
      <c r="C39" s="12">
        <v>8.6257E-2</v>
      </c>
      <c r="D39" s="12">
        <v>1.89194</v>
      </c>
      <c r="E39" s="12">
        <v>2.8324999999999999E-2</v>
      </c>
      <c r="F39" s="12" t="s">
        <v>85</v>
      </c>
      <c r="G39" s="12">
        <v>88.207300000000004</v>
      </c>
      <c r="H39" s="12">
        <v>1.7382999999999999E-2</v>
      </c>
      <c r="I39" s="12" t="s">
        <v>85</v>
      </c>
      <c r="J39" s="12">
        <v>0.16681599999999999</v>
      </c>
      <c r="K39" s="12">
        <v>3.7469999999999999E-3</v>
      </c>
      <c r="L39" s="12">
        <v>8.7670999999999999E-2</v>
      </c>
      <c r="M39" s="12">
        <v>0.89099700000000004</v>
      </c>
      <c r="N39" s="12" t="s">
        <v>85</v>
      </c>
      <c r="O39" s="12">
        <v>3.0880000000000001E-2</v>
      </c>
      <c r="P39" s="12">
        <v>0.13991799999999999</v>
      </c>
      <c r="Q39" s="12">
        <f t="shared" si="0"/>
        <v>91.551233999999994</v>
      </c>
      <c r="R39" s="13">
        <v>4.0322169045790002E-2</v>
      </c>
      <c r="S39" s="13">
        <v>0.53415214017189006</v>
      </c>
      <c r="T39" s="13">
        <v>1.0012659952516001</v>
      </c>
      <c r="U39" s="13">
        <v>0</v>
      </c>
      <c r="V39" s="13">
        <v>0</v>
      </c>
      <c r="W39" s="13">
        <v>68.564755961105007</v>
      </c>
      <c r="X39" s="13">
        <v>0.12919186728863999</v>
      </c>
      <c r="Y39" s="13">
        <v>0</v>
      </c>
      <c r="Z39" s="13">
        <v>2.0243687722500001E-2</v>
      </c>
      <c r="AA39" s="13">
        <v>2.7797202683399998E-3</v>
      </c>
      <c r="AB39" s="13">
        <v>1.4429846630479999E-2</v>
      </c>
      <c r="AC39" s="13">
        <v>3.8258007746759998E-2</v>
      </c>
      <c r="AD39" s="13">
        <v>3.0880000000000001E-2</v>
      </c>
      <c r="AE39" s="13">
        <v>0.13991799999999999</v>
      </c>
      <c r="AF39" s="13">
        <v>21.0062</v>
      </c>
      <c r="AG39" s="13">
        <v>91.484121000000016</v>
      </c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</row>
    <row r="40" spans="1:44" s="10" customFormat="1" x14ac:dyDescent="0.2">
      <c r="A40" s="15" t="s">
        <v>52</v>
      </c>
      <c r="B40" s="9" t="s">
        <v>67</v>
      </c>
      <c r="C40" s="12">
        <v>0.16994500000000001</v>
      </c>
      <c r="D40" s="12">
        <v>9.0121400000000005</v>
      </c>
      <c r="E40" s="12">
        <v>6.5263000000000002E-2</v>
      </c>
      <c r="F40" s="12">
        <v>8.9866000000000001E-2</v>
      </c>
      <c r="G40" s="12">
        <v>78.711200000000005</v>
      </c>
      <c r="H40" s="12">
        <v>3.705E-3</v>
      </c>
      <c r="I40" s="12">
        <v>2.2422999999999998E-2</v>
      </c>
      <c r="J40" s="12">
        <v>0.42061700000000002</v>
      </c>
      <c r="K40" s="12">
        <v>6.7419000000000007E-2</v>
      </c>
      <c r="L40" s="12">
        <v>7.7099000000000001E-2</v>
      </c>
      <c r="M40" s="12">
        <v>3.6918299999999999</v>
      </c>
      <c r="N40" s="12">
        <v>1.5446E-2</v>
      </c>
      <c r="O40" s="12">
        <v>4.3084999999999998E-2</v>
      </c>
      <c r="P40" s="12">
        <v>0.129749</v>
      </c>
      <c r="Q40" s="12">
        <f t="shared" si="0"/>
        <v>92.519787000000008</v>
      </c>
      <c r="R40" s="13">
        <v>7.9443419299150012E-2</v>
      </c>
      <c r="S40" s="13">
        <v>2.2132497591471001</v>
      </c>
      <c r="T40" s="13">
        <v>4.7694690774796005</v>
      </c>
      <c r="U40" s="13">
        <v>6.1085856330799999E-2</v>
      </c>
      <c r="V40" s="13">
        <v>1.056831569192E-2</v>
      </c>
      <c r="W40" s="13">
        <v>61.183305910120005</v>
      </c>
      <c r="X40" s="13">
        <v>0.32574990194793002</v>
      </c>
      <c r="Y40" s="13">
        <v>1.3522776735679998E-2</v>
      </c>
      <c r="Z40" s="13">
        <v>4.6643028837900002E-2</v>
      </c>
      <c r="AA40" s="13">
        <v>5.0014934820180004E-2</v>
      </c>
      <c r="AB40" s="13">
        <v>3.0755670348000001E-3</v>
      </c>
      <c r="AC40" s="13">
        <v>3.3644581894440001E-2</v>
      </c>
      <c r="AD40" s="13">
        <v>4.3084999999999998E-2</v>
      </c>
      <c r="AE40" s="13">
        <v>0.129749</v>
      </c>
      <c r="AF40" s="13">
        <v>23.56</v>
      </c>
      <c r="AG40" s="13">
        <v>92.383788000000024</v>
      </c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</row>
    <row r="41" spans="1:44" s="10" customFormat="1" x14ac:dyDescent="0.2">
      <c r="A41" s="15" t="s">
        <v>98</v>
      </c>
      <c r="B41" s="9" t="s">
        <v>67</v>
      </c>
      <c r="C41" s="12">
        <v>0.17700299999999999</v>
      </c>
      <c r="D41" s="12">
        <v>2.6553100000000001</v>
      </c>
      <c r="E41" s="12">
        <v>2.9208000000000001E-2</v>
      </c>
      <c r="F41" s="12" t="s">
        <v>85</v>
      </c>
      <c r="G41" s="12">
        <v>87.215699999999998</v>
      </c>
      <c r="H41" s="12">
        <v>2.5718000000000001E-2</v>
      </c>
      <c r="I41" s="12">
        <v>1.1669000000000001E-2</v>
      </c>
      <c r="J41" s="12">
        <v>0.113542</v>
      </c>
      <c r="K41" s="12">
        <v>2.2345E-2</v>
      </c>
      <c r="L41" s="12">
        <v>4.9863999999999999E-2</v>
      </c>
      <c r="M41" s="12">
        <v>1.18876</v>
      </c>
      <c r="N41" s="12">
        <v>2.7390000000000001E-2</v>
      </c>
      <c r="O41" s="12">
        <v>2.1398E-2</v>
      </c>
      <c r="P41" s="12">
        <v>0.140184</v>
      </c>
      <c r="Q41" s="12">
        <f t="shared" si="0"/>
        <v>91.678090999999995</v>
      </c>
      <c r="R41" s="13">
        <v>8.2742790586410001E-2</v>
      </c>
      <c r="S41" s="13">
        <v>0.71266087108120002</v>
      </c>
      <c r="T41" s="13">
        <v>1.4052621171134001</v>
      </c>
      <c r="U41" s="13">
        <v>0</v>
      </c>
      <c r="V41" s="13">
        <v>1.8740526142800001E-2</v>
      </c>
      <c r="W41" s="13">
        <v>67.793971547444997</v>
      </c>
      <c r="X41" s="13">
        <v>8.7933429621180004E-2</v>
      </c>
      <c r="Y41" s="13">
        <v>7.0372957110400002E-3</v>
      </c>
      <c r="Z41" s="13">
        <v>2.0874761906399999E-2</v>
      </c>
      <c r="AA41" s="13">
        <v>1.65766878559E-2</v>
      </c>
      <c r="AB41" s="13">
        <v>2.134883481808E-2</v>
      </c>
      <c r="AC41" s="13">
        <v>2.1759730107839999E-2</v>
      </c>
      <c r="AD41" s="13">
        <v>2.1398E-2</v>
      </c>
      <c r="AE41" s="13">
        <v>0.140184</v>
      </c>
      <c r="AF41" s="13">
        <v>21.309799999999999</v>
      </c>
      <c r="AG41" s="13">
        <v>91.553582999999989</v>
      </c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</row>
    <row r="42" spans="1:44" s="10" customFormat="1" x14ac:dyDescent="0.2">
      <c r="A42" s="15" t="s">
        <v>99</v>
      </c>
      <c r="B42" s="9" t="s">
        <v>67</v>
      </c>
      <c r="C42" s="12">
        <v>0.131296</v>
      </c>
      <c r="D42" s="12">
        <v>3.4264299999999999</v>
      </c>
      <c r="E42" s="12">
        <v>1.9504000000000001E-2</v>
      </c>
      <c r="F42" s="12" t="s">
        <v>85</v>
      </c>
      <c r="G42" s="12">
        <v>86.889799999999994</v>
      </c>
      <c r="H42" s="12">
        <v>4.1793999999999998E-2</v>
      </c>
      <c r="I42" s="12">
        <v>-4.2300000000000003E-3</v>
      </c>
      <c r="J42" s="12">
        <v>0.22383800000000001</v>
      </c>
      <c r="K42" s="12">
        <v>8.8955999999999993E-2</v>
      </c>
      <c r="L42" s="12">
        <v>4.4343E-2</v>
      </c>
      <c r="M42" s="12">
        <v>1.12852</v>
      </c>
      <c r="N42" s="12">
        <v>-9.7999999999999997E-4</v>
      </c>
      <c r="O42" s="12">
        <v>3.9649999999999998E-3</v>
      </c>
      <c r="P42" s="12">
        <v>0.14599899999999999</v>
      </c>
      <c r="Q42" s="12">
        <f t="shared" si="0"/>
        <v>92.139234999999971</v>
      </c>
      <c r="R42" s="13">
        <v>6.1376346349119995E-2</v>
      </c>
      <c r="S42" s="13">
        <v>0.67654702903239994</v>
      </c>
      <c r="T42" s="13">
        <v>1.8133597493102001</v>
      </c>
      <c r="U42" s="13">
        <v>0</v>
      </c>
      <c r="V42" s="13">
        <v>-6.705263096E-4</v>
      </c>
      <c r="W42" s="13">
        <v>67.540644963729989</v>
      </c>
      <c r="X42" s="13">
        <v>0.17335297087901999</v>
      </c>
      <c r="Y42" s="13">
        <v>-2.5510121568000001E-3</v>
      </c>
      <c r="Z42" s="13">
        <v>1.3939378123199999E-2</v>
      </c>
      <c r="AA42" s="13">
        <v>6.5992206082319996E-2</v>
      </c>
      <c r="AB42" s="13">
        <v>3.4693724332640001E-2</v>
      </c>
      <c r="AC42" s="13">
        <v>1.9350467515079999E-2</v>
      </c>
      <c r="AD42" s="13">
        <v>3.9649999999999998E-3</v>
      </c>
      <c r="AE42" s="13">
        <v>0.14599899999999999</v>
      </c>
      <c r="AF42" s="13">
        <v>21.5745</v>
      </c>
      <c r="AG42" s="13">
        <v>92.105026999999993</v>
      </c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</row>
    <row r="43" spans="1:44" s="10" customFormat="1" x14ac:dyDescent="0.2">
      <c r="A43" s="15" t="s">
        <v>100</v>
      </c>
      <c r="B43" s="9" t="s">
        <v>67</v>
      </c>
      <c r="C43" s="12">
        <v>0.58064000000000004</v>
      </c>
      <c r="D43" s="12">
        <v>1.1617900000000001</v>
      </c>
      <c r="E43" s="12" t="s">
        <v>85</v>
      </c>
      <c r="F43" s="12" t="s">
        <v>85</v>
      </c>
      <c r="G43" s="12">
        <v>87.940799999999996</v>
      </c>
      <c r="H43" s="12">
        <v>1.4293E-2</v>
      </c>
      <c r="I43" s="12">
        <v>3.9532999999999999E-2</v>
      </c>
      <c r="J43" s="12">
        <v>3.2908E-2</v>
      </c>
      <c r="K43" s="12" t="s">
        <v>85</v>
      </c>
      <c r="L43" s="12">
        <v>2.3799000000000001E-2</v>
      </c>
      <c r="M43" s="12">
        <v>0.61773900000000004</v>
      </c>
      <c r="N43" s="12" t="s">
        <v>85</v>
      </c>
      <c r="O43" s="12">
        <v>4.9886E-2</v>
      </c>
      <c r="P43" s="12">
        <v>0.125725</v>
      </c>
      <c r="Q43" s="12">
        <f t="shared" si="0"/>
        <v>90.587113000000002</v>
      </c>
      <c r="R43" s="13">
        <v>0.27142915050080002</v>
      </c>
      <c r="S43" s="13">
        <v>0.37033414132442999</v>
      </c>
      <c r="T43" s="13">
        <v>0.61485079898060013</v>
      </c>
      <c r="U43" s="13">
        <v>0</v>
      </c>
      <c r="V43" s="13">
        <v>0</v>
      </c>
      <c r="W43" s="13">
        <v>68.357601820079992</v>
      </c>
      <c r="X43" s="13">
        <v>2.5485840499319998E-2</v>
      </c>
      <c r="Y43" s="13">
        <v>2.3841409833279998E-2</v>
      </c>
      <c r="Z43" s="13">
        <v>0</v>
      </c>
      <c r="AA43" s="13">
        <v>0</v>
      </c>
      <c r="AB43" s="13">
        <v>1.186479882008E-2</v>
      </c>
      <c r="AC43" s="13">
        <v>1.0385444746440001E-2</v>
      </c>
      <c r="AD43" s="13">
        <v>4.9886E-2</v>
      </c>
      <c r="AE43" s="13">
        <v>0.125725</v>
      </c>
      <c r="AF43" s="13">
        <v>20.697700000000001</v>
      </c>
      <c r="AG43" s="13">
        <v>90.510565</v>
      </c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</row>
    <row r="44" spans="1:44" s="10" customFormat="1" x14ac:dyDescent="0.2">
      <c r="A44" s="15" t="s">
        <v>101</v>
      </c>
      <c r="B44" s="9" t="s">
        <v>67</v>
      </c>
      <c r="C44" s="12">
        <v>8.9990000000000001E-2</v>
      </c>
      <c r="D44" s="12">
        <v>0.66216299999999995</v>
      </c>
      <c r="E44" s="12">
        <v>4.2089000000000001E-2</v>
      </c>
      <c r="F44" s="12">
        <v>0.101775</v>
      </c>
      <c r="G44" s="12">
        <v>88.934700000000007</v>
      </c>
      <c r="H44" s="12">
        <v>6.7499999999999999E-3</v>
      </c>
      <c r="I44" s="12">
        <v>2.0369999999999999E-2</v>
      </c>
      <c r="J44" s="12">
        <v>0.12631700000000001</v>
      </c>
      <c r="K44" s="12">
        <v>9.7997000000000001E-2</v>
      </c>
      <c r="L44" s="12">
        <v>6.8593000000000001E-2</v>
      </c>
      <c r="M44" s="12">
        <v>0.94533</v>
      </c>
      <c r="N44" s="12">
        <v>-2.9299999999999999E-3</v>
      </c>
      <c r="O44" s="12">
        <v>6.1657000000000003E-2</v>
      </c>
      <c r="P44" s="12">
        <v>0.151724</v>
      </c>
      <c r="Q44" s="12">
        <f t="shared" si="0"/>
        <v>91.306525000000008</v>
      </c>
      <c r="R44" s="13">
        <v>4.2067217645299998E-2</v>
      </c>
      <c r="S44" s="13">
        <v>0.5667247394421</v>
      </c>
      <c r="T44" s="13">
        <v>0.35043463070381997</v>
      </c>
      <c r="U44" s="13">
        <v>6.9180925245000011E-2</v>
      </c>
      <c r="V44" s="13">
        <v>-2.0047368235999998E-3</v>
      </c>
      <c r="W44" s="13">
        <v>69.130174055595006</v>
      </c>
      <c r="X44" s="13">
        <v>9.7827121500930009E-2</v>
      </c>
      <c r="Y44" s="13">
        <v>1.2284661379199998E-2</v>
      </c>
      <c r="Z44" s="13">
        <v>3.0080726303700001E-2</v>
      </c>
      <c r="AA44" s="13">
        <v>7.2699292003339994E-2</v>
      </c>
      <c r="AB44" s="13">
        <v>5.6032597799999997E-3</v>
      </c>
      <c r="AC44" s="13">
        <v>2.9932720345080002E-2</v>
      </c>
      <c r="AD44" s="13">
        <v>6.1657000000000003E-2</v>
      </c>
      <c r="AE44" s="13">
        <v>0.151724</v>
      </c>
      <c r="AF44" s="13">
        <v>20.684200000000001</v>
      </c>
      <c r="AG44" s="13">
        <v>91.216658999999993</v>
      </c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</row>
    <row r="45" spans="1:44" s="10" customFormat="1" x14ac:dyDescent="0.2">
      <c r="A45" s="15" t="s">
        <v>102</v>
      </c>
      <c r="B45" s="9" t="s">
        <v>67</v>
      </c>
      <c r="C45" s="12">
        <v>0.52793999999999996</v>
      </c>
      <c r="D45" s="12">
        <v>2.2228400000000001</v>
      </c>
      <c r="E45" s="12">
        <v>1.7856E-2</v>
      </c>
      <c r="F45" s="12" t="s">
        <v>85</v>
      </c>
      <c r="G45" s="12">
        <v>84.368899999999996</v>
      </c>
      <c r="H45" s="12">
        <v>1.7607999999999999E-2</v>
      </c>
      <c r="I45" s="12">
        <v>0.124024</v>
      </c>
      <c r="J45" s="12">
        <v>6.6872000000000001E-2</v>
      </c>
      <c r="K45" s="12">
        <v>4.0916000000000001E-2</v>
      </c>
      <c r="L45" s="12">
        <v>0.12175</v>
      </c>
      <c r="M45" s="12">
        <v>1.21732</v>
      </c>
      <c r="N45" s="12">
        <v>2.7437E-2</v>
      </c>
      <c r="O45" s="12">
        <v>1.5069000000000001E-2</v>
      </c>
      <c r="P45" s="12">
        <v>0.15385299999999999</v>
      </c>
      <c r="Q45" s="12">
        <f t="shared" si="0"/>
        <v>88.922385000000006</v>
      </c>
      <c r="R45" s="13">
        <v>0.24679372023179999</v>
      </c>
      <c r="S45" s="13">
        <v>0.7297825730884</v>
      </c>
      <c r="T45" s="13">
        <v>1.1763872558776001</v>
      </c>
      <c r="U45" s="13">
        <v>0</v>
      </c>
      <c r="V45" s="13">
        <v>1.8772684037240001E-2</v>
      </c>
      <c r="W45" s="13">
        <v>65.581114479264997</v>
      </c>
      <c r="X45" s="13">
        <v>5.1789507896879999E-2</v>
      </c>
      <c r="Y45" s="13">
        <v>7.4795917667839995E-2</v>
      </c>
      <c r="Z45" s="13">
        <v>1.27615635648E-2</v>
      </c>
      <c r="AA45" s="13">
        <v>3.035362543352E-2</v>
      </c>
      <c r="AB45" s="13">
        <v>1.4616621956479999E-2</v>
      </c>
      <c r="AC45" s="13">
        <v>5.312945493E-2</v>
      </c>
      <c r="AD45" s="13">
        <v>1.5069000000000001E-2</v>
      </c>
      <c r="AE45" s="13">
        <v>0.15385299999999999</v>
      </c>
      <c r="AF45" s="13">
        <v>20.7453</v>
      </c>
      <c r="AG45" s="13">
        <v>88.812252999999984</v>
      </c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44" s="10" customFormat="1" x14ac:dyDescent="0.2">
      <c r="A46" s="15" t="s">
        <v>103</v>
      </c>
      <c r="B46" s="9" t="s">
        <v>67</v>
      </c>
      <c r="C46" s="12">
        <v>0.108699</v>
      </c>
      <c r="D46" s="12">
        <v>1.5121599999999999</v>
      </c>
      <c r="E46" s="12">
        <v>4.2999000000000002E-2</v>
      </c>
      <c r="F46" s="12" t="s">
        <v>85</v>
      </c>
      <c r="G46" s="12">
        <v>87.799800000000005</v>
      </c>
      <c r="H46" s="12">
        <v>-9.7000000000000005E-4</v>
      </c>
      <c r="I46" s="12">
        <v>5.1290000000000002E-2</v>
      </c>
      <c r="J46" s="12">
        <v>1.3236E-2</v>
      </c>
      <c r="K46" s="12">
        <v>3.0047000000000001E-2</v>
      </c>
      <c r="L46" s="12">
        <v>6.5157000000000007E-2</v>
      </c>
      <c r="M46" s="12">
        <v>0.77749100000000004</v>
      </c>
      <c r="N46" s="12">
        <v>-9.7999999999999997E-4</v>
      </c>
      <c r="O46" s="12">
        <v>3.0086999999999999E-2</v>
      </c>
      <c r="P46" s="12">
        <v>0.145036</v>
      </c>
      <c r="Q46" s="12">
        <f t="shared" si="0"/>
        <v>90.574052000000009</v>
      </c>
      <c r="R46" s="13">
        <v>5.0813029123530001E-2</v>
      </c>
      <c r="S46" s="13">
        <v>0.46610536468066999</v>
      </c>
      <c r="T46" s="13">
        <v>0.80027611202240001</v>
      </c>
      <c r="U46" s="13">
        <v>0</v>
      </c>
      <c r="V46" s="13">
        <v>-6.705263096E-4</v>
      </c>
      <c r="W46" s="13">
        <v>68.248000567230008</v>
      </c>
      <c r="X46" s="13">
        <v>1.0250716690439999E-2</v>
      </c>
      <c r="Y46" s="13">
        <v>3.0931776246399999E-2</v>
      </c>
      <c r="Z46" s="13">
        <v>3.07310972067E-2</v>
      </c>
      <c r="AA46" s="13">
        <v>2.2290433654340001E-2</v>
      </c>
      <c r="AB46" s="13">
        <v>-8.0520918320000007E-4</v>
      </c>
      <c r="AC46" s="13">
        <v>2.8433313304920004E-2</v>
      </c>
      <c r="AD46" s="13">
        <v>3.0086999999999999E-2</v>
      </c>
      <c r="AE46" s="13">
        <v>0.145036</v>
      </c>
      <c r="AF46" s="13">
        <v>20.701499999999999</v>
      </c>
      <c r="AG46" s="13">
        <v>90.531137000000001</v>
      </c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44" s="10" customFormat="1" x14ac:dyDescent="0.2">
      <c r="A47" s="15" t="s">
        <v>104</v>
      </c>
      <c r="B47" s="9" t="s">
        <v>67</v>
      </c>
      <c r="C47" s="12">
        <v>0.13023000000000001</v>
      </c>
      <c r="D47" s="12">
        <v>1.56105</v>
      </c>
      <c r="E47" s="12">
        <v>3.9329999999999999E-3</v>
      </c>
      <c r="F47" s="12" t="s">
        <v>85</v>
      </c>
      <c r="G47" s="12">
        <v>86.175700000000006</v>
      </c>
      <c r="H47" s="12">
        <v>-2.5100000000000001E-3</v>
      </c>
      <c r="I47" s="12">
        <v>5.2094000000000001E-2</v>
      </c>
      <c r="J47" s="12">
        <v>0.10170899999999999</v>
      </c>
      <c r="K47" s="12" t="s">
        <v>85</v>
      </c>
      <c r="L47" s="12">
        <v>3.9064000000000002E-2</v>
      </c>
      <c r="M47" s="12">
        <v>2.2000000000000002</v>
      </c>
      <c r="N47" s="12" t="s">
        <v>85</v>
      </c>
      <c r="O47" s="12">
        <v>2.9250000000000002E-2</v>
      </c>
      <c r="P47" s="12">
        <v>0.14906800000000001</v>
      </c>
      <c r="Q47" s="12">
        <f t="shared" si="0"/>
        <v>90.439588000000001</v>
      </c>
      <c r="R47" s="13">
        <v>6.0878028158100006E-2</v>
      </c>
      <c r="S47" s="13">
        <v>1.3188986140000001</v>
      </c>
      <c r="T47" s="13">
        <v>0.82615002689700012</v>
      </c>
      <c r="U47" s="13">
        <v>0</v>
      </c>
      <c r="V47" s="13">
        <v>0</v>
      </c>
      <c r="W47" s="13">
        <v>66.985565143445001</v>
      </c>
      <c r="X47" s="13">
        <v>7.8769276508609987E-2</v>
      </c>
      <c r="Y47" s="13">
        <v>3.141664947904E-2</v>
      </c>
      <c r="Z47" s="13">
        <v>2.8108887488999998E-3</v>
      </c>
      <c r="AA47" s="13">
        <v>0</v>
      </c>
      <c r="AB47" s="13">
        <v>-2.0835825256000002E-3</v>
      </c>
      <c r="AC47" s="13">
        <v>1.704680925984E-2</v>
      </c>
      <c r="AD47" s="13">
        <v>2.9250000000000002E-2</v>
      </c>
      <c r="AE47" s="13">
        <v>0.14906800000000001</v>
      </c>
      <c r="AF47" s="13">
        <v>20.908899999999999</v>
      </c>
      <c r="AG47" s="13">
        <v>90.40519900000001</v>
      </c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</row>
    <row r="48" spans="1:44" s="10" customFormat="1" x14ac:dyDescent="0.2">
      <c r="A48" s="15" t="s">
        <v>105</v>
      </c>
      <c r="B48" s="9" t="s">
        <v>67</v>
      </c>
      <c r="C48" s="12">
        <v>0.65880799999999995</v>
      </c>
      <c r="D48" s="12">
        <v>1.00488</v>
      </c>
      <c r="E48" s="12">
        <v>0.188801</v>
      </c>
      <c r="F48" s="12" t="s">
        <v>85</v>
      </c>
      <c r="G48" s="12">
        <v>86.180499999999995</v>
      </c>
      <c r="H48" s="12" t="s">
        <v>85</v>
      </c>
      <c r="I48" s="12">
        <v>5.2291999999999998E-2</v>
      </c>
      <c r="J48" s="12">
        <v>0.124636</v>
      </c>
      <c r="K48" s="12">
        <v>1.8752000000000001E-2</v>
      </c>
      <c r="L48" s="12">
        <v>4.3475E-2</v>
      </c>
      <c r="M48" s="12">
        <v>1.0094000000000001</v>
      </c>
      <c r="N48" s="12" t="s">
        <v>85</v>
      </c>
      <c r="O48" s="12">
        <v>1.5838000000000001E-2</v>
      </c>
      <c r="P48" s="12">
        <v>0.20024800000000001</v>
      </c>
      <c r="Q48" s="12">
        <f t="shared" si="0"/>
        <v>89.497630000000001</v>
      </c>
      <c r="R48" s="13">
        <v>0.30796999135976</v>
      </c>
      <c r="S48" s="13">
        <v>0.60513466407799998</v>
      </c>
      <c r="T48" s="13">
        <v>0.53180976844320005</v>
      </c>
      <c r="U48" s="13">
        <v>0</v>
      </c>
      <c r="V48" s="13">
        <v>0</v>
      </c>
      <c r="W48" s="13">
        <v>66.98929624992499</v>
      </c>
      <c r="X48" s="13">
        <v>9.652525879644E-2</v>
      </c>
      <c r="Y48" s="13">
        <v>3.153605855872E-2</v>
      </c>
      <c r="Z48" s="13">
        <v>0.13493480973329999</v>
      </c>
      <c r="AA48" s="13">
        <v>1.391121282944E-2</v>
      </c>
      <c r="AB48" s="13">
        <v>0</v>
      </c>
      <c r="AC48" s="13">
        <v>1.8971688321000001E-2</v>
      </c>
      <c r="AD48" s="13">
        <v>1.5838000000000001E-2</v>
      </c>
      <c r="AE48" s="13">
        <v>0.20024800000000001</v>
      </c>
      <c r="AF48" s="13">
        <v>20.537099999999999</v>
      </c>
      <c r="AG48" s="13">
        <v>89.452720999999997</v>
      </c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44" s="10" customFormat="1" x14ac:dyDescent="0.2">
      <c r="A49" s="15" t="s">
        <v>106</v>
      </c>
      <c r="B49" s="9" t="s">
        <v>67</v>
      </c>
      <c r="C49" s="12">
        <v>0.14841299999999999</v>
      </c>
      <c r="D49" s="12">
        <v>0.83247899999999997</v>
      </c>
      <c r="E49" s="12">
        <v>3.0106000000000001E-2</v>
      </c>
      <c r="F49" s="12">
        <v>7.7307000000000001E-2</v>
      </c>
      <c r="G49" s="12">
        <v>87.735100000000003</v>
      </c>
      <c r="H49" s="12" t="s">
        <v>85</v>
      </c>
      <c r="I49" s="12">
        <v>2.0355000000000002E-2</v>
      </c>
      <c r="J49" s="12">
        <v>8.9271000000000003E-2</v>
      </c>
      <c r="K49" s="12" t="s">
        <v>85</v>
      </c>
      <c r="L49" s="12">
        <v>1.9019000000000001E-2</v>
      </c>
      <c r="M49" s="12">
        <v>0.84523300000000001</v>
      </c>
      <c r="N49" s="12">
        <v>-9.7999999999999997E-4</v>
      </c>
      <c r="O49" s="12">
        <v>2.2141999999999998E-2</v>
      </c>
      <c r="P49" s="12">
        <v>0.156753</v>
      </c>
      <c r="Q49" s="12">
        <f t="shared" si="0"/>
        <v>89.975197999999992</v>
      </c>
      <c r="R49" s="13">
        <v>6.9377952799109993E-2</v>
      </c>
      <c r="S49" s="13">
        <v>0.50671665100320995</v>
      </c>
      <c r="T49" s="13">
        <v>0.44057048028006002</v>
      </c>
      <c r="U49" s="13">
        <v>5.2548953946600002E-2</v>
      </c>
      <c r="V49" s="13">
        <v>-6.705263096E-4</v>
      </c>
      <c r="W49" s="13">
        <v>68.197708361135</v>
      </c>
      <c r="X49" s="13">
        <v>6.9136576735589997E-2</v>
      </c>
      <c r="Y49" s="13">
        <v>1.22756152368E-2</v>
      </c>
      <c r="Z49" s="13">
        <v>2.1516556489799998E-2</v>
      </c>
      <c r="AA49" s="13">
        <v>0</v>
      </c>
      <c r="AB49" s="13">
        <v>0</v>
      </c>
      <c r="AC49" s="13">
        <v>8.2995408896399999E-3</v>
      </c>
      <c r="AD49" s="13">
        <v>2.2141999999999998E-2</v>
      </c>
      <c r="AE49" s="13">
        <v>0.156753</v>
      </c>
      <c r="AF49" s="13">
        <v>20.412500000000001</v>
      </c>
      <c r="AG49" s="13">
        <v>89.874107000000009</v>
      </c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</row>
    <row r="50" spans="1:44" s="10" customFormat="1" x14ac:dyDescent="0.2">
      <c r="A50" s="15" t="s">
        <v>107</v>
      </c>
      <c r="B50" s="9" t="s">
        <v>67</v>
      </c>
      <c r="C50" s="12">
        <v>0.28182200000000002</v>
      </c>
      <c r="D50" s="12">
        <v>1.4886999999999999</v>
      </c>
      <c r="E50" s="12">
        <v>8.3510000000000008E-3</v>
      </c>
      <c r="F50" s="12">
        <v>0.14655000000000001</v>
      </c>
      <c r="G50" s="12">
        <v>83.810599999999994</v>
      </c>
      <c r="H50" s="12">
        <v>3.6324000000000002E-2</v>
      </c>
      <c r="I50" s="12">
        <v>0.15395600000000001</v>
      </c>
      <c r="J50" s="12">
        <v>0.123123</v>
      </c>
      <c r="K50" s="12">
        <v>0.10058400000000001</v>
      </c>
      <c r="L50" s="12">
        <v>0.27735900000000002</v>
      </c>
      <c r="M50" s="12">
        <v>1.9391099999999999</v>
      </c>
      <c r="N50" s="12">
        <v>9.8580000000000004E-3</v>
      </c>
      <c r="O50" s="12">
        <v>5.5420000000000001E-3</v>
      </c>
      <c r="P50" s="12">
        <v>0.17246600000000001</v>
      </c>
      <c r="Q50" s="12">
        <f t="shared" si="0"/>
        <v>88.554344999999984</v>
      </c>
      <c r="R50" s="13">
        <v>0.13174205368634001</v>
      </c>
      <c r="S50" s="13">
        <v>1.1624952233607</v>
      </c>
      <c r="T50" s="13">
        <v>0.78786044331799998</v>
      </c>
      <c r="U50" s="13">
        <v>9.9616453890000012E-2</v>
      </c>
      <c r="V50" s="13">
        <v>6.7449473061600004E-3</v>
      </c>
      <c r="W50" s="13">
        <v>65.147140156809996</v>
      </c>
      <c r="X50" s="13">
        <v>9.5353504916669996E-2</v>
      </c>
      <c r="Y50" s="13">
        <v>9.2847193288960003E-2</v>
      </c>
      <c r="Z50" s="13">
        <v>5.9684037483000007E-3</v>
      </c>
      <c r="AA50" s="13">
        <v>7.4618463696479995E-2</v>
      </c>
      <c r="AB50" s="13">
        <v>3.0153008629440002E-2</v>
      </c>
      <c r="AC50" s="13">
        <v>0.12103435310004002</v>
      </c>
      <c r="AD50" s="13">
        <v>5.5420000000000001E-3</v>
      </c>
      <c r="AE50" s="13">
        <v>0.17246600000000001</v>
      </c>
      <c r="AF50" s="13">
        <v>20.618500000000001</v>
      </c>
      <c r="AG50" s="13">
        <v>88.433391999999998</v>
      </c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69"/>
  <sheetViews>
    <sheetView workbookViewId="0">
      <pane xSplit="2" ySplit="3" topLeftCell="C4" activePane="bottomRight" state="frozen"/>
      <selection pane="topRight" activeCell="C1" sqref="C1"/>
      <selection pane="bottomLeft" activeCell="A2" sqref="A2"/>
      <selection pane="bottomRight" sqref="A1:A2"/>
    </sheetView>
  </sheetViews>
  <sheetFormatPr baseColWidth="10" defaultColWidth="9" defaultRowHeight="15" x14ac:dyDescent="0.2"/>
  <cols>
    <col min="1" max="1" width="18" style="8" customWidth="1"/>
    <col min="2" max="2" width="9.5" customWidth="1"/>
    <col min="3" max="3" width="18" customWidth="1"/>
    <col min="4" max="4" width="9.83203125" bestFit="1" customWidth="1"/>
    <col min="5" max="14" width="9.5" bestFit="1" customWidth="1"/>
    <col min="15" max="15" width="10" bestFit="1" customWidth="1"/>
    <col min="16" max="23" width="9.5" bestFit="1" customWidth="1"/>
    <col min="24" max="24" width="9.5" style="18" bestFit="1" customWidth="1"/>
    <col min="25" max="26" width="9.5" bestFit="1" customWidth="1"/>
    <col min="27" max="27" width="12.33203125" bestFit="1" customWidth="1"/>
    <col min="28" max="33" width="9.5" bestFit="1" customWidth="1"/>
    <col min="34" max="34" width="13" customWidth="1"/>
  </cols>
  <sheetData>
    <row r="1" spans="1:34" ht="16" x14ac:dyDescent="0.2">
      <c r="A1" s="20" t="s">
        <v>123</v>
      </c>
    </row>
    <row r="2" spans="1:34" x14ac:dyDescent="0.2">
      <c r="A2" s="21" t="s">
        <v>124</v>
      </c>
    </row>
    <row r="3" spans="1:34" s="5" customFormat="1" ht="16" x14ac:dyDescent="0.25">
      <c r="A3" s="6" t="s">
        <v>68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3" t="s">
        <v>32</v>
      </c>
    </row>
    <row r="4" spans="1:34" s="5" customFormat="1" ht="16" x14ac:dyDescent="0.25">
      <c r="A4" s="7" t="s">
        <v>46</v>
      </c>
      <c r="B4" s="4" t="s">
        <v>67</v>
      </c>
      <c r="C4" s="4" t="s">
        <v>35</v>
      </c>
      <c r="D4" s="1">
        <v>597.66334335757222</v>
      </c>
      <c r="E4" s="1">
        <v>0.41198606167934448</v>
      </c>
      <c r="F4" s="1">
        <v>0.22744197430658711</v>
      </c>
      <c r="G4" s="1">
        <v>4.1920635237108816E-2</v>
      </c>
      <c r="H4" s="1">
        <v>2635.4733148656928</v>
      </c>
      <c r="I4" s="1">
        <v>0.8029488828120307</v>
      </c>
      <c r="J4" s="1" t="s">
        <v>122</v>
      </c>
      <c r="K4" s="1">
        <v>119.7850012446392</v>
      </c>
      <c r="L4" s="1">
        <v>377.5726517812609</v>
      </c>
      <c r="M4" s="1">
        <v>952.67780645096923</v>
      </c>
      <c r="N4" s="1">
        <v>2.2934367004769975</v>
      </c>
      <c r="O4" s="1">
        <v>6755.7163657263418</v>
      </c>
      <c r="P4" s="1">
        <v>192.56097396150429</v>
      </c>
      <c r="Q4" s="1">
        <v>2.7879710321559186</v>
      </c>
      <c r="R4" s="1">
        <v>56.687145460782077</v>
      </c>
      <c r="S4" s="1">
        <v>0.55708697229702386</v>
      </c>
      <c r="T4" s="1">
        <v>0.92242098552388807</v>
      </c>
      <c r="U4" s="1">
        <v>388.75739189799344</v>
      </c>
      <c r="V4" s="1">
        <v>8.6300985602012506E-2</v>
      </c>
      <c r="W4" s="1" t="s">
        <v>122</v>
      </c>
      <c r="X4" s="17">
        <v>3.7634630587295357</v>
      </c>
      <c r="Y4" s="1" t="s">
        <v>122</v>
      </c>
      <c r="Z4" s="1" t="s">
        <v>122</v>
      </c>
      <c r="AA4" s="1">
        <v>704177.16716734995</v>
      </c>
      <c r="AB4" s="1" t="s">
        <v>122</v>
      </c>
      <c r="AC4" s="1" t="s">
        <v>122</v>
      </c>
      <c r="AD4" s="1" t="s">
        <v>122</v>
      </c>
      <c r="AE4" s="1" t="s">
        <v>122</v>
      </c>
      <c r="AF4" s="1">
        <v>0.12497374697620159</v>
      </c>
      <c r="AG4" s="1">
        <v>1.7398383346315272E-2</v>
      </c>
      <c r="AH4" s="3">
        <f t="shared" ref="AH4:AH35" si="0">S4/X4</f>
        <v>0.14802509380418483</v>
      </c>
    </row>
    <row r="5" spans="1:34" s="5" customFormat="1" ht="16" x14ac:dyDescent="0.25">
      <c r="A5" s="7" t="s">
        <v>47</v>
      </c>
      <c r="B5" s="4" t="s">
        <v>67</v>
      </c>
      <c r="C5" s="4" t="s">
        <v>35</v>
      </c>
      <c r="D5" s="1">
        <v>427.7057714878506</v>
      </c>
      <c r="E5" s="1">
        <v>0.92890843695166936</v>
      </c>
      <c r="F5" s="1">
        <v>0.35622565188161043</v>
      </c>
      <c r="G5" s="1">
        <v>8.5378556884003073E-2</v>
      </c>
      <c r="H5" s="1">
        <v>3020.6241467284544</v>
      </c>
      <c r="I5" s="1">
        <v>1.088081992336015</v>
      </c>
      <c r="J5" s="1" t="s">
        <v>122</v>
      </c>
      <c r="K5" s="1">
        <v>128.21158332325422</v>
      </c>
      <c r="L5" s="1">
        <v>354.31833723297785</v>
      </c>
      <c r="M5" s="1">
        <v>737.44517922515047</v>
      </c>
      <c r="N5" s="1">
        <v>9.0014334726677809</v>
      </c>
      <c r="O5" s="1">
        <v>6998.5034572550658</v>
      </c>
      <c r="P5" s="1">
        <v>225.21827089912242</v>
      </c>
      <c r="Q5" s="1">
        <v>2.2641603658431433</v>
      </c>
      <c r="R5" s="1">
        <v>56.075953307276023</v>
      </c>
      <c r="S5" s="1">
        <v>0.55127364039566595</v>
      </c>
      <c r="T5" s="1">
        <v>1.0138284999845175</v>
      </c>
      <c r="U5" s="1">
        <v>363.86361604024216</v>
      </c>
      <c r="V5" s="1">
        <v>0.71820119558022366</v>
      </c>
      <c r="W5" s="1" t="s">
        <v>122</v>
      </c>
      <c r="X5" s="17">
        <v>1.7573510534825574</v>
      </c>
      <c r="Y5" s="1" t="s">
        <v>122</v>
      </c>
      <c r="Z5" s="1" t="s">
        <v>122</v>
      </c>
      <c r="AA5" s="1">
        <v>701710.75032129989</v>
      </c>
      <c r="AB5" s="1">
        <v>0.35734496447832992</v>
      </c>
      <c r="AC5" s="1" t="s">
        <v>122</v>
      </c>
      <c r="AD5" s="1" t="s">
        <v>122</v>
      </c>
      <c r="AE5" s="1">
        <v>9.9009211777762729E-2</v>
      </c>
      <c r="AF5" s="1">
        <v>0.37151358983709498</v>
      </c>
      <c r="AG5" s="1" t="s">
        <v>122</v>
      </c>
      <c r="AH5" s="3">
        <f t="shared" si="0"/>
        <v>0.31369579760583538</v>
      </c>
    </row>
    <row r="6" spans="1:34" s="5" customFormat="1" ht="16" x14ac:dyDescent="0.25">
      <c r="A6" s="7" t="s">
        <v>48</v>
      </c>
      <c r="B6" s="4" t="s">
        <v>67</v>
      </c>
      <c r="C6" s="4" t="s">
        <v>35</v>
      </c>
      <c r="D6" s="1">
        <v>3975.9338921147228</v>
      </c>
      <c r="E6" s="1">
        <v>2.8024644407932544</v>
      </c>
      <c r="F6" s="1">
        <v>47.500685600182798</v>
      </c>
      <c r="G6" s="1">
        <v>5.6619264323111542</v>
      </c>
      <c r="H6" s="1">
        <v>8751.1649000739126</v>
      </c>
      <c r="I6" s="1">
        <v>18.668717673269484</v>
      </c>
      <c r="J6" s="1">
        <v>5.5472178390871827</v>
      </c>
      <c r="K6" s="1">
        <v>137.49073011848938</v>
      </c>
      <c r="L6" s="1">
        <v>462.44052553017275</v>
      </c>
      <c r="M6" s="1">
        <v>1442.5418135719344</v>
      </c>
      <c r="N6" s="1">
        <v>406.98480799888569</v>
      </c>
      <c r="O6" s="1">
        <v>19151.433711810794</v>
      </c>
      <c r="P6" s="1">
        <v>432.89692939952403</v>
      </c>
      <c r="Q6" s="1">
        <v>8.2559974799959388</v>
      </c>
      <c r="R6" s="1">
        <v>28.321618344682221</v>
      </c>
      <c r="S6" s="1">
        <v>2.1498469889999581</v>
      </c>
      <c r="T6" s="1">
        <v>4.346330745000774</v>
      </c>
      <c r="U6" s="1">
        <v>481.83123933865585</v>
      </c>
      <c r="V6" s="1">
        <v>9.6627681745733209</v>
      </c>
      <c r="W6" s="1" t="s">
        <v>122</v>
      </c>
      <c r="X6" s="17">
        <v>0.13468697428051155</v>
      </c>
      <c r="Y6" s="1">
        <v>317.01067470201502</v>
      </c>
      <c r="Z6" s="1">
        <v>47.073445712659812</v>
      </c>
      <c r="AA6" s="1">
        <v>692703.23742749996</v>
      </c>
      <c r="AB6" s="1">
        <v>13.72705638451788</v>
      </c>
      <c r="AC6" s="1">
        <v>4.1151349045002705</v>
      </c>
      <c r="AD6" s="1" t="s">
        <v>122</v>
      </c>
      <c r="AE6" s="1">
        <v>3.3504158529542658</v>
      </c>
      <c r="AF6" s="1">
        <v>2.2558922425482164</v>
      </c>
      <c r="AG6" s="1">
        <v>3.1226250753150827E-2</v>
      </c>
      <c r="AH6" s="3">
        <f t="shared" si="0"/>
        <v>15.961803288582962</v>
      </c>
    </row>
    <row r="7" spans="1:34" s="5" customFormat="1" ht="16" x14ac:dyDescent="0.25">
      <c r="A7" s="7" t="s">
        <v>49</v>
      </c>
      <c r="B7" s="4" t="s">
        <v>67</v>
      </c>
      <c r="C7" s="4" t="s">
        <v>35</v>
      </c>
      <c r="D7" s="1">
        <v>10403.168093191138</v>
      </c>
      <c r="E7" s="1">
        <v>2.2724827852118739</v>
      </c>
      <c r="F7" s="1">
        <v>46.543760116895548</v>
      </c>
      <c r="G7" s="1">
        <v>12.569936867899587</v>
      </c>
      <c r="H7" s="1">
        <v>10954.901512283364</v>
      </c>
      <c r="I7" s="1">
        <v>22.917376623988801</v>
      </c>
      <c r="J7" s="1">
        <v>4.2297055038582014</v>
      </c>
      <c r="K7" s="1">
        <v>87.925656760166319</v>
      </c>
      <c r="L7" s="1">
        <v>356.88846394093923</v>
      </c>
      <c r="M7" s="1">
        <v>664.00197139065097</v>
      </c>
      <c r="N7" s="1">
        <v>575.60884919899718</v>
      </c>
      <c r="O7" s="1">
        <v>15519.470881281606</v>
      </c>
      <c r="P7" s="1">
        <v>205.06495250897694</v>
      </c>
      <c r="Q7" s="1">
        <v>6.4971976053505696</v>
      </c>
      <c r="R7" s="1">
        <v>18.524502211732493</v>
      </c>
      <c r="S7" s="1">
        <v>3.2431291498482757</v>
      </c>
      <c r="T7" s="1">
        <v>8.0513207420189605</v>
      </c>
      <c r="U7" s="1">
        <v>352.54300262675724</v>
      </c>
      <c r="V7" s="1">
        <v>16.194447217065125</v>
      </c>
      <c r="W7" s="1" t="s">
        <v>122</v>
      </c>
      <c r="X7" s="17">
        <v>0.73095267022168786</v>
      </c>
      <c r="Y7" s="1">
        <v>502.20916026206066</v>
      </c>
      <c r="Z7" s="1">
        <v>143.40575995132454</v>
      </c>
      <c r="AA7" s="1">
        <v>673992.51574414992</v>
      </c>
      <c r="AB7" s="1">
        <v>10.072580019959101</v>
      </c>
      <c r="AC7" s="1">
        <v>3.6074756937929298</v>
      </c>
      <c r="AD7" s="1" t="s">
        <v>122</v>
      </c>
      <c r="AE7" s="1">
        <v>3.6763120182639426</v>
      </c>
      <c r="AF7" s="1">
        <v>1.8076599811966672</v>
      </c>
      <c r="AG7" s="1">
        <v>1.6439316546714974E-2</v>
      </c>
      <c r="AH7" s="3">
        <f t="shared" si="0"/>
        <v>4.4368524556653979</v>
      </c>
    </row>
    <row r="8" spans="1:34" s="5" customFormat="1" ht="16" x14ac:dyDescent="0.25">
      <c r="A8" s="7" t="s">
        <v>50</v>
      </c>
      <c r="B8" s="4" t="s">
        <v>67</v>
      </c>
      <c r="C8" s="4" t="s">
        <v>35</v>
      </c>
      <c r="D8" s="1">
        <v>9127.3193562576853</v>
      </c>
      <c r="E8" s="1">
        <v>2.1066545229086309</v>
      </c>
      <c r="F8" s="1">
        <v>46.343961042876892</v>
      </c>
      <c r="G8" s="1">
        <v>8.2969299564124679</v>
      </c>
      <c r="H8" s="1">
        <v>10982.686313968668</v>
      </c>
      <c r="I8" s="1">
        <v>25.312307158992887</v>
      </c>
      <c r="J8" s="1">
        <v>4.825678871865021</v>
      </c>
      <c r="K8" s="1">
        <v>76.778463829568935</v>
      </c>
      <c r="L8" s="1">
        <v>322.40774865300676</v>
      </c>
      <c r="M8" s="1">
        <v>847.40128887006608</v>
      </c>
      <c r="N8" s="1">
        <v>515.65445021368782</v>
      </c>
      <c r="O8" s="1">
        <v>13928.022885192011</v>
      </c>
      <c r="P8" s="1">
        <v>247.01250227045747</v>
      </c>
      <c r="Q8" s="1">
        <v>6.9277991008641484</v>
      </c>
      <c r="R8" s="1">
        <v>17.232164738456412</v>
      </c>
      <c r="S8" s="1">
        <v>2.2685869573850033</v>
      </c>
      <c r="T8" s="1">
        <v>6.9372995921026108</v>
      </c>
      <c r="U8" s="1">
        <v>321.67954319515854</v>
      </c>
      <c r="V8" s="1">
        <v>10.426922895072364</v>
      </c>
      <c r="W8" s="1" t="s">
        <v>122</v>
      </c>
      <c r="X8" s="17">
        <v>0.54762427520475221</v>
      </c>
      <c r="Y8" s="1">
        <v>408.43096261943407</v>
      </c>
      <c r="Z8" s="1">
        <v>106.17519968091044</v>
      </c>
      <c r="AA8" s="1">
        <v>611833.05910120008</v>
      </c>
      <c r="AB8" s="1">
        <v>10.002776427998946</v>
      </c>
      <c r="AC8" s="1">
        <v>3.4970933070702523</v>
      </c>
      <c r="AD8" s="1" t="s">
        <v>122</v>
      </c>
      <c r="AE8" s="1">
        <v>2.7342282356619503</v>
      </c>
      <c r="AF8" s="1">
        <v>1.9379536029668416</v>
      </c>
      <c r="AG8" s="1">
        <v>4.917335385189426E-2</v>
      </c>
      <c r="AH8" s="3">
        <f t="shared" si="0"/>
        <v>4.1425975072722938</v>
      </c>
    </row>
    <row r="9" spans="1:34" s="5" customFormat="1" ht="16" x14ac:dyDescent="0.25">
      <c r="A9" s="7" t="s">
        <v>51</v>
      </c>
      <c r="B9" s="4" t="s">
        <v>67</v>
      </c>
      <c r="C9" s="4" t="s">
        <v>35</v>
      </c>
      <c r="D9" s="1">
        <v>1187.6246376844351</v>
      </c>
      <c r="E9" s="1">
        <v>2.7843788605831206</v>
      </c>
      <c r="F9" s="1">
        <v>64.682164244467998</v>
      </c>
      <c r="G9" s="1">
        <v>3.0633856406611426</v>
      </c>
      <c r="H9" s="1">
        <v>31206.450292026311</v>
      </c>
      <c r="I9" s="1">
        <v>41.194455127171835</v>
      </c>
      <c r="J9" s="1">
        <v>5.1922444817382924</v>
      </c>
      <c r="K9" s="1">
        <v>98.34161056059979</v>
      </c>
      <c r="L9" s="1">
        <v>632.82365319236897</v>
      </c>
      <c r="M9" s="1">
        <v>4277.8175906084234</v>
      </c>
      <c r="N9" s="1">
        <v>198.19880410975091</v>
      </c>
      <c r="O9" s="1">
        <v>18944.977783036604</v>
      </c>
      <c r="P9" s="1">
        <v>1563.5176521066055</v>
      </c>
      <c r="Q9" s="1">
        <v>11.244310324197702</v>
      </c>
      <c r="R9" s="1">
        <v>16.540244907732745</v>
      </c>
      <c r="S9" s="1">
        <v>3.3088139033769433</v>
      </c>
      <c r="T9" s="1">
        <v>3.4420412182387499</v>
      </c>
      <c r="U9" s="1">
        <v>637.66373819511364</v>
      </c>
      <c r="V9" s="1">
        <v>2.2630482093604227</v>
      </c>
      <c r="W9" s="1" t="s">
        <v>122</v>
      </c>
      <c r="X9" s="17">
        <v>0.61568896005996265</v>
      </c>
      <c r="Y9" s="1">
        <v>146.62058804893977</v>
      </c>
      <c r="Z9" s="1">
        <v>25.486645085378377</v>
      </c>
      <c r="AA9" s="1">
        <v>677939.71547444991</v>
      </c>
      <c r="AB9" s="1">
        <v>16.187432051789603</v>
      </c>
      <c r="AC9" s="1">
        <v>4.1465617783887794</v>
      </c>
      <c r="AD9" s="1">
        <v>0.14885146226057802</v>
      </c>
      <c r="AE9" s="1">
        <v>2.7589768215316681</v>
      </c>
      <c r="AF9" s="1">
        <v>2.065526327502047</v>
      </c>
      <c r="AG9" s="1">
        <v>7.580421892575763E-2</v>
      </c>
      <c r="AH9" s="3">
        <f t="shared" si="0"/>
        <v>5.3741647455473203</v>
      </c>
    </row>
    <row r="10" spans="1:34" s="5" customFormat="1" ht="16" x14ac:dyDescent="0.25">
      <c r="A10" s="7" t="s">
        <v>52</v>
      </c>
      <c r="B10" s="4" t="s">
        <v>67</v>
      </c>
      <c r="C10" s="4" t="s">
        <v>35</v>
      </c>
      <c r="D10" s="1">
        <v>6959.9080667854741</v>
      </c>
      <c r="E10" s="1">
        <v>2.3853650779021511</v>
      </c>
      <c r="F10" s="1">
        <v>44.023045064787176</v>
      </c>
      <c r="G10" s="1">
        <v>7.2256210455320398</v>
      </c>
      <c r="H10" s="1">
        <v>10494.788144884973</v>
      </c>
      <c r="I10" s="1">
        <v>21.754982459072611</v>
      </c>
      <c r="J10" s="1">
        <v>5.4084539674955812</v>
      </c>
      <c r="K10" s="1">
        <v>98.218347712244139</v>
      </c>
      <c r="L10" s="1">
        <v>377.72646579503515</v>
      </c>
      <c r="M10" s="1">
        <v>1419.1273293555739</v>
      </c>
      <c r="N10" s="1">
        <v>578.9952616705915</v>
      </c>
      <c r="O10" s="1">
        <v>18423.229059975765</v>
      </c>
      <c r="P10" s="1">
        <v>415.17510957624307</v>
      </c>
      <c r="Q10" s="1">
        <v>7.0360879140750319</v>
      </c>
      <c r="R10" s="1">
        <v>20.584253771222098</v>
      </c>
      <c r="S10" s="1">
        <v>2.4439065519896528</v>
      </c>
      <c r="T10" s="1">
        <v>6.648152439533149</v>
      </c>
      <c r="U10" s="1">
        <v>376.90706159347531</v>
      </c>
      <c r="V10" s="1">
        <v>10.522427327862669</v>
      </c>
      <c r="W10" s="1" t="s">
        <v>122</v>
      </c>
      <c r="X10" s="17">
        <v>0.31931929505016543</v>
      </c>
      <c r="Y10" s="1">
        <v>286.11323210707457</v>
      </c>
      <c r="Z10" s="1">
        <v>83.763278919389194</v>
      </c>
      <c r="AA10" s="1">
        <v>683576.01820079994</v>
      </c>
      <c r="AB10" s="1">
        <v>11.090122988141959</v>
      </c>
      <c r="AC10" s="1">
        <v>3.9139617443314036</v>
      </c>
      <c r="AD10" s="1" t="s">
        <v>122</v>
      </c>
      <c r="AE10" s="1">
        <v>2.5198990588106316</v>
      </c>
      <c r="AF10" s="1">
        <v>2.0066888971530563</v>
      </c>
      <c r="AG10" s="1">
        <v>7.5219708915975375E-2</v>
      </c>
      <c r="AH10" s="3">
        <f t="shared" si="0"/>
        <v>7.6534884984188389</v>
      </c>
    </row>
    <row r="11" spans="1:34" s="5" customFormat="1" ht="16" x14ac:dyDescent="0.25">
      <c r="A11" s="7" t="s">
        <v>53</v>
      </c>
      <c r="B11" s="4" t="s">
        <v>67</v>
      </c>
      <c r="C11" s="4" t="s">
        <v>35</v>
      </c>
      <c r="D11" s="1">
        <v>1904.1613335669888</v>
      </c>
      <c r="E11" s="1">
        <v>9.3714720208077065</v>
      </c>
      <c r="F11" s="1">
        <v>167.08468101349348</v>
      </c>
      <c r="G11" s="1">
        <v>26.75512200764641</v>
      </c>
      <c r="H11" s="1">
        <v>11544.688703320182</v>
      </c>
      <c r="I11" s="1">
        <v>31.554874146989047</v>
      </c>
      <c r="J11" s="1">
        <v>5.9424834261571373</v>
      </c>
      <c r="K11" s="1">
        <v>88.266193574298384</v>
      </c>
      <c r="L11" s="1">
        <v>461.58778200519032</v>
      </c>
      <c r="M11" s="1">
        <v>633.50001943321706</v>
      </c>
      <c r="N11" s="1">
        <v>951.88822060003179</v>
      </c>
      <c r="O11" s="1">
        <v>22609.323223020656</v>
      </c>
      <c r="P11" s="1">
        <v>413.36424326122051</v>
      </c>
      <c r="Q11" s="1">
        <v>12.769658472637417</v>
      </c>
      <c r="R11" s="1">
        <v>24.279963235265235</v>
      </c>
      <c r="S11" s="1">
        <v>2.007451722054209</v>
      </c>
      <c r="T11" s="1">
        <v>2.0453179506547534</v>
      </c>
      <c r="U11" s="1">
        <v>479.92860113925298</v>
      </c>
      <c r="V11" s="1">
        <v>104.37726060591538</v>
      </c>
      <c r="W11" s="1">
        <v>644.41736395656153</v>
      </c>
      <c r="X11" s="1" t="s">
        <v>122</v>
      </c>
      <c r="Y11" s="1">
        <v>138.0816526929392</v>
      </c>
      <c r="Z11" s="1">
        <v>21.715500491950813</v>
      </c>
      <c r="AA11" s="1">
        <v>669855.65143445006</v>
      </c>
      <c r="AB11" s="1">
        <v>35.965386010095116</v>
      </c>
      <c r="AC11" s="1">
        <v>11.19267818132929</v>
      </c>
      <c r="AD11" s="1" t="s">
        <v>122</v>
      </c>
      <c r="AE11" s="1">
        <v>15.765843607956764</v>
      </c>
      <c r="AF11" s="1">
        <v>10.014360045162109</v>
      </c>
      <c r="AG11" s="1">
        <v>2.9830649539858887</v>
      </c>
      <c r="AH11" s="3" t="e">
        <f t="shared" si="0"/>
        <v>#VALUE!</v>
      </c>
    </row>
    <row r="12" spans="1:34" s="5" customFormat="1" ht="16" x14ac:dyDescent="0.25">
      <c r="A12" s="7" t="s">
        <v>54</v>
      </c>
      <c r="B12" s="4" t="s">
        <v>67</v>
      </c>
      <c r="C12" s="4" t="s">
        <v>35</v>
      </c>
      <c r="D12" s="1">
        <v>1631.3478924922915</v>
      </c>
      <c r="E12" s="1">
        <v>8.8595407148512617</v>
      </c>
      <c r="F12" s="1">
        <v>143.76377089036504</v>
      </c>
      <c r="G12" s="1">
        <v>16.285086123061319</v>
      </c>
      <c r="H12" s="1">
        <v>7539.1225142353651</v>
      </c>
      <c r="I12" s="1">
        <v>37.804576894365184</v>
      </c>
      <c r="J12" s="1">
        <v>4.5735867084669657</v>
      </c>
      <c r="K12" s="1">
        <v>84.07677616501519</v>
      </c>
      <c r="L12" s="1">
        <v>472.80702724737017</v>
      </c>
      <c r="M12" s="1">
        <v>2218.5865554814704</v>
      </c>
      <c r="N12" s="1">
        <v>936.37487150625043</v>
      </c>
      <c r="O12" s="1">
        <v>26380.106784168554</v>
      </c>
      <c r="P12" s="1">
        <v>969.2738660166242</v>
      </c>
      <c r="Q12" s="1">
        <v>14.827949534037746</v>
      </c>
      <c r="R12" s="1">
        <v>20.460245221984778</v>
      </c>
      <c r="S12" s="1">
        <v>2.7647275985505884</v>
      </c>
      <c r="T12" s="1">
        <v>2.527306213140895</v>
      </c>
      <c r="U12" s="1">
        <v>472.13251710064645</v>
      </c>
      <c r="V12" s="1">
        <v>42.774202619043216</v>
      </c>
      <c r="W12" s="1" t="s">
        <v>122</v>
      </c>
      <c r="X12" s="1">
        <v>3.4846968723326266</v>
      </c>
      <c r="Y12" s="1">
        <v>173.81070007662936</v>
      </c>
      <c r="Z12" s="1">
        <v>17.631941834679413</v>
      </c>
      <c r="AA12" s="1">
        <v>669892.96249924996</v>
      </c>
      <c r="AB12" s="1">
        <v>31.74369329767244</v>
      </c>
      <c r="AC12" s="1">
        <v>8.189001949510871</v>
      </c>
      <c r="AD12" s="1" t="s">
        <v>122</v>
      </c>
      <c r="AE12" s="1">
        <v>10.073886779234407</v>
      </c>
      <c r="AF12" s="1">
        <v>6.8842408346364481</v>
      </c>
      <c r="AG12" s="1">
        <v>3.4202784823204331</v>
      </c>
      <c r="AH12" s="3">
        <f t="shared" si="0"/>
        <v>0.79339113266971284</v>
      </c>
    </row>
    <row r="13" spans="1:34" s="5" customFormat="1" ht="16" x14ac:dyDescent="0.25">
      <c r="A13" s="7" t="s">
        <v>55</v>
      </c>
      <c r="B13" s="4" t="s">
        <v>67</v>
      </c>
      <c r="C13" s="4" t="s">
        <v>35</v>
      </c>
      <c r="D13" s="1">
        <v>13896.544362177556</v>
      </c>
      <c r="E13" s="1">
        <v>2.652342247570036</v>
      </c>
      <c r="F13" s="1">
        <v>51.947356165369264</v>
      </c>
      <c r="G13" s="1">
        <v>11.065273107645446</v>
      </c>
      <c r="H13" s="1">
        <v>18012.545712980816</v>
      </c>
      <c r="I13" s="1">
        <v>30.112699799045501</v>
      </c>
      <c r="J13" s="1">
        <v>6.0492860245757525</v>
      </c>
      <c r="K13" s="1">
        <v>108.78158608427356</v>
      </c>
      <c r="L13" s="1">
        <v>450.4332260331139</v>
      </c>
      <c r="M13" s="1">
        <v>1747.5338918606849</v>
      </c>
      <c r="N13" s="1">
        <v>617.5962053502567</v>
      </c>
      <c r="O13" s="1">
        <v>20463.065553430308</v>
      </c>
      <c r="P13" s="1">
        <v>322.65345990608006</v>
      </c>
      <c r="Q13" s="1">
        <v>7.1455351157100067</v>
      </c>
      <c r="R13" s="1">
        <v>19.198167552199582</v>
      </c>
      <c r="S13" s="1">
        <v>2.0746756663786621</v>
      </c>
      <c r="T13" s="1">
        <v>8.4578613590486036</v>
      </c>
      <c r="U13" s="1">
        <v>454.8256770532322</v>
      </c>
      <c r="V13" s="1">
        <v>16.802689884473359</v>
      </c>
      <c r="W13" s="1" t="s">
        <v>122</v>
      </c>
      <c r="X13" s="1" t="s">
        <v>122</v>
      </c>
      <c r="Y13" s="1">
        <v>605.54274303056968</v>
      </c>
      <c r="Z13" s="1">
        <v>159.55604485835016</v>
      </c>
      <c r="AA13" s="1">
        <v>699657.08712960011</v>
      </c>
      <c r="AB13" s="1">
        <v>14.135923148753172</v>
      </c>
      <c r="AC13" s="1">
        <v>4.5308543472988569</v>
      </c>
      <c r="AD13" s="1" t="s">
        <v>122</v>
      </c>
      <c r="AE13" s="1">
        <v>4.3099493016487607</v>
      </c>
      <c r="AF13" s="1">
        <v>2.1513885359863729</v>
      </c>
      <c r="AG13" s="1">
        <v>6.2492145998660216E-2</v>
      </c>
      <c r="AH13" s="3" t="e">
        <f t="shared" si="0"/>
        <v>#VALUE!</v>
      </c>
    </row>
    <row r="14" spans="1:34" s="5" customFormat="1" ht="16" x14ac:dyDescent="0.25">
      <c r="A14" s="7" t="s">
        <v>34</v>
      </c>
      <c r="B14" s="4" t="s">
        <v>33</v>
      </c>
      <c r="C14" s="4" t="s">
        <v>35</v>
      </c>
      <c r="D14" s="1">
        <v>562.60423028590719</v>
      </c>
      <c r="E14" s="1">
        <v>0.23211089729805104</v>
      </c>
      <c r="F14" s="1">
        <v>6.0423771581543557E-2</v>
      </c>
      <c r="G14" s="1">
        <v>0.44147993790276036</v>
      </c>
      <c r="H14" s="1">
        <v>8892.2694586601319</v>
      </c>
      <c r="I14" s="1">
        <v>40.521773589728689</v>
      </c>
      <c r="J14" s="1" t="s">
        <v>122</v>
      </c>
      <c r="K14" s="1">
        <v>66.259864842624737</v>
      </c>
      <c r="L14" s="1">
        <v>341.05474261924417</v>
      </c>
      <c r="M14" s="1">
        <v>3950.6486075309158</v>
      </c>
      <c r="N14" s="1">
        <v>7.0786705147544406</v>
      </c>
      <c r="O14" s="1">
        <v>9604.9428249475804</v>
      </c>
      <c r="P14" s="1">
        <v>573.84084857865048</v>
      </c>
      <c r="Q14" s="1">
        <v>16.632938632956989</v>
      </c>
      <c r="R14" s="1">
        <v>34.932349317982705</v>
      </c>
      <c r="S14" s="1">
        <v>2.6558770554338897</v>
      </c>
      <c r="T14" s="1">
        <v>4.4414808273948223</v>
      </c>
      <c r="U14" s="1">
        <v>335.07942544399089</v>
      </c>
      <c r="V14" s="1">
        <v>2.6639497186858992E-2</v>
      </c>
      <c r="W14" s="1" t="s">
        <v>122</v>
      </c>
      <c r="X14" s="17">
        <v>0.74825260050108278</v>
      </c>
      <c r="Y14" s="1" t="s">
        <v>122</v>
      </c>
      <c r="Z14" s="1" t="s">
        <v>122</v>
      </c>
      <c r="AA14" s="1">
        <v>679412.72522019991</v>
      </c>
      <c r="AB14" s="1" t="s">
        <v>122</v>
      </c>
      <c r="AC14" s="1" t="s">
        <v>122</v>
      </c>
      <c r="AD14" s="1" t="s">
        <v>122</v>
      </c>
      <c r="AE14" s="1">
        <v>0.12944668803568632</v>
      </c>
      <c r="AF14" s="1">
        <v>5.0218486470648659E-2</v>
      </c>
      <c r="AG14" s="1">
        <v>1.2939686575555321E-2</v>
      </c>
      <c r="AH14" s="3">
        <f t="shared" si="0"/>
        <v>3.5494391247759474</v>
      </c>
    </row>
    <row r="15" spans="1:34" s="5" customFormat="1" ht="16" x14ac:dyDescent="0.25">
      <c r="A15" s="7" t="s">
        <v>36</v>
      </c>
      <c r="B15" s="4" t="s">
        <v>33</v>
      </c>
      <c r="C15" s="4" t="s">
        <v>35</v>
      </c>
      <c r="D15" s="1">
        <v>794.01584972234048</v>
      </c>
      <c r="E15" s="1">
        <v>2.2036363098577226E-2</v>
      </c>
      <c r="F15" s="1">
        <v>9.6897124983556362E-2</v>
      </c>
      <c r="G15" s="1">
        <v>0.32212349178136718</v>
      </c>
      <c r="H15" s="1">
        <v>18439.529957403989</v>
      </c>
      <c r="I15" s="1">
        <v>51.950374931671853</v>
      </c>
      <c r="J15" s="1">
        <v>0.73030986603121673</v>
      </c>
      <c r="K15" s="1">
        <v>62.342599094791844</v>
      </c>
      <c r="L15" s="1">
        <v>392.16386311704935</v>
      </c>
      <c r="M15" s="1">
        <v>5186.1855820870423</v>
      </c>
      <c r="N15" s="1">
        <v>13.243040201446798</v>
      </c>
      <c r="O15" s="1">
        <v>9504.0796683747358</v>
      </c>
      <c r="P15" s="1">
        <v>1131.2133823814502</v>
      </c>
      <c r="Q15" s="1">
        <v>20.641574899009743</v>
      </c>
      <c r="R15" s="1">
        <v>26.727042544386556</v>
      </c>
      <c r="S15" s="1">
        <v>1.6418046356464768</v>
      </c>
      <c r="T15" s="1">
        <v>3.9149230651616524</v>
      </c>
      <c r="U15" s="1">
        <v>383.43931027848078</v>
      </c>
      <c r="V15" s="1">
        <v>7.4878400229014958E-2</v>
      </c>
      <c r="W15" s="1" t="s">
        <v>122</v>
      </c>
      <c r="X15" s="17">
        <v>0.3681823613819607</v>
      </c>
      <c r="Y15" s="1" t="s">
        <v>122</v>
      </c>
      <c r="Z15" s="1" t="s">
        <v>122</v>
      </c>
      <c r="AA15" s="1">
        <v>686550.79830474989</v>
      </c>
      <c r="AB15" s="1" t="s">
        <v>122</v>
      </c>
      <c r="AC15" s="1" t="s">
        <v>122</v>
      </c>
      <c r="AD15" s="1">
        <v>5.6634868345159822E-2</v>
      </c>
      <c r="AE15" s="1">
        <v>0.1977092207905089</v>
      </c>
      <c r="AF15" s="1" t="s">
        <v>122</v>
      </c>
      <c r="AG15" s="1">
        <v>1.6631049015515424E-2</v>
      </c>
      <c r="AH15" s="3">
        <f t="shared" si="0"/>
        <v>4.4592158882462911</v>
      </c>
    </row>
    <row r="16" spans="1:34" s="5" customFormat="1" ht="16" x14ac:dyDescent="0.25">
      <c r="A16" s="7" t="s">
        <v>37</v>
      </c>
      <c r="B16" s="4" t="s">
        <v>33</v>
      </c>
      <c r="C16" s="4" t="s">
        <v>35</v>
      </c>
      <c r="D16" s="1">
        <v>833.3071259411596</v>
      </c>
      <c r="E16" s="1">
        <v>0.20110990779552229</v>
      </c>
      <c r="F16" s="1">
        <v>8.5437725959857033E-2</v>
      </c>
      <c r="G16" s="1">
        <v>0.16605546828076062</v>
      </c>
      <c r="H16" s="1">
        <v>17304.310687151185</v>
      </c>
      <c r="I16" s="1">
        <v>52.571428598897015</v>
      </c>
      <c r="J16" s="1" t="s">
        <v>122</v>
      </c>
      <c r="K16" s="1">
        <v>70.217690903958214</v>
      </c>
      <c r="L16" s="1">
        <v>402.67447882005979</v>
      </c>
      <c r="M16" s="1">
        <v>5477.5800752197129</v>
      </c>
      <c r="N16" s="1">
        <v>11.921536428390109</v>
      </c>
      <c r="O16" s="1">
        <v>10099.70198107591</v>
      </c>
      <c r="P16" s="1">
        <v>1217.833498649929</v>
      </c>
      <c r="Q16" s="1">
        <v>24.012605426973234</v>
      </c>
      <c r="R16" s="1">
        <v>29.249028460898028</v>
      </c>
      <c r="S16" s="1">
        <v>1.8097913041712625</v>
      </c>
      <c r="T16" s="1">
        <v>6.6984833216493209</v>
      </c>
      <c r="U16" s="1">
        <v>402.6512547335081</v>
      </c>
      <c r="V16" s="1">
        <v>7.6623210268278327E-2</v>
      </c>
      <c r="W16" s="1" t="s">
        <v>122</v>
      </c>
      <c r="X16" s="1" t="s">
        <v>122</v>
      </c>
      <c r="Y16" s="1" t="s">
        <v>122</v>
      </c>
      <c r="Z16" s="1" t="s">
        <v>122</v>
      </c>
      <c r="AA16" s="1">
        <v>719248.50540500006</v>
      </c>
      <c r="AB16" s="1" t="s">
        <v>122</v>
      </c>
      <c r="AC16" s="1" t="s">
        <v>122</v>
      </c>
      <c r="AD16" s="1">
        <v>7.7451996274427337E-2</v>
      </c>
      <c r="AE16" s="1" t="s">
        <v>122</v>
      </c>
      <c r="AF16" s="1">
        <v>1.7268758117054386E-2</v>
      </c>
      <c r="AG16" s="1" t="s">
        <v>122</v>
      </c>
      <c r="AH16" s="3" t="e">
        <f t="shared" si="0"/>
        <v>#VALUE!</v>
      </c>
    </row>
    <row r="17" spans="1:34" s="5" customFormat="1" ht="16" x14ac:dyDescent="0.25">
      <c r="A17" s="7" t="s">
        <v>38</v>
      </c>
      <c r="B17" s="4" t="s">
        <v>33</v>
      </c>
      <c r="C17" s="4" t="s">
        <v>35</v>
      </c>
      <c r="D17" s="1">
        <v>609.56531571739129</v>
      </c>
      <c r="E17" s="1">
        <v>0.20861511396892682</v>
      </c>
      <c r="F17" s="1">
        <v>3.1396734639196254E-2</v>
      </c>
      <c r="G17" s="1">
        <v>0.15088710645260209</v>
      </c>
      <c r="H17" s="1">
        <v>16298.987370279472</v>
      </c>
      <c r="I17" s="1">
        <v>45.753735788054456</v>
      </c>
      <c r="J17" s="1">
        <v>0.65544019138164133</v>
      </c>
      <c r="K17" s="1">
        <v>55.160730978157204</v>
      </c>
      <c r="L17" s="1">
        <v>328.32832705270772</v>
      </c>
      <c r="M17" s="1">
        <v>4700.6041438285374</v>
      </c>
      <c r="N17" s="1">
        <v>11.985651200530937</v>
      </c>
      <c r="O17" s="1">
        <v>8933.7592184984478</v>
      </c>
      <c r="P17" s="1">
        <v>1050.4952840303265</v>
      </c>
      <c r="Q17" s="1">
        <v>19.828126088845309</v>
      </c>
      <c r="R17" s="1">
        <v>23.794230831251504</v>
      </c>
      <c r="S17" s="1">
        <v>1.4840828975336198</v>
      </c>
      <c r="T17" s="1">
        <v>4.9964857995159795</v>
      </c>
      <c r="U17" s="1">
        <v>330.19672229185431</v>
      </c>
      <c r="V17" s="1">
        <v>2.9581992401536441E-2</v>
      </c>
      <c r="W17" s="1" t="s">
        <v>122</v>
      </c>
      <c r="X17" s="1" t="s">
        <v>122</v>
      </c>
      <c r="Y17" s="1" t="s">
        <v>122</v>
      </c>
      <c r="Z17" s="1" t="s">
        <v>122</v>
      </c>
      <c r="AA17" s="1">
        <v>593984.37847750005</v>
      </c>
      <c r="AB17" s="1" t="s">
        <v>122</v>
      </c>
      <c r="AC17" s="1" t="s">
        <v>122</v>
      </c>
      <c r="AD17" s="1" t="s">
        <v>122</v>
      </c>
      <c r="AE17" s="1" t="s">
        <v>122</v>
      </c>
      <c r="AF17" s="1" t="s">
        <v>122</v>
      </c>
      <c r="AG17" s="1" t="s">
        <v>122</v>
      </c>
      <c r="AH17" s="3" t="e">
        <f t="shared" si="0"/>
        <v>#VALUE!</v>
      </c>
    </row>
    <row r="18" spans="1:34" s="5" customFormat="1" ht="16" x14ac:dyDescent="0.25">
      <c r="A18" s="7" t="s">
        <v>39</v>
      </c>
      <c r="B18" s="4" t="s">
        <v>33</v>
      </c>
      <c r="C18" s="4" t="s">
        <v>35</v>
      </c>
      <c r="D18" s="1">
        <v>619.45892200852632</v>
      </c>
      <c r="E18" s="1">
        <v>9.525838777570024E-2</v>
      </c>
      <c r="F18" s="1">
        <v>5.7426117816166813E-2</v>
      </c>
      <c r="G18" s="1">
        <v>0.24726947540737801</v>
      </c>
      <c r="H18" s="1">
        <v>19725.909810120444</v>
      </c>
      <c r="I18" s="1">
        <v>51.685856900796892</v>
      </c>
      <c r="J18" s="1">
        <v>0.632678880194532</v>
      </c>
      <c r="K18" s="1">
        <v>64.694165982396996</v>
      </c>
      <c r="L18" s="1">
        <v>379.37876773985141</v>
      </c>
      <c r="M18" s="1">
        <v>4853.2380376145002</v>
      </c>
      <c r="N18" s="1">
        <v>13.413932390209448</v>
      </c>
      <c r="O18" s="1">
        <v>9350.9067589148362</v>
      </c>
      <c r="P18" s="1">
        <v>1148.3627640338921</v>
      </c>
      <c r="Q18" s="1">
        <v>24.145211086242735</v>
      </c>
      <c r="R18" s="1">
        <v>29.187646167996832</v>
      </c>
      <c r="S18" s="1">
        <v>1.6580985791785467</v>
      </c>
      <c r="T18" s="1">
        <v>5.0684236382190742</v>
      </c>
      <c r="U18" s="1">
        <v>381.3501156753178</v>
      </c>
      <c r="V18" s="1" t="s">
        <v>122</v>
      </c>
      <c r="W18" s="1" t="s">
        <v>122</v>
      </c>
      <c r="X18" s="1" t="s">
        <v>122</v>
      </c>
      <c r="Y18" s="1" t="s">
        <v>122</v>
      </c>
      <c r="Z18" s="1" t="s">
        <v>122</v>
      </c>
      <c r="AA18" s="1">
        <v>684288.81500125001</v>
      </c>
      <c r="AB18" s="1" t="s">
        <v>122</v>
      </c>
      <c r="AC18" s="1" t="s">
        <v>122</v>
      </c>
      <c r="AD18" s="1" t="s">
        <v>122</v>
      </c>
      <c r="AE18" s="1">
        <v>7.8990765625331055E-2</v>
      </c>
      <c r="AF18" s="1" t="s">
        <v>122</v>
      </c>
      <c r="AG18" s="1">
        <v>2.8910516184467324E-2</v>
      </c>
      <c r="AH18" s="3" t="e">
        <f t="shared" si="0"/>
        <v>#VALUE!</v>
      </c>
    </row>
    <row r="19" spans="1:34" s="5" customFormat="1" ht="16" x14ac:dyDescent="0.25">
      <c r="A19" s="7" t="s">
        <v>40</v>
      </c>
      <c r="B19" s="4" t="s">
        <v>33</v>
      </c>
      <c r="C19" s="4" t="s">
        <v>35</v>
      </c>
      <c r="D19" s="1">
        <v>1190.8311111599867</v>
      </c>
      <c r="E19" s="1">
        <v>0.6604128510068481</v>
      </c>
      <c r="F19" s="1">
        <v>26.371695201728251</v>
      </c>
      <c r="G19" s="1">
        <v>10.945170846853918</v>
      </c>
      <c r="H19" s="1">
        <v>7007.5717820101145</v>
      </c>
      <c r="I19" s="1">
        <v>43.661917619555048</v>
      </c>
      <c r="J19" s="1">
        <v>4.9275607387165987</v>
      </c>
      <c r="K19" s="1">
        <v>31.93161342542108</v>
      </c>
      <c r="L19" s="1">
        <v>219.67368873162329</v>
      </c>
      <c r="M19" s="1">
        <v>3636.0862258410589</v>
      </c>
      <c r="N19" s="1">
        <v>73.776638190588855</v>
      </c>
      <c r="O19" s="1">
        <v>11378.629819033436</v>
      </c>
      <c r="P19" s="1">
        <v>257.6654121651822</v>
      </c>
      <c r="Q19" s="1">
        <v>7.0777357528656726</v>
      </c>
      <c r="R19" s="1">
        <v>29.249252120000747</v>
      </c>
      <c r="S19" s="1">
        <v>2.0766476782801631</v>
      </c>
      <c r="T19" s="1">
        <v>0.74627520381532997</v>
      </c>
      <c r="U19" s="1">
        <v>213.9296862474863</v>
      </c>
      <c r="V19" s="1">
        <v>57.427284899505636</v>
      </c>
      <c r="W19" s="1" t="s">
        <v>122</v>
      </c>
      <c r="X19" s="17">
        <v>7.8906639877383888E-2</v>
      </c>
      <c r="Y19" s="1">
        <v>1125.6069309940744</v>
      </c>
      <c r="Z19" s="1">
        <v>19.391707776093266</v>
      </c>
      <c r="AA19" s="1">
        <v>664004.81008550001</v>
      </c>
      <c r="AB19" s="1">
        <v>7.5891601101761523</v>
      </c>
      <c r="AC19" s="1">
        <v>3.2837334008623258</v>
      </c>
      <c r="AD19" s="1">
        <v>9.514903470511013E-2</v>
      </c>
      <c r="AE19" s="1">
        <v>0.97239456317677586</v>
      </c>
      <c r="AF19" s="1">
        <v>0.70445957349999944</v>
      </c>
      <c r="AG19" s="1">
        <v>0.32768113578430508</v>
      </c>
      <c r="AH19" s="3">
        <f t="shared" si="0"/>
        <v>26.317781133592142</v>
      </c>
    </row>
    <row r="20" spans="1:34" s="5" customFormat="1" ht="16" x14ac:dyDescent="0.25">
      <c r="A20" s="7" t="s">
        <v>41</v>
      </c>
      <c r="B20" s="4" t="s">
        <v>33</v>
      </c>
      <c r="C20" s="4" t="s">
        <v>35</v>
      </c>
      <c r="D20" s="1">
        <v>1025.1308304861832</v>
      </c>
      <c r="E20" s="1">
        <v>0.40573337492933692</v>
      </c>
      <c r="F20" s="1">
        <v>20.807091266288719</v>
      </c>
      <c r="G20" s="1">
        <v>7.7455735584081769</v>
      </c>
      <c r="H20" s="1">
        <v>11732.385903001234</v>
      </c>
      <c r="I20" s="1">
        <v>54.68569994500195</v>
      </c>
      <c r="J20" s="1">
        <v>4.1647028615509782</v>
      </c>
      <c r="K20" s="1">
        <v>48.21637321765288</v>
      </c>
      <c r="L20" s="1">
        <v>273.87773666908168</v>
      </c>
      <c r="M20" s="1">
        <v>4357.644038188374</v>
      </c>
      <c r="N20" s="1">
        <v>88.011225517063252</v>
      </c>
      <c r="O20" s="1">
        <v>12625.905137551548</v>
      </c>
      <c r="P20" s="1">
        <v>574.82959141083825</v>
      </c>
      <c r="Q20" s="1">
        <v>11.637651164973269</v>
      </c>
      <c r="R20" s="1">
        <v>28.702319192603518</v>
      </c>
      <c r="S20" s="1">
        <v>2.0843289503038873</v>
      </c>
      <c r="T20" s="1">
        <v>1.399985896507647</v>
      </c>
      <c r="U20" s="1">
        <v>277.97098138659231</v>
      </c>
      <c r="V20" s="1">
        <v>44.082188573016076</v>
      </c>
      <c r="W20" s="1">
        <v>401.87607384595697</v>
      </c>
      <c r="X20" s="17">
        <v>0.91333053573400536</v>
      </c>
      <c r="Y20" s="1">
        <v>846.88829482520919</v>
      </c>
      <c r="Z20" s="1">
        <v>24.607301613665964</v>
      </c>
      <c r="AA20" s="1">
        <v>703519.55965025001</v>
      </c>
      <c r="AB20" s="1">
        <v>5.6338634858007302</v>
      </c>
      <c r="AC20" s="1">
        <v>2.4440361229804473</v>
      </c>
      <c r="AD20" s="1" t="s">
        <v>122</v>
      </c>
      <c r="AE20" s="1">
        <v>0.79284703326742556</v>
      </c>
      <c r="AF20" s="1">
        <v>0.45081568122190202</v>
      </c>
      <c r="AG20" s="1">
        <v>0.27522013349674246</v>
      </c>
      <c r="AH20" s="3">
        <f t="shared" si="0"/>
        <v>2.2821189796624939</v>
      </c>
    </row>
    <row r="21" spans="1:34" s="5" customFormat="1" ht="16" x14ac:dyDescent="0.25">
      <c r="A21" s="7" t="s">
        <v>42</v>
      </c>
      <c r="B21" s="4" t="s">
        <v>33</v>
      </c>
      <c r="C21" s="4" t="s">
        <v>35</v>
      </c>
      <c r="D21" s="1">
        <v>873.2121469822639</v>
      </c>
      <c r="E21" s="1" t="s">
        <v>122</v>
      </c>
      <c r="F21" s="1">
        <v>0.11076753698646638</v>
      </c>
      <c r="G21" s="1">
        <v>0.14917121202107791</v>
      </c>
      <c r="H21" s="1">
        <v>16227.730052466228</v>
      </c>
      <c r="I21" s="1">
        <v>51.680288233615599</v>
      </c>
      <c r="J21" s="1" t="s">
        <v>122</v>
      </c>
      <c r="K21" s="1">
        <v>64.269359936600324</v>
      </c>
      <c r="L21" s="1">
        <v>362.57169256556938</v>
      </c>
      <c r="M21" s="1">
        <v>5089.5609712439082</v>
      </c>
      <c r="N21" s="1">
        <v>13.621597925656664</v>
      </c>
      <c r="O21" s="1">
        <v>9926.6736169608339</v>
      </c>
      <c r="P21" s="1">
        <v>1261.0170403471909</v>
      </c>
      <c r="Q21" s="1">
        <v>18.975047843696416</v>
      </c>
      <c r="R21" s="1">
        <v>28.904693209717053</v>
      </c>
      <c r="S21" s="1">
        <v>1.786261389144852</v>
      </c>
      <c r="T21" s="1">
        <v>2.6421301825505497</v>
      </c>
      <c r="U21" s="1">
        <v>373.82157816473261</v>
      </c>
      <c r="V21" s="1">
        <v>2.6010950610559792E-2</v>
      </c>
      <c r="W21" s="1" t="s">
        <v>122</v>
      </c>
      <c r="X21" s="17">
        <v>0.18765789908504923</v>
      </c>
      <c r="Y21" s="1" t="s">
        <v>122</v>
      </c>
      <c r="Z21" s="1" t="s">
        <v>122</v>
      </c>
      <c r="AA21" s="1">
        <v>691951.57493454998</v>
      </c>
      <c r="AB21" s="1" t="s">
        <v>122</v>
      </c>
      <c r="AC21" s="1" t="s">
        <v>122</v>
      </c>
      <c r="AD21" s="1" t="s">
        <v>122</v>
      </c>
      <c r="AE21" s="1" t="s">
        <v>122</v>
      </c>
      <c r="AF21" s="1" t="s">
        <v>122</v>
      </c>
      <c r="AG21" s="1" t="s">
        <v>122</v>
      </c>
      <c r="AH21" s="3">
        <f t="shared" si="0"/>
        <v>9.5187114310348999</v>
      </c>
    </row>
    <row r="22" spans="1:34" s="5" customFormat="1" ht="16" x14ac:dyDescent="0.25">
      <c r="A22" s="7" t="s">
        <v>43</v>
      </c>
      <c r="B22" s="4" t="s">
        <v>33</v>
      </c>
      <c r="C22" s="4" t="s">
        <v>35</v>
      </c>
      <c r="D22" s="1">
        <v>588.84591629043632</v>
      </c>
      <c r="E22" s="1" t="s">
        <v>122</v>
      </c>
      <c r="F22" s="1">
        <v>9.902172251443761E-2</v>
      </c>
      <c r="G22" s="1" t="s">
        <v>122</v>
      </c>
      <c r="H22" s="1">
        <v>10623.049091210527</v>
      </c>
      <c r="I22" s="1">
        <v>45.841143689134427</v>
      </c>
      <c r="J22" s="1">
        <v>0.79806380905481011</v>
      </c>
      <c r="K22" s="1">
        <v>70.706830196094458</v>
      </c>
      <c r="L22" s="1">
        <v>370.47696123936498</v>
      </c>
      <c r="M22" s="1">
        <v>4457.9722768642268</v>
      </c>
      <c r="N22" s="1">
        <v>7.7147780466406282</v>
      </c>
      <c r="O22" s="1">
        <v>10358.980004593635</v>
      </c>
      <c r="P22" s="1">
        <v>683.72479101988381</v>
      </c>
      <c r="Q22" s="1">
        <v>18.326670450518538</v>
      </c>
      <c r="R22" s="1">
        <v>33.193364129930622</v>
      </c>
      <c r="S22" s="1">
        <v>1.4153151156886301</v>
      </c>
      <c r="T22" s="1">
        <v>5.0249968563323897</v>
      </c>
      <c r="U22" s="1">
        <v>384.19015300753483</v>
      </c>
      <c r="V22" s="1">
        <v>4.8697223299393237E-2</v>
      </c>
      <c r="W22" s="1" t="s">
        <v>122</v>
      </c>
      <c r="X22" s="17">
        <v>1.4116287283537292</v>
      </c>
      <c r="Y22" s="1" t="s">
        <v>122</v>
      </c>
      <c r="Z22" s="1" t="s">
        <v>122</v>
      </c>
      <c r="AA22" s="1">
        <v>715689.18528584996</v>
      </c>
      <c r="AB22" s="1">
        <v>0.19582083130473546</v>
      </c>
      <c r="AC22" s="1" t="s">
        <v>122</v>
      </c>
      <c r="AD22" s="1">
        <v>2.283398761626125E-2</v>
      </c>
      <c r="AE22" s="1" t="s">
        <v>122</v>
      </c>
      <c r="AF22" s="1">
        <v>1.8650251888702955E-2</v>
      </c>
      <c r="AG22" s="1">
        <v>1.9481246726853498E-2</v>
      </c>
      <c r="AH22" s="3">
        <f t="shared" si="0"/>
        <v>1.0026114425562875</v>
      </c>
    </row>
    <row r="23" spans="1:34" s="5" customFormat="1" ht="16" x14ac:dyDescent="0.25">
      <c r="A23" s="7" t="s">
        <v>44</v>
      </c>
      <c r="B23" s="4" t="s">
        <v>33</v>
      </c>
      <c r="C23" s="4" t="s">
        <v>35</v>
      </c>
      <c r="D23" s="1">
        <v>600.66514466681053</v>
      </c>
      <c r="E23" s="1">
        <v>0.13935879674258114</v>
      </c>
      <c r="F23" s="1">
        <v>2.5711769358392183E-2</v>
      </c>
      <c r="G23" s="1">
        <v>0.19228938444848356</v>
      </c>
      <c r="H23" s="1">
        <v>18791.816962178789</v>
      </c>
      <c r="I23" s="1">
        <v>45.188191458062789</v>
      </c>
      <c r="J23" s="1" t="s">
        <v>122</v>
      </c>
      <c r="K23" s="1">
        <v>52.480781521275631</v>
      </c>
      <c r="L23" s="1">
        <v>342.53425886624109</v>
      </c>
      <c r="M23" s="1">
        <v>4673.9299927880265</v>
      </c>
      <c r="N23" s="1">
        <v>24.072097789833911</v>
      </c>
      <c r="O23" s="1">
        <v>8924.564649340602</v>
      </c>
      <c r="P23" s="1">
        <v>1079.580674233368</v>
      </c>
      <c r="Q23" s="1">
        <v>19.782830665494345</v>
      </c>
      <c r="R23" s="1">
        <v>22.90299665371143</v>
      </c>
      <c r="S23" s="1">
        <v>1.289843739823354</v>
      </c>
      <c r="T23" s="1">
        <v>5.4216607250841955</v>
      </c>
      <c r="U23" s="1">
        <v>349.69771179182459</v>
      </c>
      <c r="V23" s="1">
        <v>4.9692681674314662E-2</v>
      </c>
      <c r="W23" s="1" t="s">
        <v>122</v>
      </c>
      <c r="X23" s="1" t="s">
        <v>122</v>
      </c>
      <c r="Y23" s="1" t="s">
        <v>122</v>
      </c>
      <c r="Z23" s="1" t="s">
        <v>122</v>
      </c>
      <c r="AA23" s="1">
        <v>582792.61366519995</v>
      </c>
      <c r="AB23" s="1" t="s">
        <v>122</v>
      </c>
      <c r="AC23" s="1" t="s">
        <v>122</v>
      </c>
      <c r="AD23" s="1" t="s">
        <v>122</v>
      </c>
      <c r="AE23" s="1" t="s">
        <v>122</v>
      </c>
      <c r="AF23" s="1" t="s">
        <v>122</v>
      </c>
      <c r="AG23" s="1" t="s">
        <v>122</v>
      </c>
      <c r="AH23" s="3" t="e">
        <f t="shared" si="0"/>
        <v>#VALUE!</v>
      </c>
    </row>
    <row r="24" spans="1:34" s="5" customFormat="1" ht="16" x14ac:dyDescent="0.25">
      <c r="A24" s="7" t="s">
        <v>45</v>
      </c>
      <c r="B24" s="4" t="s">
        <v>33</v>
      </c>
      <c r="C24" s="4" t="s">
        <v>35</v>
      </c>
      <c r="D24" s="1">
        <v>2192.7962213742326</v>
      </c>
      <c r="E24" s="1">
        <v>2.0797712577544494</v>
      </c>
      <c r="F24" s="1">
        <v>20.867531483349925</v>
      </c>
      <c r="G24" s="1">
        <v>12.373898472916677</v>
      </c>
      <c r="H24" s="1">
        <v>9836.6199907275259</v>
      </c>
      <c r="I24" s="1">
        <v>47.459153574101244</v>
      </c>
      <c r="J24" s="1">
        <v>3.0079442086138406</v>
      </c>
      <c r="K24" s="1">
        <v>36.601223501735987</v>
      </c>
      <c r="L24" s="1">
        <v>270.73226888282665</v>
      </c>
      <c r="M24" s="1">
        <v>3260.4470469381863</v>
      </c>
      <c r="N24" s="1">
        <v>601.26128515306903</v>
      </c>
      <c r="O24" s="1">
        <v>11018.40837268685</v>
      </c>
      <c r="P24" s="1">
        <v>339.88122023719035</v>
      </c>
      <c r="Q24" s="1">
        <v>9.3997592478345879</v>
      </c>
      <c r="R24" s="1">
        <v>26.952388982551955</v>
      </c>
      <c r="S24" s="1">
        <v>1.8565675673849553</v>
      </c>
      <c r="T24" s="1">
        <v>5.4677625549701698</v>
      </c>
      <c r="U24" s="1">
        <v>249.14809141610689</v>
      </c>
      <c r="V24" s="1">
        <v>38.643955529217486</v>
      </c>
      <c r="W24" s="1" t="s">
        <v>122</v>
      </c>
      <c r="X24" s="17">
        <v>0.25816412333663796</v>
      </c>
      <c r="Y24" s="1">
        <v>848.9894051704913</v>
      </c>
      <c r="Z24" s="1">
        <v>33.497683913482675</v>
      </c>
      <c r="AA24" s="1">
        <v>694795.76631170011</v>
      </c>
      <c r="AB24" s="1">
        <v>16.983481829781368</v>
      </c>
      <c r="AC24" s="1">
        <v>3.6716122498334638</v>
      </c>
      <c r="AD24" s="1" t="s">
        <v>122</v>
      </c>
      <c r="AE24" s="1">
        <v>1.0436972079798279</v>
      </c>
      <c r="AF24" s="1">
        <v>0.7341474141497546</v>
      </c>
      <c r="AG24" s="1">
        <v>0.4681066337375458</v>
      </c>
      <c r="AH24" s="3">
        <f t="shared" si="0"/>
        <v>7.1914235928283849</v>
      </c>
    </row>
    <row r="25" spans="1:34" s="5" customFormat="1" ht="16" x14ac:dyDescent="0.25">
      <c r="A25" s="7" t="s">
        <v>56</v>
      </c>
      <c r="B25" s="4" t="s">
        <v>33</v>
      </c>
      <c r="C25" s="4" t="s">
        <v>35</v>
      </c>
      <c r="D25" s="1">
        <v>15990.443370841715</v>
      </c>
      <c r="E25" s="1">
        <v>14.197805257284482</v>
      </c>
      <c r="F25" s="1">
        <v>292.22373928284799</v>
      </c>
      <c r="G25" s="1">
        <v>27.231727580786508</v>
      </c>
      <c r="H25" s="1">
        <v>13727.604263732379</v>
      </c>
      <c r="I25" s="1">
        <v>21.136668825609686</v>
      </c>
      <c r="J25" s="1">
        <v>41.882791325371734</v>
      </c>
      <c r="K25" s="1">
        <v>98.222636554774468</v>
      </c>
      <c r="L25" s="1">
        <v>318.03278987125259</v>
      </c>
      <c r="M25" s="1">
        <v>156.95795307453812</v>
      </c>
      <c r="N25" s="1">
        <v>2557.6132733462482</v>
      </c>
      <c r="O25" s="1">
        <v>15757.855721447657</v>
      </c>
      <c r="P25" s="1">
        <v>179.73028002338526</v>
      </c>
      <c r="Q25" s="1">
        <v>3.5530415587091508</v>
      </c>
      <c r="R25" s="1">
        <v>31.083012021945994</v>
      </c>
      <c r="S25" s="1">
        <v>2.034204404753885</v>
      </c>
      <c r="T25" s="1">
        <v>45.743170810831209</v>
      </c>
      <c r="U25" s="1">
        <v>328.23970148348519</v>
      </c>
      <c r="V25" s="1">
        <v>40.472612635819132</v>
      </c>
      <c r="W25" s="1">
        <v>590.07355492401689</v>
      </c>
      <c r="X25" s="17">
        <v>1.6993490699640186</v>
      </c>
      <c r="Y25" s="1">
        <v>1841.9675203514958</v>
      </c>
      <c r="Z25" s="1">
        <v>243.86380385612699</v>
      </c>
      <c r="AA25" s="1">
        <v>586519.0562621</v>
      </c>
      <c r="AB25" s="1">
        <v>370.75729825234765</v>
      </c>
      <c r="AC25" s="1">
        <v>16.737390785299905</v>
      </c>
      <c r="AD25" s="1" t="s">
        <v>122</v>
      </c>
      <c r="AE25" s="1">
        <v>43.562570965426424</v>
      </c>
      <c r="AF25" s="1">
        <v>10.489535094982246</v>
      </c>
      <c r="AG25" s="1">
        <v>39.664855764796215</v>
      </c>
      <c r="AH25" s="3">
        <f t="shared" si="0"/>
        <v>1.1970491764808253</v>
      </c>
    </row>
    <row r="26" spans="1:34" s="5" customFormat="1" ht="16" x14ac:dyDescent="0.25">
      <c r="A26" s="7" t="s">
        <v>57</v>
      </c>
      <c r="B26" s="4" t="s">
        <v>33</v>
      </c>
      <c r="C26" s="4" t="s">
        <v>35</v>
      </c>
      <c r="D26" s="1">
        <v>24707.618837116057</v>
      </c>
      <c r="E26" s="1">
        <v>7.7427806486213369</v>
      </c>
      <c r="F26" s="1">
        <v>143.49640506331653</v>
      </c>
      <c r="G26" s="1">
        <v>25.059427144817068</v>
      </c>
      <c r="H26" s="1">
        <v>19708.11377474964</v>
      </c>
      <c r="I26" s="1">
        <v>33.934454398392425</v>
      </c>
      <c r="J26" s="1">
        <v>38.045057735036444</v>
      </c>
      <c r="K26" s="1">
        <v>118.36294839889739</v>
      </c>
      <c r="L26" s="1">
        <v>317.5297631837351</v>
      </c>
      <c r="M26" s="1">
        <v>120.6812181959974</v>
      </c>
      <c r="N26" s="1">
        <v>3601.7467482482921</v>
      </c>
      <c r="O26" s="1">
        <v>19443.692735406134</v>
      </c>
      <c r="P26" s="1">
        <v>127.30337439010376</v>
      </c>
      <c r="Q26" s="1">
        <v>4.5932975537077203</v>
      </c>
      <c r="R26" s="1">
        <v>21.867891254299813</v>
      </c>
      <c r="S26" s="1">
        <v>1.3804050665584662</v>
      </c>
      <c r="T26" s="1">
        <v>58.921837007415057</v>
      </c>
      <c r="U26" s="1">
        <v>327.88469063276807</v>
      </c>
      <c r="V26" s="1">
        <v>32.478875198709979</v>
      </c>
      <c r="W26" s="1" t="s">
        <v>122</v>
      </c>
      <c r="X26" s="17">
        <v>3.3464555757943346</v>
      </c>
      <c r="Y26" s="1">
        <v>1599.8927881408783</v>
      </c>
      <c r="Z26" s="1">
        <v>427.09959959509763</v>
      </c>
      <c r="AA26" s="1">
        <v>629936.69866769994</v>
      </c>
      <c r="AB26" s="1">
        <v>65.061433755221842</v>
      </c>
      <c r="AC26" s="1">
        <v>14.693446967269303</v>
      </c>
      <c r="AD26" s="1" t="s">
        <v>122</v>
      </c>
      <c r="AE26" s="1">
        <v>15.297913479470525</v>
      </c>
      <c r="AF26" s="1">
        <v>8.1142524979599226</v>
      </c>
      <c r="AG26" s="1">
        <v>3.8116971316815431</v>
      </c>
      <c r="AH26" s="3">
        <f t="shared" si="0"/>
        <v>0.41249765170745023</v>
      </c>
    </row>
    <row r="27" spans="1:34" s="5" customFormat="1" ht="16" x14ac:dyDescent="0.25">
      <c r="A27" s="7" t="s">
        <v>58</v>
      </c>
      <c r="B27" s="4" t="s">
        <v>33</v>
      </c>
      <c r="C27" s="4" t="s">
        <v>35</v>
      </c>
      <c r="D27" s="1">
        <v>23914.021946262852</v>
      </c>
      <c r="E27" s="1">
        <v>7.5168539072830374</v>
      </c>
      <c r="F27" s="1">
        <v>131.35505291490833</v>
      </c>
      <c r="G27" s="1">
        <v>23.679776570381165</v>
      </c>
      <c r="H27" s="1">
        <v>17589.208956658189</v>
      </c>
      <c r="I27" s="1">
        <v>29.282137141390567</v>
      </c>
      <c r="J27" s="1">
        <v>25.049140768284932</v>
      </c>
      <c r="K27" s="1">
        <v>106.6764172079962</v>
      </c>
      <c r="L27" s="1">
        <v>300.85273978498537</v>
      </c>
      <c r="M27" s="1">
        <v>96.061880618063114</v>
      </c>
      <c r="N27" s="1">
        <v>3244.5954559134107</v>
      </c>
      <c r="O27" s="1">
        <v>18030.603256918494</v>
      </c>
      <c r="P27" s="1">
        <v>105.8685224536256</v>
      </c>
      <c r="Q27" s="1">
        <v>4.3309048147014311</v>
      </c>
      <c r="R27" s="1">
        <v>21.114141707326141</v>
      </c>
      <c r="S27" s="1">
        <v>3.0208451942885417</v>
      </c>
      <c r="T27" s="1">
        <v>57.167355671309124</v>
      </c>
      <c r="U27" s="1">
        <v>307.87792914177044</v>
      </c>
      <c r="V27" s="1">
        <v>34.639792464441527</v>
      </c>
      <c r="W27" s="1">
        <v>679.64771048164346</v>
      </c>
      <c r="X27" s="17">
        <v>2.397411968994005</v>
      </c>
      <c r="Y27" s="1">
        <v>1966.2241964681011</v>
      </c>
      <c r="Z27" s="1">
        <v>436.14188759961422</v>
      </c>
      <c r="AA27" s="1">
        <v>638711.01740649994</v>
      </c>
      <c r="AB27" s="1">
        <v>50.927702431036906</v>
      </c>
      <c r="AC27" s="1">
        <v>15.408915250849184</v>
      </c>
      <c r="AD27" s="1" t="s">
        <v>122</v>
      </c>
      <c r="AE27" s="1">
        <v>14.386650342998205</v>
      </c>
      <c r="AF27" s="1">
        <v>7.9604470542389985</v>
      </c>
      <c r="AG27" s="1">
        <v>4.5023249109469878</v>
      </c>
      <c r="AH27" s="3">
        <f t="shared" si="0"/>
        <v>1.2600442616277334</v>
      </c>
    </row>
    <row r="28" spans="1:34" s="5" customFormat="1" ht="16" x14ac:dyDescent="0.25">
      <c r="A28" s="7" t="s">
        <v>59</v>
      </c>
      <c r="B28" s="4" t="s">
        <v>33</v>
      </c>
      <c r="C28" s="4" t="s">
        <v>35</v>
      </c>
      <c r="D28" s="1">
        <v>18528.402529236424</v>
      </c>
      <c r="E28" s="1">
        <v>6.8282674424114189</v>
      </c>
      <c r="F28" s="1">
        <v>112.80744919692405</v>
      </c>
      <c r="G28" s="1">
        <v>20.291291505859146</v>
      </c>
      <c r="H28" s="1">
        <v>14100.104356246626</v>
      </c>
      <c r="I28" s="1">
        <v>27.281870086723625</v>
      </c>
      <c r="J28" s="1">
        <v>21.637928791712007</v>
      </c>
      <c r="K28" s="1">
        <v>83.012503392560149</v>
      </c>
      <c r="L28" s="1">
        <v>293.46159120656489</v>
      </c>
      <c r="M28" s="1">
        <v>63.147072354056711</v>
      </c>
      <c r="N28" s="1">
        <v>2648.5943919619558</v>
      </c>
      <c r="O28" s="1">
        <v>18348.793059587922</v>
      </c>
      <c r="P28" s="1">
        <v>99.000556731539888</v>
      </c>
      <c r="Q28" s="1">
        <v>3.5526967449334421</v>
      </c>
      <c r="R28" s="1">
        <v>20.004294516820885</v>
      </c>
      <c r="S28" s="1">
        <v>1.9681843462022945</v>
      </c>
      <c r="T28" s="1">
        <v>42.122676394966476</v>
      </c>
      <c r="U28" s="1">
        <v>296.8286494380593</v>
      </c>
      <c r="V28" s="1">
        <v>30.784211275373458</v>
      </c>
      <c r="W28" s="1" t="s">
        <v>122</v>
      </c>
      <c r="X28" s="17">
        <v>1.156429860219029</v>
      </c>
      <c r="Y28" s="1">
        <v>1278.2584480913156</v>
      </c>
      <c r="Z28" s="1">
        <v>291.04904970587296</v>
      </c>
      <c r="AA28" s="1">
        <v>657437.28536684997</v>
      </c>
      <c r="AB28" s="1">
        <v>42.428430731293403</v>
      </c>
      <c r="AC28" s="1">
        <v>13.766751352734428</v>
      </c>
      <c r="AD28" s="1" t="s">
        <v>122</v>
      </c>
      <c r="AE28" s="1">
        <v>12.119592637770392</v>
      </c>
      <c r="AF28" s="1">
        <v>7.8296318788166142</v>
      </c>
      <c r="AG28" s="1">
        <v>5.3578213347997616</v>
      </c>
      <c r="AH28" s="3">
        <f t="shared" si="0"/>
        <v>1.7019487423383537</v>
      </c>
    </row>
    <row r="29" spans="1:34" s="5" customFormat="1" ht="16" x14ac:dyDescent="0.25">
      <c r="A29" s="7" t="s">
        <v>60</v>
      </c>
      <c r="B29" s="4" t="s">
        <v>33</v>
      </c>
      <c r="C29" s="4" t="s">
        <v>35</v>
      </c>
      <c r="D29" s="1">
        <v>25773.462724661469</v>
      </c>
      <c r="E29" s="1">
        <v>6.3435272596214967</v>
      </c>
      <c r="F29" s="1">
        <v>129.953911840019</v>
      </c>
      <c r="G29" s="1">
        <v>25.269123262654453</v>
      </c>
      <c r="H29" s="1">
        <v>19027.636773355356</v>
      </c>
      <c r="I29" s="1">
        <v>29.482776100038809</v>
      </c>
      <c r="J29" s="1">
        <v>47.268141862142244</v>
      </c>
      <c r="K29" s="1">
        <v>118.64625424036005</v>
      </c>
      <c r="L29" s="1">
        <v>345.52347963050062</v>
      </c>
      <c r="M29" s="1">
        <v>103.03553092560482</v>
      </c>
      <c r="N29" s="1">
        <v>3552.4048537857125</v>
      </c>
      <c r="O29" s="1">
        <v>18939.197153756901</v>
      </c>
      <c r="P29" s="1">
        <v>149.62525303020564</v>
      </c>
      <c r="Q29" s="1">
        <v>4.5754965383516222</v>
      </c>
      <c r="R29" s="1">
        <v>22.213729186296423</v>
      </c>
      <c r="S29" s="1">
        <v>3.2704017293575385</v>
      </c>
      <c r="T29" s="1">
        <v>86.653986350940528</v>
      </c>
      <c r="U29" s="1">
        <v>358.02335604230865</v>
      </c>
      <c r="V29" s="1">
        <v>28.126416670582962</v>
      </c>
      <c r="W29" s="1" t="s">
        <v>122</v>
      </c>
      <c r="X29" s="17">
        <v>1.5467982299932093</v>
      </c>
      <c r="Y29" s="1">
        <v>1664.246667010696</v>
      </c>
      <c r="Z29" s="1">
        <v>403.82558494787656</v>
      </c>
      <c r="AA29" s="1">
        <v>620353.19621104992</v>
      </c>
      <c r="AB29" s="1">
        <v>41.50680715378536</v>
      </c>
      <c r="AC29" s="1">
        <v>11.855314653810664</v>
      </c>
      <c r="AD29" s="1" t="s">
        <v>122</v>
      </c>
      <c r="AE29" s="1">
        <v>12.978572787233571</v>
      </c>
      <c r="AF29" s="1">
        <v>6.5788222090854598</v>
      </c>
      <c r="AG29" s="1">
        <v>4.4057217449361952</v>
      </c>
      <c r="AH29" s="3">
        <f t="shared" si="0"/>
        <v>2.114304028762624</v>
      </c>
    </row>
    <row r="30" spans="1:34" s="5" customFormat="1" ht="16" x14ac:dyDescent="0.25">
      <c r="A30" s="7" t="s">
        <v>61</v>
      </c>
      <c r="B30" s="4" t="s">
        <v>33</v>
      </c>
      <c r="C30" s="4" t="s">
        <v>35</v>
      </c>
      <c r="D30" s="1">
        <v>24754.181682232858</v>
      </c>
      <c r="E30" s="1">
        <v>3.4310462624325164</v>
      </c>
      <c r="F30" s="1">
        <v>112.95368273468991</v>
      </c>
      <c r="G30" s="1">
        <v>22.759541368974318</v>
      </c>
      <c r="H30" s="1">
        <v>20302.594300540244</v>
      </c>
      <c r="I30" s="1">
        <v>21.88548607328412</v>
      </c>
      <c r="J30" s="1">
        <v>31.946196930133912</v>
      </c>
      <c r="K30" s="1">
        <v>141.42148322944612</v>
      </c>
      <c r="L30" s="1">
        <v>431.23544893305194</v>
      </c>
      <c r="M30" s="1">
        <v>194.28349090226709</v>
      </c>
      <c r="N30" s="1">
        <v>3736.0599143329773</v>
      </c>
      <c r="O30" s="1">
        <v>15743.262344527095</v>
      </c>
      <c r="P30" s="1">
        <v>223.15137253111334</v>
      </c>
      <c r="Q30" s="1">
        <v>5.1842717800866396</v>
      </c>
      <c r="R30" s="1">
        <v>20.751832626217155</v>
      </c>
      <c r="S30" s="1">
        <v>2.4640955919862018</v>
      </c>
      <c r="T30" s="1">
        <v>85.488581070063745</v>
      </c>
      <c r="U30" s="1">
        <v>437.46291073854889</v>
      </c>
      <c r="V30" s="1">
        <v>16.435895649757125</v>
      </c>
      <c r="W30" s="1" t="s">
        <v>122</v>
      </c>
      <c r="X30" s="17">
        <v>7.348393160825375</v>
      </c>
      <c r="Y30" s="1">
        <v>5987.1264243676433</v>
      </c>
      <c r="Z30" s="1">
        <v>403.90715924221382</v>
      </c>
      <c r="AA30" s="1">
        <v>638206.54071784997</v>
      </c>
      <c r="AB30" s="1">
        <v>25.613966038378223</v>
      </c>
      <c r="AC30" s="1">
        <v>9.0966807503434346</v>
      </c>
      <c r="AD30" s="1" t="s">
        <v>122</v>
      </c>
      <c r="AE30" s="1">
        <v>4.7316958771492317</v>
      </c>
      <c r="AF30" s="1">
        <v>3.3839722134659378</v>
      </c>
      <c r="AG30" s="1">
        <v>9.5095815573343696</v>
      </c>
      <c r="AH30" s="3">
        <f t="shared" si="0"/>
        <v>0.33532440875951081</v>
      </c>
    </row>
    <row r="31" spans="1:34" s="5" customFormat="1" ht="16" x14ac:dyDescent="0.25">
      <c r="A31" s="7" t="s">
        <v>62</v>
      </c>
      <c r="B31" s="4" t="s">
        <v>33</v>
      </c>
      <c r="C31" s="4" t="s">
        <v>35</v>
      </c>
      <c r="D31" s="1">
        <v>2854.4323637562297</v>
      </c>
      <c r="E31" s="1">
        <v>6.4180138352578231</v>
      </c>
      <c r="F31" s="1">
        <v>132.67037454469178</v>
      </c>
      <c r="G31" s="1">
        <v>13.143266776166348</v>
      </c>
      <c r="H31" s="1">
        <v>6443.363740248431</v>
      </c>
      <c r="I31" s="1">
        <v>19.742370187283441</v>
      </c>
      <c r="J31" s="1">
        <v>4.5957801626952133</v>
      </c>
      <c r="K31" s="1">
        <v>119.18230044842048</v>
      </c>
      <c r="L31" s="1">
        <v>405.95438400199822</v>
      </c>
      <c r="M31" s="1">
        <v>1761.6424508586458</v>
      </c>
      <c r="N31" s="1">
        <v>400.15532936366168</v>
      </c>
      <c r="O31" s="1">
        <v>19467.183430514437</v>
      </c>
      <c r="P31" s="1">
        <v>363.55809067433864</v>
      </c>
      <c r="Q31" s="1">
        <v>7.1376324180180406</v>
      </c>
      <c r="R31" s="1">
        <v>22.431498889905072</v>
      </c>
      <c r="S31" s="1">
        <v>1.6959810476846104</v>
      </c>
      <c r="T31" s="1">
        <v>3.2437771516672393</v>
      </c>
      <c r="U31" s="1">
        <v>398.89389145188255</v>
      </c>
      <c r="V31" s="1">
        <v>26.717524646741889</v>
      </c>
      <c r="W31" s="1" t="s">
        <v>122</v>
      </c>
      <c r="X31" s="17">
        <v>1.4230649644850863</v>
      </c>
      <c r="Y31" s="1">
        <v>235.67993261699476</v>
      </c>
      <c r="Z31" s="1">
        <v>17.457120177994589</v>
      </c>
      <c r="AA31" s="1">
        <v>667051.88037749997</v>
      </c>
      <c r="AB31" s="1">
        <v>27.617467146999072</v>
      </c>
      <c r="AC31" s="1">
        <v>3.2991583851699695</v>
      </c>
      <c r="AD31" s="1" t="s">
        <v>122</v>
      </c>
      <c r="AE31" s="1">
        <v>5.3689783824387867</v>
      </c>
      <c r="AF31" s="1">
        <v>3.8264796969310146</v>
      </c>
      <c r="AG31" s="1">
        <v>0.72213374952478693</v>
      </c>
      <c r="AH31" s="3">
        <f t="shared" si="0"/>
        <v>1.1917804808709309</v>
      </c>
    </row>
    <row r="32" spans="1:34" s="5" customFormat="1" ht="16" x14ac:dyDescent="0.25">
      <c r="A32" s="7" t="s">
        <v>63</v>
      </c>
      <c r="B32" s="4" t="s">
        <v>33</v>
      </c>
      <c r="C32" s="4" t="s">
        <v>35</v>
      </c>
      <c r="D32" s="1">
        <v>933.36208066483971</v>
      </c>
      <c r="E32" s="1">
        <v>5.8676913949559735</v>
      </c>
      <c r="F32" s="1">
        <v>121.86177001529259</v>
      </c>
      <c r="G32" s="1">
        <v>14.845194426689572</v>
      </c>
      <c r="H32" s="1">
        <v>5822.9126588883773</v>
      </c>
      <c r="I32" s="1">
        <v>15.03777409298795</v>
      </c>
      <c r="J32" s="1">
        <v>5.7980614886255166</v>
      </c>
      <c r="K32" s="1">
        <v>89.849586592210045</v>
      </c>
      <c r="L32" s="1">
        <v>402.89523208813426</v>
      </c>
      <c r="M32" s="1">
        <v>1126.1618797406927</v>
      </c>
      <c r="N32" s="1">
        <v>293.78413422419356</v>
      </c>
      <c r="O32" s="1">
        <v>19897.365610451794</v>
      </c>
      <c r="P32" s="1">
        <v>370.95424535040371</v>
      </c>
      <c r="Q32" s="1">
        <v>6.9144610952120367</v>
      </c>
      <c r="R32" s="1">
        <v>28.319241813365295</v>
      </c>
      <c r="S32" s="1">
        <v>1.1348830047644858</v>
      </c>
      <c r="T32" s="1">
        <v>0.82995451292848976</v>
      </c>
      <c r="U32" s="1">
        <v>398.8467199530964</v>
      </c>
      <c r="V32" s="1">
        <v>32.332876071728329</v>
      </c>
      <c r="W32" s="1" t="s">
        <v>122</v>
      </c>
      <c r="X32" s="17">
        <v>0.19759810789527799</v>
      </c>
      <c r="Y32" s="1">
        <v>231.99096160879256</v>
      </c>
      <c r="Z32" s="1" t="s">
        <v>122</v>
      </c>
      <c r="AA32" s="1">
        <v>674038.37726130011</v>
      </c>
      <c r="AB32" s="1">
        <v>25.15493674183617</v>
      </c>
      <c r="AC32" s="1">
        <v>3.7434195877867236</v>
      </c>
      <c r="AD32" s="1" t="s">
        <v>122</v>
      </c>
      <c r="AE32" s="1">
        <v>5.2062188954759101</v>
      </c>
      <c r="AF32" s="1">
        <v>3.7624026801573365</v>
      </c>
      <c r="AG32" s="1">
        <v>0.2062415406617347</v>
      </c>
      <c r="AH32" s="3">
        <f t="shared" si="0"/>
        <v>5.7433900397768243</v>
      </c>
    </row>
    <row r="33" spans="1:34" s="5" customFormat="1" ht="16" x14ac:dyDescent="0.25">
      <c r="A33" s="7" t="s">
        <v>64</v>
      </c>
      <c r="B33" s="4" t="s">
        <v>33</v>
      </c>
      <c r="C33" s="4" t="s">
        <v>35</v>
      </c>
      <c r="D33" s="1">
        <v>1027.7223837802055</v>
      </c>
      <c r="E33" s="1">
        <v>6.0039511756503083</v>
      </c>
      <c r="F33" s="1">
        <v>132.32652252264344</v>
      </c>
      <c r="G33" s="1">
        <v>13.192954897041361</v>
      </c>
      <c r="H33" s="1">
        <v>5082.5035263210211</v>
      </c>
      <c r="I33" s="1">
        <v>13.341457259851113</v>
      </c>
      <c r="J33" s="1">
        <v>5.5692025781566272</v>
      </c>
      <c r="K33" s="1">
        <v>106.58691700777402</v>
      </c>
      <c r="L33" s="1">
        <v>416.27856375492809</v>
      </c>
      <c r="M33" s="1">
        <v>1257.1480738344387</v>
      </c>
      <c r="N33" s="1">
        <v>290.54780834631805</v>
      </c>
      <c r="O33" s="1">
        <v>19123.325260803194</v>
      </c>
      <c r="P33" s="1">
        <v>324.99201934652052</v>
      </c>
      <c r="Q33" s="1">
        <v>7.1685771867212082</v>
      </c>
      <c r="R33" s="1">
        <v>27.486575077336028</v>
      </c>
      <c r="S33" s="1">
        <v>1.0334731848139214</v>
      </c>
      <c r="T33" s="1">
        <v>1.0888374382304702</v>
      </c>
      <c r="U33" s="1">
        <v>420.58333227460395</v>
      </c>
      <c r="V33" s="1">
        <v>36.449223634179866</v>
      </c>
      <c r="W33" s="1">
        <v>322.03385128467795</v>
      </c>
      <c r="X33" s="17">
        <v>1.6443004684803824</v>
      </c>
      <c r="Y33" s="1">
        <v>195.42932779691429</v>
      </c>
      <c r="Z33" s="1">
        <v>14.099207129206548</v>
      </c>
      <c r="AA33" s="1">
        <v>689970.97924474988</v>
      </c>
      <c r="AB33" s="1">
        <v>28.376660718340851</v>
      </c>
      <c r="AC33" s="1">
        <v>3.5430717142490056</v>
      </c>
      <c r="AD33" s="1" t="s">
        <v>122</v>
      </c>
      <c r="AE33" s="1">
        <v>5.2233590509365504</v>
      </c>
      <c r="AF33" s="1">
        <v>3.5802193615935147</v>
      </c>
      <c r="AG33" s="1">
        <v>0.10228914886693796</v>
      </c>
      <c r="AH33" s="3">
        <f t="shared" si="0"/>
        <v>0.62851845184294641</v>
      </c>
    </row>
    <row r="34" spans="1:34" s="5" customFormat="1" ht="16" x14ac:dyDescent="0.25">
      <c r="A34" s="7" t="s">
        <v>65</v>
      </c>
      <c r="B34" s="4" t="s">
        <v>33</v>
      </c>
      <c r="C34" s="4" t="s">
        <v>35</v>
      </c>
      <c r="D34" s="1">
        <v>735.71325929403372</v>
      </c>
      <c r="E34" s="1">
        <v>5.8758357783925135</v>
      </c>
      <c r="F34" s="1">
        <v>98.070526286054289</v>
      </c>
      <c r="G34" s="1">
        <v>10.908848049503462</v>
      </c>
      <c r="H34" s="1">
        <v>4614.2002242625449</v>
      </c>
      <c r="I34" s="1">
        <v>9.4944165807634953</v>
      </c>
      <c r="J34" s="1">
        <v>5.2184491049623869</v>
      </c>
      <c r="K34" s="1">
        <v>118.73849014754161</v>
      </c>
      <c r="L34" s="1">
        <v>411.48486778321399</v>
      </c>
      <c r="M34" s="1">
        <v>1214.4848917795694</v>
      </c>
      <c r="N34" s="1">
        <v>253.71272632205566</v>
      </c>
      <c r="O34" s="1">
        <v>15912.42431602744</v>
      </c>
      <c r="P34" s="1">
        <v>567.74402175381988</v>
      </c>
      <c r="Q34" s="1">
        <v>7.9540575761808459</v>
      </c>
      <c r="R34" s="1">
        <v>28.323166394985293</v>
      </c>
      <c r="S34" s="1">
        <v>1.1289662342696194</v>
      </c>
      <c r="T34" s="1">
        <v>1.0576838409810467</v>
      </c>
      <c r="U34" s="1">
        <v>407.2105407234078</v>
      </c>
      <c r="V34" s="1">
        <v>23.418746078745034</v>
      </c>
      <c r="W34" s="1" t="s">
        <v>122</v>
      </c>
      <c r="X34" s="1" t="s">
        <v>122</v>
      </c>
      <c r="Y34" s="1">
        <v>457.53236830011059</v>
      </c>
      <c r="Z34" s="1" t="s">
        <v>122</v>
      </c>
      <c r="AA34" s="1">
        <v>680064.89154034993</v>
      </c>
      <c r="AB34" s="1">
        <v>19.101977843599066</v>
      </c>
      <c r="AC34" s="1">
        <v>3.2492745981905529</v>
      </c>
      <c r="AD34" s="1" t="s">
        <v>122</v>
      </c>
      <c r="AE34" s="1">
        <v>3.3612302930876465</v>
      </c>
      <c r="AF34" s="1">
        <v>4.3873977557047983</v>
      </c>
      <c r="AG34" s="1">
        <v>0.1757945485036041</v>
      </c>
      <c r="AH34" s="3" t="e">
        <f t="shared" si="0"/>
        <v>#VALUE!</v>
      </c>
    </row>
    <row r="35" spans="1:34" s="5" customFormat="1" ht="16" x14ac:dyDescent="0.25">
      <c r="A35" s="7" t="s">
        <v>66</v>
      </c>
      <c r="B35" s="4" t="s">
        <v>33</v>
      </c>
      <c r="C35" s="4" t="s">
        <v>35</v>
      </c>
      <c r="D35" s="1">
        <v>956.18099040190066</v>
      </c>
      <c r="E35" s="1">
        <v>4.0081629911293764</v>
      </c>
      <c r="F35" s="1">
        <v>77.258808302124677</v>
      </c>
      <c r="G35" s="1">
        <v>7.011066968884478</v>
      </c>
      <c r="H35" s="1">
        <v>6759.2620182665787</v>
      </c>
      <c r="I35" s="1">
        <v>11.229506080952609</v>
      </c>
      <c r="J35" s="1">
        <v>3.8127510436379302</v>
      </c>
      <c r="K35" s="1">
        <v>180.91562049209182</v>
      </c>
      <c r="L35" s="1">
        <v>502.4230162527208</v>
      </c>
      <c r="M35" s="1">
        <v>2561.6899082997411</v>
      </c>
      <c r="N35" s="1">
        <v>223.11447225223719</v>
      </c>
      <c r="O35" s="1">
        <v>17174.160577995659</v>
      </c>
      <c r="P35" s="1">
        <v>773.4229739783583</v>
      </c>
      <c r="Q35" s="1">
        <v>8.8934830222752286</v>
      </c>
      <c r="R35" s="1">
        <v>26.397384406092481</v>
      </c>
      <c r="S35" s="1">
        <v>1.4786301860092421</v>
      </c>
      <c r="T35" s="1">
        <v>1.3569791990970053</v>
      </c>
      <c r="U35" s="1">
        <v>511.23633615888718</v>
      </c>
      <c r="V35" s="1">
        <v>7.3679268760642174</v>
      </c>
      <c r="W35" s="1" t="s">
        <v>122</v>
      </c>
      <c r="X35" s="1">
        <v>1.5678924836175498</v>
      </c>
      <c r="Y35" s="1">
        <v>306.47998712186654</v>
      </c>
      <c r="Z35" s="1" t="s">
        <v>122</v>
      </c>
      <c r="AA35" s="1">
        <v>700278.16089574993</v>
      </c>
      <c r="AB35" s="1">
        <v>18.127096550555837</v>
      </c>
      <c r="AC35" s="1">
        <v>2.0128834705239118</v>
      </c>
      <c r="AD35" s="1">
        <v>9.8614520787144791E-2</v>
      </c>
      <c r="AE35" s="1">
        <v>3.1633036825784213</v>
      </c>
      <c r="AF35" s="1">
        <v>2.3103195161422536</v>
      </c>
      <c r="AG35" s="1">
        <v>0.51239119794073185</v>
      </c>
      <c r="AH35" s="3">
        <f t="shared" si="0"/>
        <v>0.94306861054505753</v>
      </c>
    </row>
    <row r="38" spans="1:34" x14ac:dyDescent="0.2">
      <c r="A38" s="7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9"/>
      <c r="Y38" s="16"/>
      <c r="Z38" s="16"/>
      <c r="AA38" s="16"/>
      <c r="AB38" s="16"/>
      <c r="AC38" s="16"/>
      <c r="AD38" s="16"/>
      <c r="AE38" s="16"/>
      <c r="AF38" s="16"/>
      <c r="AG38" s="16"/>
      <c r="AH38" s="16"/>
    </row>
    <row r="39" spans="1:34" x14ac:dyDescent="0.2">
      <c r="A39" s="7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9"/>
      <c r="Y39" s="16"/>
      <c r="Z39" s="16"/>
      <c r="AA39" s="16"/>
      <c r="AB39" s="16"/>
      <c r="AC39" s="16"/>
      <c r="AD39" s="16"/>
      <c r="AE39" s="16"/>
      <c r="AF39" s="16"/>
      <c r="AG39" s="16"/>
      <c r="AH39" s="16"/>
    </row>
    <row r="40" spans="1:34" x14ac:dyDescent="0.2">
      <c r="A40" s="7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9"/>
      <c r="Y40" s="16"/>
      <c r="Z40" s="16"/>
      <c r="AA40" s="16"/>
      <c r="AB40" s="16"/>
      <c r="AC40" s="16"/>
      <c r="AD40" s="16"/>
      <c r="AE40" s="16"/>
      <c r="AF40" s="16"/>
      <c r="AG40" s="16"/>
      <c r="AH40" s="16"/>
    </row>
    <row r="41" spans="1:34" x14ac:dyDescent="0.2">
      <c r="A41" s="7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9"/>
      <c r="Y41" s="16"/>
      <c r="Z41" s="16"/>
      <c r="AA41" s="16"/>
      <c r="AB41" s="16"/>
      <c r="AC41" s="16"/>
      <c r="AD41" s="16"/>
      <c r="AE41" s="16"/>
      <c r="AF41" s="16"/>
      <c r="AG41" s="16"/>
      <c r="AH41" s="16"/>
    </row>
    <row r="42" spans="1:34" x14ac:dyDescent="0.2">
      <c r="A42" s="7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9"/>
      <c r="Y42" s="16"/>
      <c r="Z42" s="16"/>
      <c r="AA42" s="16"/>
      <c r="AB42" s="16"/>
      <c r="AC42" s="16"/>
      <c r="AD42" s="16"/>
      <c r="AE42" s="16"/>
      <c r="AF42" s="16"/>
      <c r="AG42" s="16"/>
      <c r="AH42" s="16"/>
    </row>
    <row r="43" spans="1:34" x14ac:dyDescent="0.2">
      <c r="A43" s="7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9"/>
      <c r="Y43" s="16"/>
      <c r="Z43" s="16"/>
      <c r="AA43" s="16"/>
      <c r="AB43" s="16"/>
      <c r="AC43" s="16"/>
      <c r="AD43" s="16"/>
      <c r="AE43" s="16"/>
      <c r="AF43" s="16"/>
      <c r="AG43" s="16"/>
      <c r="AH43" s="16"/>
    </row>
    <row r="44" spans="1:34" x14ac:dyDescent="0.2">
      <c r="A44" s="7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9"/>
      <c r="Y44" s="16"/>
      <c r="Z44" s="16"/>
      <c r="AA44" s="16"/>
      <c r="AB44" s="16"/>
      <c r="AC44" s="16"/>
      <c r="AD44" s="16"/>
      <c r="AE44" s="16"/>
      <c r="AF44" s="16"/>
      <c r="AG44" s="16"/>
      <c r="AH44" s="16"/>
    </row>
    <row r="45" spans="1:34" x14ac:dyDescent="0.2">
      <c r="A45" s="7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9"/>
      <c r="Y45" s="16"/>
      <c r="Z45" s="16"/>
      <c r="AA45" s="16"/>
      <c r="AB45" s="16"/>
      <c r="AC45" s="16"/>
      <c r="AD45" s="16"/>
      <c r="AE45" s="16"/>
      <c r="AF45" s="16"/>
      <c r="AG45" s="16"/>
      <c r="AH45" s="16"/>
    </row>
    <row r="46" spans="1:34" x14ac:dyDescent="0.2">
      <c r="A46" s="7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9"/>
      <c r="Y46" s="16"/>
      <c r="Z46" s="16"/>
      <c r="AA46" s="16"/>
      <c r="AB46" s="16"/>
      <c r="AC46" s="16"/>
      <c r="AD46" s="16"/>
      <c r="AE46" s="16"/>
      <c r="AF46" s="16"/>
      <c r="AG46" s="16"/>
      <c r="AH46" s="16"/>
    </row>
    <row r="47" spans="1:34" x14ac:dyDescent="0.2">
      <c r="A47" s="7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9"/>
      <c r="Y47" s="16"/>
      <c r="Z47" s="16"/>
      <c r="AA47" s="16"/>
      <c r="AB47" s="16"/>
      <c r="AC47" s="16"/>
      <c r="AD47" s="16"/>
      <c r="AE47" s="16"/>
      <c r="AF47" s="16"/>
      <c r="AG47" s="16"/>
      <c r="AH47" s="16"/>
    </row>
    <row r="48" spans="1:34" x14ac:dyDescent="0.2">
      <c r="A48" s="7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9"/>
      <c r="Y48" s="16"/>
      <c r="Z48" s="16"/>
      <c r="AA48" s="16"/>
      <c r="AB48" s="16"/>
      <c r="AC48" s="16"/>
      <c r="AD48" s="16"/>
      <c r="AE48" s="16"/>
      <c r="AF48" s="16"/>
      <c r="AG48" s="16"/>
      <c r="AH48" s="16"/>
    </row>
    <row r="49" spans="1:34" x14ac:dyDescent="0.2">
      <c r="A49" s="7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9"/>
      <c r="Y49" s="16"/>
      <c r="Z49" s="16"/>
      <c r="AA49" s="16"/>
      <c r="AB49" s="16"/>
      <c r="AC49" s="16"/>
      <c r="AD49" s="16"/>
      <c r="AE49" s="16"/>
      <c r="AF49" s="16"/>
      <c r="AG49" s="16"/>
      <c r="AH49" s="16"/>
    </row>
    <row r="50" spans="1:34" x14ac:dyDescent="0.2">
      <c r="A50" s="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9"/>
      <c r="Y50" s="16"/>
      <c r="Z50" s="16"/>
      <c r="AA50" s="16"/>
      <c r="AB50" s="16"/>
      <c r="AC50" s="16"/>
      <c r="AD50" s="16"/>
      <c r="AE50" s="16"/>
      <c r="AF50" s="16"/>
      <c r="AG50" s="16"/>
      <c r="AH50" s="16"/>
    </row>
    <row r="51" spans="1:34" x14ac:dyDescent="0.2">
      <c r="A51" s="7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9"/>
      <c r="Y51" s="16"/>
      <c r="Z51" s="16"/>
      <c r="AA51" s="16"/>
      <c r="AB51" s="16"/>
      <c r="AC51" s="16"/>
      <c r="AD51" s="16"/>
      <c r="AE51" s="16"/>
      <c r="AF51" s="16"/>
      <c r="AG51" s="16"/>
      <c r="AH51" s="16"/>
    </row>
    <row r="52" spans="1:34" x14ac:dyDescent="0.2">
      <c r="A52" s="7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9"/>
      <c r="Y52" s="16"/>
      <c r="Z52" s="16"/>
      <c r="AA52" s="16"/>
      <c r="AB52" s="16"/>
      <c r="AC52" s="16"/>
      <c r="AD52" s="16"/>
      <c r="AE52" s="16"/>
      <c r="AF52" s="16"/>
      <c r="AG52" s="16"/>
      <c r="AH52" s="16"/>
    </row>
    <row r="53" spans="1:34" x14ac:dyDescent="0.2">
      <c r="A53" s="7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9"/>
      <c r="Y53" s="16"/>
      <c r="Z53" s="16"/>
      <c r="AA53" s="16"/>
      <c r="AB53" s="16"/>
      <c r="AC53" s="16"/>
      <c r="AD53" s="16"/>
      <c r="AE53" s="16"/>
      <c r="AF53" s="16"/>
      <c r="AG53" s="16"/>
      <c r="AH53" s="16"/>
    </row>
    <row r="54" spans="1:34" x14ac:dyDescent="0.2">
      <c r="A54" s="7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9"/>
      <c r="Y54" s="16"/>
      <c r="Z54" s="16"/>
      <c r="AA54" s="16"/>
      <c r="AB54" s="16"/>
      <c r="AC54" s="16"/>
      <c r="AD54" s="16"/>
      <c r="AE54" s="16"/>
      <c r="AF54" s="16"/>
      <c r="AG54" s="16"/>
      <c r="AH54" s="16"/>
    </row>
    <row r="55" spans="1:34" x14ac:dyDescent="0.2">
      <c r="A55" s="7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9"/>
      <c r="Y55" s="16"/>
      <c r="Z55" s="16"/>
      <c r="AA55" s="16"/>
      <c r="AB55" s="16"/>
      <c r="AC55" s="16"/>
      <c r="AD55" s="16"/>
      <c r="AE55" s="16"/>
      <c r="AF55" s="16"/>
      <c r="AG55" s="16"/>
      <c r="AH55" s="16"/>
    </row>
    <row r="56" spans="1:34" x14ac:dyDescent="0.2">
      <c r="A56" s="7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9"/>
      <c r="Y56" s="16"/>
      <c r="Z56" s="16"/>
      <c r="AA56" s="16"/>
      <c r="AB56" s="16"/>
      <c r="AC56" s="16"/>
      <c r="AD56" s="16"/>
      <c r="AE56" s="16"/>
      <c r="AF56" s="16"/>
      <c r="AG56" s="16"/>
      <c r="AH56" s="16"/>
    </row>
    <row r="57" spans="1:34" x14ac:dyDescent="0.2">
      <c r="A57" s="7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9"/>
      <c r="Y57" s="16"/>
      <c r="Z57" s="16"/>
      <c r="AA57" s="16"/>
      <c r="AB57" s="16"/>
      <c r="AC57" s="16"/>
      <c r="AD57" s="16"/>
      <c r="AE57" s="16"/>
      <c r="AF57" s="16"/>
      <c r="AG57" s="16"/>
      <c r="AH57" s="16"/>
    </row>
    <row r="58" spans="1:34" x14ac:dyDescent="0.2">
      <c r="A58" s="7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9"/>
      <c r="Y58" s="16"/>
      <c r="Z58" s="16"/>
      <c r="AA58" s="16"/>
      <c r="AB58" s="16"/>
      <c r="AC58" s="16"/>
      <c r="AD58" s="16"/>
      <c r="AE58" s="16"/>
      <c r="AF58" s="16"/>
      <c r="AG58" s="16"/>
      <c r="AH58" s="16"/>
    </row>
    <row r="59" spans="1:34" x14ac:dyDescent="0.2">
      <c r="A59" s="7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9"/>
      <c r="Y59" s="16"/>
      <c r="Z59" s="16"/>
      <c r="AA59" s="16"/>
      <c r="AB59" s="16"/>
      <c r="AC59" s="16"/>
      <c r="AD59" s="16"/>
      <c r="AE59" s="16"/>
      <c r="AF59" s="16"/>
      <c r="AG59" s="16"/>
      <c r="AH59" s="16"/>
    </row>
    <row r="60" spans="1:34" x14ac:dyDescent="0.2">
      <c r="A60" s="7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9"/>
      <c r="Y60" s="16"/>
      <c r="Z60" s="16"/>
      <c r="AA60" s="16"/>
      <c r="AB60" s="16"/>
      <c r="AC60" s="16"/>
      <c r="AD60" s="16"/>
      <c r="AE60" s="16"/>
      <c r="AF60" s="16"/>
      <c r="AG60" s="16"/>
      <c r="AH60" s="16"/>
    </row>
    <row r="61" spans="1:34" x14ac:dyDescent="0.2">
      <c r="A61" s="7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9"/>
      <c r="Y61" s="16"/>
      <c r="Z61" s="16"/>
      <c r="AA61" s="16"/>
      <c r="AB61" s="16"/>
      <c r="AC61" s="16"/>
      <c r="AD61" s="16"/>
      <c r="AE61" s="16"/>
      <c r="AF61" s="16"/>
      <c r="AG61" s="16"/>
      <c r="AH61" s="16"/>
    </row>
    <row r="62" spans="1:34" x14ac:dyDescent="0.2">
      <c r="A62" s="7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9"/>
      <c r="Y62" s="16"/>
      <c r="Z62" s="16"/>
      <c r="AA62" s="16"/>
      <c r="AB62" s="16"/>
      <c r="AC62" s="16"/>
      <c r="AD62" s="16"/>
      <c r="AE62" s="16"/>
      <c r="AF62" s="16"/>
      <c r="AG62" s="16"/>
      <c r="AH62" s="16"/>
    </row>
    <row r="63" spans="1:34" x14ac:dyDescent="0.2">
      <c r="A63" s="7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9"/>
      <c r="Y63" s="16"/>
      <c r="Z63" s="16"/>
      <c r="AA63" s="16"/>
      <c r="AB63" s="16"/>
      <c r="AC63" s="16"/>
      <c r="AD63" s="16"/>
      <c r="AE63" s="16"/>
      <c r="AF63" s="16"/>
      <c r="AG63" s="16"/>
      <c r="AH63" s="16"/>
    </row>
    <row r="64" spans="1:34" x14ac:dyDescent="0.2">
      <c r="A64" s="7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9"/>
      <c r="Y64" s="16"/>
      <c r="Z64" s="16"/>
      <c r="AA64" s="16"/>
      <c r="AB64" s="16"/>
      <c r="AC64" s="16"/>
      <c r="AD64" s="16"/>
      <c r="AE64" s="16"/>
      <c r="AF64" s="16"/>
      <c r="AG64" s="16"/>
      <c r="AH64" s="16"/>
    </row>
    <row r="65" spans="1:34" x14ac:dyDescent="0.2">
      <c r="A65" s="7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9"/>
      <c r="Y65" s="16"/>
      <c r="Z65" s="16"/>
      <c r="AA65" s="16"/>
      <c r="AB65" s="16"/>
      <c r="AC65" s="16"/>
      <c r="AD65" s="16"/>
      <c r="AE65" s="16"/>
      <c r="AF65" s="16"/>
      <c r="AG65" s="16"/>
      <c r="AH65" s="16"/>
    </row>
    <row r="66" spans="1:34" x14ac:dyDescent="0.2">
      <c r="A66" s="7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9"/>
      <c r="Y66" s="16"/>
      <c r="Z66" s="16"/>
      <c r="AA66" s="16"/>
      <c r="AB66" s="16"/>
      <c r="AC66" s="16"/>
      <c r="AD66" s="16"/>
      <c r="AE66" s="16"/>
      <c r="AF66" s="16"/>
      <c r="AG66" s="16"/>
      <c r="AH66" s="16"/>
    </row>
    <row r="67" spans="1:34" x14ac:dyDescent="0.2">
      <c r="A67" s="7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9"/>
      <c r="Y67" s="16"/>
      <c r="Z67" s="16"/>
      <c r="AA67" s="16"/>
      <c r="AB67" s="16"/>
      <c r="AC67" s="16"/>
      <c r="AD67" s="16"/>
      <c r="AE67" s="16"/>
      <c r="AF67" s="16"/>
      <c r="AG67" s="16"/>
      <c r="AH67" s="16"/>
    </row>
    <row r="68" spans="1:34" x14ac:dyDescent="0.2">
      <c r="A68" s="7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9"/>
      <c r="Y68" s="16"/>
      <c r="Z68" s="16"/>
      <c r="AA68" s="16"/>
      <c r="AB68" s="16"/>
      <c r="AC68" s="16"/>
      <c r="AD68" s="16"/>
      <c r="AE68" s="16"/>
      <c r="AF68" s="16"/>
      <c r="AG68" s="16"/>
      <c r="AH68" s="16"/>
    </row>
    <row r="69" spans="1:34" x14ac:dyDescent="0.2">
      <c r="A69" s="7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9"/>
      <c r="Y69" s="16"/>
      <c r="Z69" s="16"/>
      <c r="AA69" s="16"/>
      <c r="AB69" s="16"/>
      <c r="AC69" s="16"/>
      <c r="AD69" s="16"/>
      <c r="AE69" s="16"/>
      <c r="AF69" s="16"/>
      <c r="AG69" s="16"/>
      <c r="AH69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2A Mag EMPA</vt:lpstr>
      <vt:lpstr>Appendix 2B Mag LA-ICP-MS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2018-11-10T19:39:16Z</dcterms:modified>
</cp:coreProperties>
</file>